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90" yWindow="3240" windowWidth="25230" windowHeight="9150" tabRatio="882"/>
  </bookViews>
  <sheets>
    <sheet name="Seite 1 - Titel" sheetId="11" r:id="rId1"/>
    <sheet name="Seite 2 - Impressum" sheetId="2" r:id="rId2"/>
    <sheet name="Seite 3 - Inhaltsverzeichnis" sheetId="55" r:id="rId3"/>
    <sheet name="Tab. 1.1" sheetId="53" r:id="rId4"/>
    <sheet name="Tab. 1.2" sheetId="54" r:id="rId5"/>
    <sheet name="Tab. 1.3" sheetId="5" r:id="rId6"/>
    <sheet name="Tab. 1.4" sheetId="10" r:id="rId7"/>
    <sheet name="Tab. 2.1" sheetId="16" r:id="rId8"/>
    <sheet name="Tab. 2.2." sheetId="17" r:id="rId9"/>
    <sheet name="Tab. 3." sheetId="18" r:id="rId10"/>
    <sheet name="Tab. 4.1 " sheetId="52" r:id="rId11"/>
    <sheet name="Tab. 4.2" sheetId="24" r:id="rId12"/>
    <sheet name="Tab. 4.3" sheetId="49" r:id="rId13"/>
    <sheet name="Tab. 4.4" sheetId="26" r:id="rId14"/>
    <sheet name="Tab. 5.1" sheetId="27" r:id="rId15"/>
    <sheet name="Tab. 5.2" sheetId="28" r:id="rId16"/>
    <sheet name="Tab. 6.1" sheetId="29" r:id="rId17"/>
    <sheet name="Tab. 6.2" sheetId="30" r:id="rId18"/>
    <sheet name="Tab.7.1" sheetId="32" r:id="rId19"/>
    <sheet name="Tab.7.2" sheetId="33" r:id="rId20"/>
    <sheet name="Tab.8.1" sheetId="34" r:id="rId21"/>
    <sheet name="Tab.8.2" sheetId="35" r:id="rId22"/>
    <sheet name="Tab.9.1" sheetId="36" r:id="rId23"/>
    <sheet name="Tab.9.2" sheetId="37" r:id="rId24"/>
    <sheet name="Tab.10.1" sheetId="38" r:id="rId25"/>
    <sheet name="Tab.10.2" sheetId="39" r:id="rId26"/>
    <sheet name="Tab.11.1" sheetId="40" r:id="rId27"/>
    <sheet name="Tab.11.2 " sheetId="43" r:id="rId28"/>
    <sheet name="Tab.12.1" sheetId="44" r:id="rId29"/>
    <sheet name="Tab.12.2" sheetId="45" r:id="rId30"/>
    <sheet name="Tabelle1" sheetId="56" r:id="rId31"/>
  </sheets>
  <definedNames>
    <definedName name="_xlnm.Print_Titles" localSheetId="11">'Tab. 4.2'!#REF!</definedName>
    <definedName name="_xlnm.Print_Titles" localSheetId="12">'Tab. 4.3'!#REF!</definedName>
    <definedName name="_xlnm.Print_Titles" localSheetId="13">'Tab. 4.4'!#REF!</definedName>
    <definedName name="_xlnm.Print_Titles" localSheetId="15">'Tab. 5.2'!#REF!</definedName>
    <definedName name="_xlnm.Print_Titles" localSheetId="16">'Tab. 6.1'!#REF!</definedName>
    <definedName name="_xlnm.Print_Titles" localSheetId="17">'Tab. 6.2'!#REF!</definedName>
    <definedName name="_xlnm.Print_Titles" localSheetId="26">Tab.11.1!$1:$3</definedName>
    <definedName name="_xlnm.Print_Titles" localSheetId="18">Tab.7.1!#REF!</definedName>
    <definedName name="_xlnm.Print_Titles" localSheetId="20">Tab.8.1!#REF!</definedName>
  </definedNames>
  <calcPr calcId="145621"/>
</workbook>
</file>

<file path=xl/calcChain.xml><?xml version="1.0" encoding="utf-8"?>
<calcChain xmlns="http://schemas.openxmlformats.org/spreadsheetml/2006/main">
  <c r="B8" i="45" l="1"/>
  <c r="C8" i="45"/>
  <c r="B9" i="45"/>
  <c r="C9" i="45"/>
  <c r="B10" i="45"/>
  <c r="C10" i="45"/>
  <c r="C7" i="45"/>
  <c r="B7" i="45"/>
  <c r="B32" i="43"/>
  <c r="C32" i="43"/>
  <c r="B33" i="43"/>
  <c r="C33" i="43"/>
  <c r="B34" i="43"/>
  <c r="C34" i="43"/>
  <c r="B35" i="43"/>
  <c r="C35" i="43"/>
  <c r="B36" i="43"/>
  <c r="C36" i="43"/>
  <c r="B37" i="43"/>
  <c r="C37" i="43"/>
  <c r="B38" i="43"/>
  <c r="C38" i="43"/>
  <c r="B39" i="43"/>
  <c r="C39" i="43"/>
  <c r="B40" i="43"/>
  <c r="C40" i="43"/>
  <c r="B41" i="43"/>
  <c r="C41" i="43"/>
  <c r="B42" i="43"/>
  <c r="C42" i="43"/>
  <c r="B43" i="43"/>
  <c r="C43" i="43"/>
  <c r="B44" i="43"/>
  <c r="C44" i="43"/>
  <c r="B45" i="43"/>
  <c r="C45" i="43"/>
  <c r="C31" i="43"/>
  <c r="B31" i="43"/>
  <c r="B12" i="43"/>
  <c r="C12" i="43"/>
  <c r="B13" i="43"/>
  <c r="C13" i="43"/>
  <c r="B14" i="43"/>
  <c r="C14" i="43"/>
  <c r="B15" i="43"/>
  <c r="C15" i="43"/>
  <c r="B16" i="43"/>
  <c r="C16" i="43"/>
  <c r="B17" i="43"/>
  <c r="C17" i="43"/>
  <c r="B18" i="43"/>
  <c r="C18" i="43"/>
  <c r="B19" i="43"/>
  <c r="C19" i="43"/>
  <c r="B20" i="43"/>
  <c r="C20" i="43"/>
  <c r="B21" i="43"/>
  <c r="C21" i="43"/>
  <c r="B22" i="43"/>
  <c r="C22" i="43"/>
  <c r="B23" i="43"/>
  <c r="C23" i="43"/>
  <c r="B24" i="43"/>
  <c r="C24" i="43"/>
  <c r="B25" i="43"/>
  <c r="C25" i="43"/>
  <c r="C11" i="43"/>
  <c r="B11" i="43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2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9" i="35"/>
  <c r="F10" i="37"/>
  <c r="F11" i="37"/>
  <c r="F12" i="37"/>
  <c r="F13" i="37"/>
  <c r="F16" i="37"/>
  <c r="F17" i="37"/>
  <c r="F19" i="37"/>
  <c r="F21" i="37"/>
  <c r="F22" i="37"/>
  <c r="F23" i="37"/>
  <c r="F9" i="37"/>
  <c r="C23" i="54" l="1"/>
  <c r="F35" i="28" l="1"/>
  <c r="F17" i="28"/>
  <c r="F15" i="28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2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8" i="26"/>
  <c r="B44" i="26"/>
  <c r="C34" i="54" l="1"/>
  <c r="E34" i="54"/>
  <c r="F34" i="54"/>
  <c r="G34" i="54"/>
  <c r="H34" i="54"/>
  <c r="I34" i="54"/>
  <c r="C35" i="54"/>
  <c r="E35" i="54"/>
  <c r="F35" i="54"/>
  <c r="G35" i="54"/>
  <c r="H35" i="54"/>
  <c r="I35" i="54"/>
  <c r="C36" i="54"/>
  <c r="E36" i="54"/>
  <c r="F36" i="54"/>
  <c r="G36" i="54"/>
  <c r="H36" i="54"/>
  <c r="I36" i="54"/>
  <c r="C37" i="54"/>
  <c r="E37" i="54"/>
  <c r="F37" i="54"/>
  <c r="G37" i="54"/>
  <c r="H37" i="54"/>
  <c r="I37" i="54"/>
  <c r="C38" i="54"/>
  <c r="E38" i="54"/>
  <c r="F38" i="54"/>
  <c r="G38" i="54"/>
  <c r="H38" i="54"/>
  <c r="I38" i="54"/>
  <c r="C39" i="54"/>
  <c r="E39" i="54"/>
  <c r="F39" i="54"/>
  <c r="G39" i="54"/>
  <c r="H39" i="54"/>
  <c r="I39" i="54"/>
  <c r="C40" i="54"/>
  <c r="E40" i="54"/>
  <c r="F40" i="54"/>
  <c r="G40" i="54"/>
  <c r="H40" i="54"/>
  <c r="I40" i="54"/>
  <c r="C41" i="54"/>
  <c r="E41" i="54"/>
  <c r="F41" i="54"/>
  <c r="G41" i="54"/>
  <c r="H41" i="54"/>
  <c r="I41" i="54"/>
  <c r="C42" i="54"/>
  <c r="E42" i="54"/>
  <c r="F42" i="54"/>
  <c r="G42" i="54"/>
  <c r="H42" i="54"/>
  <c r="I42" i="54"/>
  <c r="C43" i="54"/>
  <c r="E43" i="54"/>
  <c r="F43" i="54"/>
  <c r="G43" i="54"/>
  <c r="H43" i="54"/>
  <c r="I43" i="54"/>
  <c r="C44" i="54"/>
  <c r="E44" i="54"/>
  <c r="F44" i="54"/>
  <c r="G44" i="54"/>
  <c r="H44" i="54"/>
  <c r="I44" i="54"/>
  <c r="C45" i="54"/>
  <c r="E45" i="54"/>
  <c r="F45" i="54"/>
  <c r="G45" i="54"/>
  <c r="H45" i="54"/>
  <c r="I45" i="54"/>
  <c r="C46" i="54"/>
  <c r="E46" i="54"/>
  <c r="F46" i="54"/>
  <c r="G46" i="54"/>
  <c r="H46" i="54"/>
  <c r="I46" i="54"/>
  <c r="J46" i="54"/>
  <c r="C47" i="54"/>
  <c r="E47" i="54"/>
  <c r="F47" i="54"/>
  <c r="G47" i="54"/>
  <c r="H47" i="54"/>
  <c r="I47" i="54"/>
  <c r="C14" i="54"/>
  <c r="E14" i="54"/>
  <c r="F14" i="54"/>
  <c r="G14" i="54"/>
  <c r="H14" i="54"/>
  <c r="I14" i="54"/>
  <c r="C15" i="54"/>
  <c r="E15" i="54"/>
  <c r="F15" i="54"/>
  <c r="G15" i="54"/>
  <c r="H15" i="54"/>
  <c r="I15" i="54"/>
  <c r="C16" i="54"/>
  <c r="E16" i="54"/>
  <c r="F16" i="54"/>
  <c r="G16" i="54"/>
  <c r="H16" i="54"/>
  <c r="I16" i="54"/>
  <c r="C17" i="54"/>
  <c r="E17" i="54"/>
  <c r="F17" i="54"/>
  <c r="G17" i="54"/>
  <c r="H17" i="54"/>
  <c r="I17" i="54"/>
  <c r="C18" i="54"/>
  <c r="E18" i="54"/>
  <c r="F18" i="54"/>
  <c r="G18" i="54"/>
  <c r="H18" i="54"/>
  <c r="I18" i="54"/>
  <c r="C19" i="54"/>
  <c r="E19" i="54"/>
  <c r="F19" i="54"/>
  <c r="G19" i="54"/>
  <c r="H19" i="54"/>
  <c r="I19" i="54"/>
  <c r="C20" i="54"/>
  <c r="E20" i="54"/>
  <c r="F20" i="54"/>
  <c r="G20" i="54"/>
  <c r="H20" i="54"/>
  <c r="I20" i="54"/>
  <c r="C21" i="54"/>
  <c r="E21" i="54"/>
  <c r="F21" i="54"/>
  <c r="G21" i="54"/>
  <c r="H21" i="54"/>
  <c r="I21" i="54"/>
  <c r="C22" i="54"/>
  <c r="E22" i="54"/>
  <c r="F22" i="54"/>
  <c r="G22" i="54"/>
  <c r="H22" i="54"/>
  <c r="I22" i="54"/>
  <c r="E23" i="54"/>
  <c r="F23" i="54"/>
  <c r="G23" i="54"/>
  <c r="H23" i="54"/>
  <c r="I23" i="54"/>
  <c r="C24" i="54"/>
  <c r="E24" i="54"/>
  <c r="F24" i="54"/>
  <c r="G24" i="54"/>
  <c r="H24" i="54"/>
  <c r="I24" i="54"/>
  <c r="C25" i="54"/>
  <c r="E25" i="54"/>
  <c r="F25" i="54"/>
  <c r="G25" i="54"/>
  <c r="H25" i="54"/>
  <c r="I25" i="54"/>
  <c r="C26" i="54"/>
  <c r="E26" i="54"/>
  <c r="F26" i="54"/>
  <c r="G26" i="54"/>
  <c r="H26" i="54"/>
  <c r="I26" i="54"/>
  <c r="C27" i="54"/>
  <c r="E27" i="54"/>
  <c r="F27" i="54"/>
  <c r="G27" i="54"/>
  <c r="H27" i="54"/>
  <c r="I27" i="54"/>
  <c r="K15" i="53"/>
  <c r="L15" i="53"/>
  <c r="M15" i="53"/>
  <c r="N15" i="53"/>
  <c r="K16" i="53"/>
  <c r="L16" i="53"/>
  <c r="M16" i="53"/>
  <c r="N16" i="53"/>
  <c r="K17" i="53"/>
  <c r="L17" i="53"/>
  <c r="M17" i="53"/>
  <c r="N17" i="53"/>
  <c r="K18" i="53"/>
  <c r="L18" i="53"/>
  <c r="M18" i="53"/>
  <c r="N18" i="53"/>
  <c r="K19" i="53"/>
  <c r="M19" i="53"/>
  <c r="N19" i="53"/>
  <c r="K20" i="53"/>
  <c r="L20" i="53"/>
  <c r="M20" i="53"/>
  <c r="N20" i="53"/>
  <c r="K21" i="53"/>
  <c r="L21" i="53"/>
  <c r="M21" i="53"/>
  <c r="N21" i="53"/>
  <c r="K22" i="53"/>
  <c r="L22" i="53"/>
  <c r="M22" i="53"/>
  <c r="N22" i="53"/>
  <c r="K23" i="53"/>
  <c r="L23" i="53"/>
  <c r="M23" i="53"/>
  <c r="N23" i="53"/>
  <c r="C15" i="53"/>
  <c r="D15" i="53"/>
  <c r="E15" i="53"/>
  <c r="F15" i="53"/>
  <c r="G15" i="53"/>
  <c r="H15" i="53"/>
  <c r="C16" i="53"/>
  <c r="D16" i="53"/>
  <c r="E16" i="53"/>
  <c r="F16" i="53"/>
  <c r="G16" i="53"/>
  <c r="H16" i="53"/>
  <c r="C17" i="53"/>
  <c r="E17" i="53"/>
  <c r="F17" i="53"/>
  <c r="G17" i="53"/>
  <c r="H17" i="53"/>
  <c r="C18" i="53"/>
  <c r="D18" i="53"/>
  <c r="E18" i="53"/>
  <c r="F18" i="53"/>
  <c r="G18" i="53"/>
  <c r="H18" i="53"/>
  <c r="C19" i="53"/>
  <c r="D19" i="53"/>
  <c r="E19" i="53"/>
  <c r="F19" i="53"/>
  <c r="G19" i="53"/>
  <c r="H19" i="53"/>
  <c r="C20" i="53"/>
  <c r="D20" i="53"/>
  <c r="E20" i="53"/>
  <c r="F20" i="53"/>
  <c r="G20" i="53"/>
  <c r="H20" i="53"/>
  <c r="C21" i="53"/>
  <c r="D21" i="53"/>
  <c r="E21" i="53"/>
  <c r="F21" i="53"/>
  <c r="G21" i="53"/>
  <c r="H21" i="53"/>
  <c r="C22" i="53"/>
  <c r="D22" i="53"/>
  <c r="F22" i="53"/>
  <c r="G22" i="53"/>
  <c r="H22" i="53"/>
  <c r="D23" i="53"/>
  <c r="E23" i="53"/>
  <c r="F23" i="53"/>
  <c r="G23" i="53"/>
  <c r="H23" i="53"/>
  <c r="C13" i="39"/>
  <c r="D13" i="39"/>
  <c r="B13" i="39"/>
  <c r="H25" i="37"/>
  <c r="G25" i="37"/>
  <c r="C25" i="37"/>
  <c r="D25" i="37"/>
  <c r="E25" i="37"/>
  <c r="B25" i="37"/>
  <c r="B45" i="28"/>
  <c r="B25" i="28"/>
  <c r="B45" i="30"/>
  <c r="B25" i="30"/>
  <c r="B45" i="33"/>
  <c r="B25" i="33"/>
  <c r="B45" i="35"/>
  <c r="B25" i="35"/>
  <c r="L29" i="53" l="1"/>
  <c r="L30" i="53"/>
  <c r="L31" i="53"/>
  <c r="L34" i="53"/>
  <c r="L35" i="53"/>
  <c r="L36" i="53"/>
  <c r="L37" i="53"/>
  <c r="L28" i="53"/>
  <c r="K29" i="53"/>
  <c r="K30" i="53"/>
  <c r="K31" i="53"/>
  <c r="K32" i="53"/>
  <c r="K33" i="53"/>
  <c r="K34" i="53"/>
  <c r="K35" i="53"/>
  <c r="K36" i="53"/>
  <c r="K37" i="53"/>
  <c r="K28" i="53"/>
  <c r="I33" i="54" l="1"/>
  <c r="I49" i="54" s="1"/>
  <c r="H33" i="54"/>
  <c r="G33" i="54"/>
  <c r="F33" i="54"/>
  <c r="E33" i="54"/>
  <c r="C33" i="54"/>
  <c r="C49" i="54" s="1"/>
  <c r="F13" i="54"/>
  <c r="E13" i="54"/>
  <c r="I13" i="54"/>
  <c r="H13" i="54"/>
  <c r="H29" i="54" s="1"/>
  <c r="G13" i="54"/>
  <c r="C13" i="54"/>
  <c r="C29" i="53"/>
  <c r="D29" i="53"/>
  <c r="E29" i="53"/>
  <c r="F29" i="53"/>
  <c r="G29" i="53"/>
  <c r="H29" i="53"/>
  <c r="C30" i="53"/>
  <c r="D30" i="53"/>
  <c r="E30" i="53"/>
  <c r="F30" i="53"/>
  <c r="G30" i="53"/>
  <c r="H30" i="53"/>
  <c r="C31" i="53"/>
  <c r="D31" i="53"/>
  <c r="E31" i="53"/>
  <c r="F31" i="53"/>
  <c r="G31" i="53"/>
  <c r="H31" i="53"/>
  <c r="C32" i="53"/>
  <c r="D32" i="53"/>
  <c r="E32" i="53"/>
  <c r="F32" i="53"/>
  <c r="G32" i="53"/>
  <c r="H32" i="53"/>
  <c r="C33" i="53"/>
  <c r="D33" i="53"/>
  <c r="E33" i="53"/>
  <c r="F33" i="53"/>
  <c r="G33" i="53"/>
  <c r="H33" i="53"/>
  <c r="C34" i="53"/>
  <c r="D34" i="53"/>
  <c r="E34" i="53"/>
  <c r="F34" i="53"/>
  <c r="G34" i="53"/>
  <c r="H34" i="53"/>
  <c r="C35" i="53"/>
  <c r="D35" i="53"/>
  <c r="E35" i="53"/>
  <c r="F35" i="53"/>
  <c r="G35" i="53"/>
  <c r="H35" i="53"/>
  <c r="C36" i="53"/>
  <c r="D36" i="53"/>
  <c r="F36" i="53"/>
  <c r="G36" i="53"/>
  <c r="H36" i="53"/>
  <c r="C37" i="53"/>
  <c r="D37" i="53"/>
  <c r="E37" i="53"/>
  <c r="F37" i="53"/>
  <c r="G37" i="53"/>
  <c r="H37" i="53"/>
  <c r="H28" i="53"/>
  <c r="G28" i="53"/>
  <c r="F28" i="53"/>
  <c r="E28" i="53"/>
  <c r="D28" i="53"/>
  <c r="C28" i="53"/>
  <c r="N14" i="53"/>
  <c r="M14" i="53"/>
  <c r="L14" i="53"/>
  <c r="K14" i="53"/>
  <c r="H14" i="53"/>
  <c r="G14" i="53"/>
  <c r="F14" i="53"/>
  <c r="E14" i="53"/>
  <c r="D14" i="53"/>
  <c r="C14" i="53"/>
  <c r="G49" i="54" l="1"/>
  <c r="E49" i="54"/>
  <c r="C29" i="54"/>
  <c r="I29" i="54"/>
  <c r="J49" i="54"/>
  <c r="J29" i="54"/>
  <c r="F29" i="54"/>
  <c r="G29" i="54"/>
  <c r="H49" i="54"/>
  <c r="F49" i="54"/>
  <c r="L29" i="54"/>
  <c r="K29" i="54"/>
  <c r="E29" i="54"/>
  <c r="B49" i="54" l="1"/>
  <c r="B29" i="54"/>
  <c r="N47" i="43" l="1"/>
  <c r="M47" i="43"/>
  <c r="N27" i="43"/>
  <c r="M27" i="43"/>
  <c r="J27" i="43" l="1"/>
  <c r="K27" i="43"/>
  <c r="L27" i="43"/>
  <c r="C27" i="43"/>
  <c r="D27" i="43"/>
  <c r="E27" i="43"/>
  <c r="F27" i="43"/>
  <c r="G27" i="43"/>
  <c r="B27" i="43"/>
  <c r="O27" i="43" l="1"/>
  <c r="E12" i="45" l="1"/>
  <c r="F12" i="45"/>
  <c r="G12" i="45"/>
  <c r="H12" i="45"/>
  <c r="I12" i="45"/>
  <c r="J12" i="45"/>
  <c r="K12" i="45"/>
  <c r="D12" i="45"/>
  <c r="B12" i="45" l="1"/>
  <c r="C12" i="45"/>
  <c r="O47" i="43" l="1"/>
  <c r="P47" i="43"/>
  <c r="P27" i="43"/>
  <c r="J47" i="43"/>
  <c r="K47" i="43"/>
  <c r="L47" i="43"/>
  <c r="I47" i="43"/>
  <c r="I27" i="43"/>
  <c r="E47" i="43"/>
  <c r="F47" i="43"/>
  <c r="G47" i="43"/>
  <c r="D47" i="43" l="1"/>
  <c r="B47" i="43"/>
  <c r="C47" i="43"/>
  <c r="F25" i="37" l="1"/>
  <c r="H45" i="30" l="1"/>
  <c r="H25" i="30"/>
  <c r="E45" i="35" l="1"/>
  <c r="D45" i="35"/>
  <c r="C45" i="35"/>
  <c r="E25" i="35"/>
  <c r="D25" i="35"/>
  <c r="C25" i="35"/>
  <c r="H45" i="33"/>
  <c r="G45" i="33"/>
  <c r="E45" i="33"/>
  <c r="D45" i="33"/>
  <c r="C45" i="33"/>
  <c r="H25" i="33"/>
  <c r="G25" i="33"/>
  <c r="E25" i="33"/>
  <c r="D25" i="33"/>
  <c r="C25" i="33"/>
  <c r="G45" i="30"/>
  <c r="E45" i="30"/>
  <c r="D45" i="30"/>
  <c r="C45" i="30"/>
  <c r="G25" i="30"/>
  <c r="E25" i="30"/>
  <c r="D25" i="30"/>
  <c r="C25" i="30"/>
  <c r="F45" i="35" l="1"/>
  <c r="F25" i="35"/>
  <c r="E45" i="28"/>
  <c r="D45" i="28"/>
  <c r="C45" i="28"/>
  <c r="E25" i="28"/>
  <c r="D25" i="28"/>
  <c r="C25" i="28"/>
  <c r="E44" i="26"/>
  <c r="D44" i="26"/>
  <c r="C44" i="26"/>
  <c r="F44" i="26" s="1"/>
  <c r="F45" i="28" l="1"/>
  <c r="F25" i="28"/>
</calcChain>
</file>

<file path=xl/sharedStrings.xml><?xml version="1.0" encoding="utf-8"?>
<sst xmlns="http://schemas.openxmlformats.org/spreadsheetml/2006/main" count="1746" uniqueCount="269">
  <si>
    <t>Impressum</t>
  </si>
  <si>
    <t>Statistische Berichte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</si>
  <si>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</si>
  <si>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</si>
  <si>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</si>
  <si>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</si>
  <si>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</si>
  <si>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</si>
  <si>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</si>
  <si>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</si>
  <si>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</si>
  <si>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</si>
  <si>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</si>
  <si>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</si>
  <si>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</si>
  <si>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</si>
  <si>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</si>
  <si>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</si>
  <si>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</si>
  <si>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</si>
  <si>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</si>
  <si>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</si>
  <si>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</si>
  <si>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</si>
  <si>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</si>
  <si>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</si>
  <si>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</si>
  <si>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</si>
  <si>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u. dgl.</t>
  </si>
  <si>
    <t>Inhaltsverzeichnis</t>
  </si>
  <si>
    <t>Seite</t>
  </si>
  <si>
    <t>10</t>
  </si>
  <si>
    <t>4</t>
  </si>
  <si>
    <t>12</t>
  </si>
  <si>
    <t>4.1</t>
  </si>
  <si>
    <t>15</t>
  </si>
  <si>
    <t>Herausgeber</t>
  </si>
  <si>
    <t>Auskunftsdienst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</si>
  <si>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</si>
  <si>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</si>
  <si>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</si>
  <si>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</si>
  <si>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</si>
  <si>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Telefon:</t>
  </si>
  <si>
    <t>E-Mail:</t>
  </si>
  <si>
    <t xml:space="preserve">Internet: </t>
  </si>
  <si>
    <t>www.statistik-nord.de</t>
  </si>
  <si>
    <t>Grund-schulen</t>
  </si>
  <si>
    <t>Haupt-schulen</t>
  </si>
  <si>
    <t>Förderzentren</t>
  </si>
  <si>
    <t>Gemein-schafts-schulen</t>
  </si>
  <si>
    <t>Freie Waldorf-schulen</t>
  </si>
  <si>
    <t>ins-gesamt</t>
  </si>
  <si>
    <t>Öffentliche und private Schulen</t>
  </si>
  <si>
    <t>2005/06</t>
  </si>
  <si>
    <t>2006/07</t>
  </si>
  <si>
    <t>2007/08</t>
  </si>
  <si>
    <t>2008/09</t>
  </si>
  <si>
    <t>darunter öffentliche Schulen</t>
  </si>
  <si>
    <t>Schul-
jahr</t>
  </si>
  <si>
    <t>Real-
schulen</t>
  </si>
  <si>
    <t>Gym-
nasien</t>
  </si>
  <si>
    <t>Inte-
grierte Gesamt-schulen</t>
  </si>
  <si>
    <t>darunter
 Förder-
zentren
 mit dem
Schwer-
punkt
Lernen</t>
  </si>
  <si>
    <t>Abend-
gym-
nasien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</si>
  <si>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</si>
  <si>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</si>
  <si>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</si>
  <si>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</si>
  <si>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</si>
  <si>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</si>
  <si>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</si>
  <si>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</si>
  <si>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</si>
  <si>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Segeberg</t>
  </si>
  <si>
    <t>Steinburg</t>
  </si>
  <si>
    <t>Stormarn</t>
  </si>
  <si>
    <t>Schleswig-Holstein</t>
  </si>
  <si>
    <t>Private Schulen</t>
  </si>
  <si>
    <t>Grund-
schulen</t>
  </si>
  <si>
    <t>Haupt-
schulen</t>
  </si>
  <si>
    <t>ins-
gesamt</t>
  </si>
  <si>
    <t>Freie
 Waldorf-schulen</t>
  </si>
  <si>
    <t>Schüler/-innen</t>
  </si>
  <si>
    <t>Schulanfänger</t>
  </si>
  <si>
    <t>Schuljahr</t>
  </si>
  <si>
    <t>Einrich-tungen</t>
  </si>
  <si>
    <t>insgesamt</t>
  </si>
  <si>
    <t>Klassen</t>
  </si>
  <si>
    <t>2009/10</t>
  </si>
  <si>
    <t>2010/11</t>
  </si>
  <si>
    <t>2011/12</t>
  </si>
  <si>
    <t>2012/13</t>
  </si>
  <si>
    <t xml:space="preserve"> Einrich-tungen</t>
  </si>
  <si>
    <t>Herzogtum Lauenburg</t>
  </si>
  <si>
    <t>Rendsburg-Eckernförde</t>
  </si>
  <si>
    <t>Schleswig-Flensburg</t>
  </si>
  <si>
    <t xml:space="preserve"> Einrichtungen</t>
  </si>
  <si>
    <t>Klassen
5.-10.</t>
  </si>
  <si>
    <t>Öffentliche Schulen</t>
  </si>
  <si>
    <t>Ohne Schulabschluss</t>
  </si>
  <si>
    <t>Mit Förderzentrumsabschluss</t>
  </si>
  <si>
    <t>Entlassene</t>
  </si>
  <si>
    <t>Mit Hauptschulabschluss</t>
  </si>
  <si>
    <t>Mit Realschulabschluss</t>
  </si>
  <si>
    <t>Mit Fachhochschulreife</t>
  </si>
  <si>
    <t>Mit allgemeiner Hochschulreife</t>
  </si>
  <si>
    <t>Grundschulen</t>
  </si>
  <si>
    <t>Hauptschulen</t>
  </si>
  <si>
    <t>Realschulen</t>
  </si>
  <si>
    <t>Gymnasien</t>
  </si>
  <si>
    <t>Förderzentrum mit dem SP Lernen</t>
  </si>
  <si>
    <t>Die allgemeinbildenden Schulen in Schleswig-Holstein
 im Schuljahr 2012/2013</t>
  </si>
  <si>
    <t>schulen.ausbildung@statistik-nord.de</t>
  </si>
  <si>
    <t>Schüler/-innen 
in der 5. Klassenstufe</t>
  </si>
  <si>
    <t>Einrich-
tungen</t>
  </si>
  <si>
    <t>Einrichtungen</t>
  </si>
  <si>
    <t>Gemeinschaftsschulen</t>
  </si>
  <si>
    <t>Sofern in den Produkten auf das Vorhandensein von Copyrightrechten Dritter 
hingewiesen wird, sind die in deren Produkten ausgewiesenen Copyrightbestimmungen 
zu wahren. Alle übrigen Rechte bleiben vorbehalten.</t>
  </si>
  <si>
    <t>Koope-
rative
 Gesamt-
schulen</t>
  </si>
  <si>
    <t>Regio-
nal-schulen</t>
  </si>
  <si>
    <t>Regio-
nal-
schulen</t>
  </si>
  <si>
    <t>weiblich</t>
  </si>
  <si>
    <t>ins
gesamt</t>
  </si>
  <si>
    <t>5</t>
  </si>
  <si>
    <t>1.1</t>
  </si>
  <si>
    <t>1.2</t>
  </si>
  <si>
    <t>6</t>
  </si>
  <si>
    <t>2.1</t>
  </si>
  <si>
    <t>2.2</t>
  </si>
  <si>
    <t>7</t>
  </si>
  <si>
    <t>8</t>
  </si>
  <si>
    <t>9</t>
  </si>
  <si>
    <t>4.2</t>
  </si>
  <si>
    <t>11</t>
  </si>
  <si>
    <t>4.3</t>
  </si>
  <si>
    <t>4.4</t>
  </si>
  <si>
    <t>13</t>
  </si>
  <si>
    <t>14</t>
  </si>
  <si>
    <t>5.1</t>
  </si>
  <si>
    <t>5.2</t>
  </si>
  <si>
    <t>16</t>
  </si>
  <si>
    <t>6.1</t>
  </si>
  <si>
    <t>6.2</t>
  </si>
  <si>
    <t>17</t>
  </si>
  <si>
    <t>18</t>
  </si>
  <si>
    <t>7.1</t>
  </si>
  <si>
    <t>7.2</t>
  </si>
  <si>
    <t>19</t>
  </si>
  <si>
    <t>20</t>
  </si>
  <si>
    <t>8.1</t>
  </si>
  <si>
    <t>8.2</t>
  </si>
  <si>
    <t>21</t>
  </si>
  <si>
    <t>22</t>
  </si>
  <si>
    <t>9.1</t>
  </si>
  <si>
    <t>9.2</t>
  </si>
  <si>
    <t>23</t>
  </si>
  <si>
    <t>24</t>
  </si>
  <si>
    <t>10.1</t>
  </si>
  <si>
    <t>10.2</t>
  </si>
  <si>
    <t>25</t>
  </si>
  <si>
    <t>11.1</t>
  </si>
  <si>
    <t>26</t>
  </si>
  <si>
    <t>11.2</t>
  </si>
  <si>
    <t>28</t>
  </si>
  <si>
    <t>12.1</t>
  </si>
  <si>
    <t>2013/14</t>
  </si>
  <si>
    <t>306 560</t>
  </si>
  <si>
    <t>79 663</t>
  </si>
  <si>
    <t>20 808</t>
  </si>
  <si>
    <t>291 898</t>
  </si>
  <si>
    <t>96 314</t>
  </si>
  <si>
    <t>76 088</t>
  </si>
  <si>
    <t>20 524</t>
  </si>
  <si>
    <t xml:space="preserve"> –</t>
  </si>
  <si>
    <t>12.2</t>
  </si>
  <si>
    <t>32</t>
  </si>
  <si>
    <t>×</t>
  </si>
  <si>
    <t>a. n. g.</t>
  </si>
  <si>
    <t>Ins-
gesamt</t>
  </si>
  <si>
    <t>Schüler/
-innen 
je Klasse</t>
  </si>
  <si>
    <t>KREISFREIE STADT
Kreis</t>
  </si>
  <si>
    <t>Schüler/
-innen
 je Klasse</t>
  </si>
  <si>
    <t xml:space="preserve"> Einrich-
tungen</t>
  </si>
  <si>
    <t>Schüler/
-innen 
je Klasse
5. - 10.</t>
  </si>
  <si>
    <t>Schüler/
-innen 
je Klasse
5.-10.</t>
  </si>
  <si>
    <r>
      <t xml:space="preserve"> </t>
    </r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11. Schulentlassungen  </t>
    </r>
  </si>
  <si>
    <t>KREISFREIE STADT
Kreise</t>
  </si>
  <si>
    <t>Mit allgemeiner 
Hochschulreife</t>
  </si>
  <si>
    <t>30</t>
  </si>
  <si>
    <t>2014/15</t>
  </si>
  <si>
    <t>Bernd Grocholski-Plescher</t>
  </si>
  <si>
    <t>0431 6895-9323</t>
  </si>
  <si>
    <t>darunter Einrichtungen an öffentlichen Schulen</t>
  </si>
  <si>
    <t>1.3</t>
  </si>
  <si>
    <t>1.4</t>
  </si>
  <si>
    <t>27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</si>
  <si>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in Tabellen zu öffentlichen und privaten allgemeinbildenden Schulen enthalten</t>
    </r>
  </si>
  <si>
    <t xml:space="preserve">Rendsburg-Eckernförde </t>
  </si>
  <si>
    <t>Gemeinschafts-schulen</t>
  </si>
  <si>
    <t xml:space="preserve">© Statistisches Amt für Hamburg und Schleswig-Holstein, Hamburg 2017 
Auszugsweise Vervielfältigung und Verbreitung mit Quellenangabe gestattet.         </t>
  </si>
  <si>
    <t>im Schuljahr 2015/2016</t>
  </si>
  <si>
    <t>Einrichtungen an den allgemeinbildenden Schulen in Schleswig-Holstein im Schuljahr 2015/16 nach Schulart und Kreisen</t>
  </si>
  <si>
    <t>Schülerinnen und Schüler an den allgemeinbildenden Schulen in Schleswig-Holstein im Schuljahr 2015/16 nach Schulart und Kreisen</t>
  </si>
  <si>
    <t>Grundschulen: Einrichtungen, Klassen sowie Schülerinnen und Schüler in Schleswig-Holstein im Schuljahr 2015/16 nach Kreisen</t>
  </si>
  <si>
    <t>Förderzentren insgesamt: Einrichtungen, Klassen sowie Schülerinnen und Schüler in Schleswig-Holstein im Schuljahr 2015/16 nach Kreisen</t>
  </si>
  <si>
    <t>Förderzentren mit dem Förderschwerpunkt Lernen: Einrichtungen, Klassen sowie Schülerinnen und Schüler in Schleswig-Holstein im Schuljahr 2015/16 nach Kreisen</t>
  </si>
  <si>
    <t>Realschulen: Einrichtungen, Klassen sowie Schülerinnen und Schüler in Schleswig-Holstein im Schuljahr 2015/16 nach Kreisen</t>
  </si>
  <si>
    <t>Gymnasien: Einrichtungen, Klassen sowie Schülerinnen und Schüler in Schleswig-Holstein im Schuljahr 2015/16 nach Kreisen</t>
  </si>
  <si>
    <t>Gemeinschaftsschulen: Einrichtungen, Klassen sowie Schülerinnen und Schüler in Schleswig-Holstein im Schuljahr 2015/16 nach Kreisen</t>
  </si>
  <si>
    <t>Regionalschulen: Einrichtungen, Klassen sowie Schülerinnen und Schüler in Schleswig-Holstein im Schuljahr 2015/16 nach Kreisen</t>
  </si>
  <si>
    <t>Freie Waldorfschulen: Einrichtungen, Klassen sowie Schülerinnen und Schüler in Schleswig-Holstein im Schuljahr 2015/16 nach Kreisen</t>
  </si>
  <si>
    <t>Schülerinnen und Schüler an allgemeinbildenden Schulen in Schleswig-Holstein in Trägerschaft der dänischen Minderheit im Schuljahr 2015/16 nach Schulart und Kreisen</t>
  </si>
  <si>
    <t>1.1 Einrichtungen an den allgemeinbildenden Schulen in Schleswig-Holstein 
in den Schuljahren 2005/06 - 2015/16 nach Schulart</t>
  </si>
  <si>
    <t>9.1  Freie Waldorfschulen: Einrichtungen, Klassen sowie Schülerinnen und Schüler 
in Schleswig-Holstein in den Schuljahren 2005/06 - 2015/16</t>
  </si>
  <si>
    <t>8.1 Regionalschulen: Einrichtungen, Klassen sowie Schülerinnen und Schüler in Schleswig-Holstein 
in den Schuljahren 2005/06 - 2015/16</t>
  </si>
  <si>
    <t>7.1 Gemeinschaftsschulen: Einrichtungen, Klassen sowie Schülerinnen und Schüler in Schleswig-Holstein in den Schuljahren 2005/06 - 2015/16</t>
  </si>
  <si>
    <t>6.1 Gymnasien: Einrichtungen, Klassen sowie Schülerinnen und Schüler in Schleswig-Holstein 
in den Schuljahren 2005/06 - 2015/16</t>
  </si>
  <si>
    <t>5.1 Realschulen: Einrichtungen, Klassen sowie Schülerinnen und Schüler in Schleswig-Holstein 
in den Schuljahren 2005/06 - 2015/16</t>
  </si>
  <si>
    <t>4.3 Förderzentren mit dem Förderschwerpunkt Lernen: Einrichtungen, Klassen sowie Schülerinnen und Schüler in Schleswig-Holstein in den Schuljahren 2005/06 - 2015/16</t>
  </si>
  <si>
    <t>4.1 Förderzentren insgesamt: Einrichtungen, Klassen sowie Schülerinnen und Schüler 
in Schleswig-Holstein in den Schuljahren 2005/06 - 2015/16</t>
  </si>
  <si>
    <t>2.1 Grundschulen: Einrichtungen, Klassen sowie Schülerinnen und Schüler in Schleswig-Holstein 
in den Schuljahren 2005/06 - 2015/16</t>
  </si>
  <si>
    <t xml:space="preserve">1.3 Schülerinnen und Schüler an den allgemeinbildenden Schulen in Schleswig-Holstein 
in den Schuljahren 2005/06 - 2015/16 nach Schulart </t>
  </si>
  <si>
    <t xml:space="preserve">Einrichtungen an den allgemeinbildenden Schulen in Schleswig-Holstein in den Schuljahren 2005/06 - 2015/16 nach Schulart </t>
  </si>
  <si>
    <t xml:space="preserve">Schülerinnen und Schüler an den allgemeinbildenden Schulen in Schleswig-Holstein in den Schuljahren 2005/06 - 2015/16 nach Schulart </t>
  </si>
  <si>
    <t>Grundschulen: Einrichtungen, Klassen sowie Schülerinnen und Schüler in Schleswig-Holstein in den Schuljahren 2005/06 - 2015/16</t>
  </si>
  <si>
    <t>Hauptschulen: Einrichtungen, Klassen sowie Schülerinnen und Schüler in Schleswig-Holstein in den Schuljahren 2005/06 - 2015/16</t>
  </si>
  <si>
    <t>Förderzentren insgesamt: Einrichtungen, Klassen sowie Schülerinnen und Schüler in Schleswig-Holstein in den Schuljahren 2005/06 - 2015/16</t>
  </si>
  <si>
    <t>Förderzentren mit dem Förderschwerpunkt Lernen: Einrichtungen, Klassen sowie Schülerinnen und Schüler in Schleswig-Holstein in den Schuljahren 2005/06 - 2015/16</t>
  </si>
  <si>
    <t>Realschulen: Einrichtungen, Klassen sowie Schülerinnen und Schüler in Schleswig-Holstein in den Schuljahren 2005/06 - 2015/16</t>
  </si>
  <si>
    <t>Gymnasien: Einrichtungen, Klassen sowie Schülerinnen und Schüler in Schleswig-Holstein in den Schuljahren 2005/06 - 2015/16</t>
  </si>
  <si>
    <t>Gemeinschaftsschulen: Einrichtungen, Klassen sowie Schülerinnen und Schüler in Schleswig-Holstein in den Schuljahren 2005/06 - 2015/16</t>
  </si>
  <si>
    <t>Regionalschulen: Einrichtungen, Klassen sowie Schülerinnen und Schüler in Schleswig-Holstein in den Schuljahren 2005/06 - 2015/16</t>
  </si>
  <si>
    <t>Freie Waldorfschulen: Einrichtungen, Klassen sowie Schülerinnen und Schüler in Schleswig-Holstein in den Schuljahren 2005/06 - 2015/16</t>
  </si>
  <si>
    <t>Schülerinnen und Schüler an allgemeinbildenden Schulen in Schleswig-Holstein in Trägerschaft der dänischen Minderheit in den Schuljahren 2005/06 - 2015/16 nach Schulart</t>
  </si>
  <si>
    <t>1.2 Einrichtungen an den allgemeinbildenden Schulen in Schleswig-Holstein 
im Schuljahr 2015/16 nach Schulart und Kreisen</t>
  </si>
  <si>
    <t>4.4 Förderzentren mit dem Förderschwerpunkt Lernen: Einrichtungen, Klassen sowie Schülerinnen und Schüler in Schleswig-Holstein im Schuljahr 2015/16 nach Kreisen</t>
  </si>
  <si>
    <t>4.2 Förderzentren insgesamt: Einrichtungen, Klassen sowie Schülerinnen und Schüler 
in Schleswig-Holstein im Schuljahr 2015/16 nach Kreisen</t>
  </si>
  <si>
    <t>2.2 Grundschulen: Einrichtungen, Klassen sowie Schülerinnen und Schüler in Schleswig-Holstein 
im Schuljahr 2015/16 nach Kreisen</t>
  </si>
  <si>
    <t>1.4 Schülerinnen und Schüler an den allgemeinbildenden Schulen in Schleswig-Holstein 
im Schuljahr 2015/16 nach Schulart und Kreisen</t>
  </si>
  <si>
    <t>9.2 Freie Waldorfschulen: Einrichtungen, Klassen sowie Schülerinnen und Schüler in Schleswig-Holstein im Schuljahr 2015/16 nach Kreisen</t>
  </si>
  <si>
    <t>8.2 Regionalschulen: Einrichtungen, Klassen sowie Schülerinnen und Schüler in Schleswig-Holstein 
im Schuljahr 2015/16 nach Kreisen</t>
  </si>
  <si>
    <t>7.2  Gemeinschaftsschulen: Einrichtungen, Klassen sowie Schülerinnen und Schüler 
in Schleswig-Holstein im Schuljahr 2015/16 nach Kreisen</t>
  </si>
  <si>
    <t>6.2 Gymnasien: Einrichtungen, Klassen sowie Schülerinnen und Schüler in Schleswig-Holstein 
im Schuljahr 2015/16 nach Kreisen</t>
  </si>
  <si>
    <t>5.2 Realschulen: Einrichtungen, Klassen sowie Schülerinnen und Schüler in Schleswig-Holstein 
im Schuljahr 2015/16 nach Kreisen</t>
  </si>
  <si>
    <t>11.1 Schulentlassene der allgemeinbildenden Schulen in Schleswig-Holstein nach Beendigung der Vollzeitschulpflicht am Ende des Schuljahres 2004/05 - 2014/15 nach Abschlussart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</si>
  <si>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11.1 Schulentlassene der allgemeinbildenden Schulen in Schleswig-Holstein nach Beendigung der Vollzeitschulpflicht am Ende des Schuljahres 2004/05 - 2014/15 nach Abschlussart</t>
    </r>
  </si>
  <si>
    <t>11.2 Schulentlassene der allgemeinbildenden Schulen in Schleswig-Holstein nach Beendigung der Vollzeitschulpflicht am Ende des Schuljahres 2014/15 nach Abschlussart und Kreisen</t>
  </si>
  <si>
    <r>
      <rPr>
        <sz val="10"/>
        <color theme="1"/>
        <rFont val="Arial"/>
        <family val="2"/>
      </rPr>
      <t xml:space="preserve">noch: </t>
    </r>
    <r>
      <rPr>
        <b/>
        <sz val="10"/>
        <color theme="1"/>
        <rFont val="Arial"/>
        <family val="2"/>
      </rPr>
      <t>11.2 Schulentlassene der allgemeinbildenden Schulen in Schleswig-Holstein nach Beendigung der Vollzeitschulpflicht am Ende des Schuljahres 2014/15 nach Abschlussart und Kreisen</t>
    </r>
  </si>
  <si>
    <t>2015/16</t>
  </si>
  <si>
    <t>Abendgymnasien: Einrichtungen sowie Schülerinnen und Schüler in Schleswig-Holstein in den Schuljahren 2005/06 - 2015/16</t>
  </si>
  <si>
    <t>Abendgymnasien: Einrichtungen sowie Schülerinnen und Schüler in Schleswig-Holstein im Schuljahr 2015/16 nach Kreisen</t>
  </si>
  <si>
    <t>Schulentlassene der allgemeinbildenden Schulen in Schleswig-Holstein nach Beendigung der Vollzeitschulpflicht am Ende des Schuljahres 2014/15 nach Abschlussart und Kreisen</t>
  </si>
  <si>
    <t>Schulentlassene der allgemeinbildenden Schulen in Schleswig-Holstein nach Beendigung der Vollzeitschulpflicht am Ende des Schuljahres 2004/05 - 2014/15 nach Abschlussart</t>
  </si>
  <si>
    <t>Einrichtungen an öffentlichen und privaten Schulen</t>
  </si>
  <si>
    <t>10.1 Abendgymnasien: Einrichtungen sowie Schülerinnen und Schüler in Schleswig-Holstein in den Schuljahren 2005/06 - 2015/16</t>
  </si>
  <si>
    <t>10.2  Abendgymnasien: Einrichtungen sowie Schülerinnen und Schüler in Schleswig-Holstein 
im Schuljahr 2015/16 nach Kreisen</t>
  </si>
  <si>
    <t>Kennziffer: B I 1 - j 15 SH</t>
  </si>
  <si>
    <r>
      <rPr>
        <b/>
        <sz val="10"/>
        <rFont val="Arial"/>
        <family val="2"/>
      </rPr>
      <t>Hinweis</t>
    </r>
    <r>
      <rPr>
        <sz val="10"/>
        <rFont val="Arial"/>
        <family val="2"/>
      </rPr>
      <t>: Stichtag für die Feststellung der Schülerzahlen war der 25. September 2015</t>
    </r>
  </si>
  <si>
    <t xml:space="preserve"> </t>
  </si>
  <si>
    <t>3. Hauptschulen: Einrichtungen, Klassen sowie Schülerinnen und Schüler in Schleswig-Holstein 
in den Schuljahren 2005/06 - 2015/16</t>
  </si>
  <si>
    <t>Die Insgesamtsumme beinhaltet für die Schuljahre 2005/06 und 2006/07 die Daten der Schulkindergärten</t>
  </si>
  <si>
    <t>3.</t>
  </si>
  <si>
    <r>
      <t xml:space="preserve">12.1 Schülerinnen und Schüler an allgemeinbildenden Schulen in Schleswig-Holstein 
in Trägerschaft der dänischen Minderheit in den Schuljahren 2005/06 - 2015/16 nach Schulart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</si>
  <si>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noch: 12.1 Schülerinnen und Schüler an allgemeinbildenden Schulen in Schleswig-Holstein 
in Trägerschaft der dänischen Minderheit in den Schuljahren 2005/06 - 2015/16 nach Schulart </t>
    </r>
    <r>
      <rPr>
        <b/>
        <vertAlign val="superscript"/>
        <sz val="10"/>
        <color theme="1"/>
        <rFont val="Arial"/>
        <family val="2"/>
      </rPr>
      <t>1</t>
    </r>
  </si>
  <si>
    <r>
      <t>12.2 Schülerinnen und Schüler an allgemeinbildenden Schulen in Schleswig-Holstein 
in Trägerschaft der dänischen Minderheit im Schuljahr 2015/16 nach Schulart und Kreisen</t>
    </r>
    <r>
      <rPr>
        <b/>
        <vertAlign val="superscript"/>
        <sz val="10"/>
        <color theme="1"/>
        <rFont val="Arial"/>
        <family val="2"/>
      </rPr>
      <t>1</t>
    </r>
  </si>
  <si>
    <t>2004/05</t>
  </si>
  <si>
    <t>Korrektur</t>
  </si>
  <si>
    <t>Herausgegeben am: 19. März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</si>
</sst>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\–"/>
    <numFmt numFmtId="165" formatCode="\ 0.0"/>
    <numFmt numFmtId="166" formatCode="0.0;;\–"/>
    <numFmt numFmtId="167" formatCode="#,###"/>
    <numFmt numFmtId="168" formatCode="#,##0;\·;\–"/>
    <numFmt numFmtId="169" formatCode="0.0;\·;\–"/>
    <numFmt numFmtId="170" formatCode="#,##0.0;;\–"/>
    <numFmt numFmtId="171" formatCode="#,##0.0;\·;\–"/>
    <numFmt numFmtId="172" formatCode="0.0"/>
    <numFmt numFmtId="173" formatCode="#,##0.0"/>
    <numFmt numFmtId="174" formatCode="###,###,###,###;\-###,###,###,###"/>
    <numFmt numFmtId="175" formatCode="#\ ##0"/>
  </numFmts>
  <fonts count="4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  <font>
      <b/>
      <sz val="1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rgb="FFFF00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indexed="64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24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5" fillId="0" borderId="0" applyFill="0" applyAlignment="0"/>
    <xf numFmtId="0" fontId="39" fillId="0" borderId="0"/>
    <xf numFmtId="0" fontId="39" fillId="0" borderId="0"/>
    <xf numFmtId="0" fontId="3" fillId="0" borderId="0"/>
    <xf numFmtId="0" fontId="2" fillId="0" borderId="0"/>
  </cellStyleXfs>
  <cellXfs count="574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/>
    <xf numFmtId="0" fontId="39" fillId="0" borderId="0" xfId="50" applyAlignment="1">
      <alignment horizontal="left" wrapText="1"/>
    </xf>
    <xf numFmtId="0" fontId="5" fillId="0" borderId="0" xfId="50" applyFont="1" applyAlignment="1">
      <alignment horizontal="left"/>
    </xf>
    <xf numFmtId="0" fontId="0" fillId="0" borderId="0" xfId="50" applyFont="1" applyAlignment="1">
      <alignment horizontal="left"/>
    </xf>
    <xf numFmtId="0" fontId="5" fillId="0" borderId="0" xfId="50" applyFont="1" applyAlignment="1">
      <alignment horizontal="left" wrapText="1"/>
    </xf>
    <xf numFmtId="0" fontId="39" fillId="0" borderId="0" xfId="50"/>
    <xf numFmtId="0" fontId="5" fillId="0" borderId="0" xfId="50" applyFont="1"/>
    <xf numFmtId="0" fontId="5" fillId="0" borderId="0" xfId="50" applyFont="1" applyAlignment="1">
      <alignment horizontal="left" vertical="top"/>
    </xf>
    <xf numFmtId="0" fontId="39" fillId="0" borderId="0" xfId="50" applyAlignment="1">
      <alignment horizontal="left" vertical="top"/>
    </xf>
    <xf numFmtId="0" fontId="6" fillId="0" borderId="0" xfId="51" quotePrefix="1" applyFont="1" applyAlignment="1">
      <alignment horizontal="left"/>
    </xf>
    <xf numFmtId="0" fontId="6" fillId="0" borderId="0" xfId="51" applyFont="1"/>
    <xf numFmtId="0" fontId="6" fillId="0" borderId="0" xfId="51" applyFont="1" applyAlignment="1">
      <alignment horizontal="left"/>
    </xf>
    <xf numFmtId="0" fontId="6" fillId="0" borderId="0" xfId="50" applyFont="1"/>
    <xf numFmtId="0" fontId="6" fillId="0" borderId="0" xfId="5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/>
    <xf numFmtId="0" fontId="40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 vertical="center"/>
    </xf>
    <xf numFmtId="168" fontId="12" fillId="0" borderId="0" xfId="0" applyNumberFormat="1" applyFont="1" applyBorder="1"/>
    <xf numFmtId="0" fontId="0" fillId="0" borderId="0" xfId="0" applyFont="1"/>
    <xf numFmtId="168" fontId="40" fillId="0" borderId="0" xfId="0" applyNumberFormat="1" applyFont="1" applyAlignment="1">
      <alignment horizontal="right"/>
    </xf>
    <xf numFmtId="0" fontId="13" fillId="0" borderId="0" xfId="0" applyFont="1"/>
    <xf numFmtId="174" fontId="15" fillId="0" borderId="0" xfId="52" applyNumberFormat="1" applyFont="1" applyFill="1" applyBorder="1"/>
    <xf numFmtId="0" fontId="15" fillId="0" borderId="0" xfId="0" applyFont="1" applyBorder="1" applyAlignment="1">
      <alignment wrapText="1"/>
    </xf>
    <xf numFmtId="0" fontId="5" fillId="0" borderId="0" xfId="53" applyFont="1" applyAlignment="1">
      <alignment vertical="center"/>
    </xf>
    <xf numFmtId="0" fontId="14" fillId="0" borderId="0" xfId="0" applyFont="1" applyAlignment="1">
      <alignment wrapText="1"/>
    </xf>
    <xf numFmtId="0" fontId="11" fillId="0" borderId="0" xfId="0" applyFont="1" applyBorder="1"/>
    <xf numFmtId="0" fontId="15" fillId="33" borderId="15" xfId="0" applyFont="1" applyFill="1" applyBorder="1" applyAlignment="1">
      <alignment horizontal="center" vertical="center"/>
    </xf>
    <xf numFmtId="0" fontId="14" fillId="0" borderId="21" xfId="0" applyFont="1" applyBorder="1"/>
    <xf numFmtId="0" fontId="15" fillId="0" borderId="18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/>
    <xf numFmtId="0" fontId="0" fillId="0" borderId="0" xfId="0" applyBorder="1" applyAlignment="1"/>
    <xf numFmtId="0" fontId="15" fillId="0" borderId="17" xfId="0" applyFont="1" applyBorder="1" applyAlignment="1"/>
    <xf numFmtId="0" fontId="0" fillId="0" borderId="0" xfId="0"/>
    <xf numFmtId="0" fontId="5" fillId="0" borderId="0" xfId="50" applyFont="1" applyAlignment="1">
      <alignment horizontal="left" wrapText="1"/>
    </xf>
    <xf numFmtId="0" fontId="17" fillId="0" borderId="0" xfId="50" applyFont="1" applyAlignment="1">
      <alignment horizontal="left"/>
    </xf>
    <xf numFmtId="0" fontId="19" fillId="0" borderId="0" xfId="50" applyFont="1" applyAlignment="1">
      <alignment horizontal="left"/>
    </xf>
    <xf numFmtId="0" fontId="9" fillId="0" borderId="0" xfId="50" applyFont="1" applyAlignment="1">
      <alignment horizontal="left"/>
    </xf>
    <xf numFmtId="0" fontId="14" fillId="0" borderId="0" xfId="0" applyNumberFormat="1" applyFont="1" applyFill="1" applyBorder="1" applyAlignment="1">
      <alignment horizontal="right" vertical="center" indent="1"/>
    </xf>
    <xf numFmtId="175" fontId="14" fillId="0" borderId="0" xfId="0" applyNumberFormat="1" applyFont="1" applyFill="1" applyBorder="1" applyAlignment="1">
      <alignment horizontal="right" vertical="center" indent="1"/>
    </xf>
    <xf numFmtId="175" fontId="14" fillId="0" borderId="0" xfId="0" applyNumberFormat="1" applyFont="1" applyFill="1" applyBorder="1" applyAlignment="1" applyProtection="1">
      <alignment horizontal="right" vertical="center" indent="1"/>
    </xf>
    <xf numFmtId="0" fontId="15" fillId="33" borderId="15" xfId="0" applyFont="1" applyFill="1" applyBorder="1" applyAlignment="1">
      <alignment horizontal="center" vertical="center"/>
    </xf>
    <xf numFmtId="169" fontId="14" fillId="0" borderId="0" xfId="0" applyNumberFormat="1" applyFont="1" applyFill="1" applyBorder="1" applyAlignment="1">
      <alignment horizontal="right" vertical="center" indent="1"/>
    </xf>
    <xf numFmtId="175" fontId="15" fillId="0" borderId="0" xfId="0" applyNumberFormat="1" applyFont="1" applyAlignment="1">
      <alignment horizontal="center" vertical="center"/>
    </xf>
    <xf numFmtId="175" fontId="15" fillId="0" borderId="0" xfId="0" applyNumberFormat="1" applyFont="1" applyFill="1" applyBorder="1" applyAlignment="1">
      <alignment horizontal="right" vertical="center" indent="1"/>
    </xf>
    <xf numFmtId="175" fontId="15" fillId="0" borderId="0" xfId="0" applyNumberFormat="1" applyFont="1" applyFill="1" applyBorder="1" applyAlignment="1">
      <alignment horizontal="right" vertical="center" indent="2"/>
    </xf>
    <xf numFmtId="0" fontId="0" fillId="0" borderId="0" xfId="0"/>
    <xf numFmtId="0" fontId="0" fillId="0" borderId="0" xfId="0"/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8" xfId="0" applyFont="1" applyBorder="1" applyAlignment="1"/>
    <xf numFmtId="175" fontId="15" fillId="0" borderId="0" xfId="0" applyNumberFormat="1" applyFont="1" applyBorder="1" applyAlignment="1"/>
    <xf numFmtId="0" fontId="15" fillId="0" borderId="0" xfId="0" applyFont="1" applyBorder="1" applyAlignment="1">
      <alignment horizontal="center"/>
    </xf>
    <xf numFmtId="175" fontId="16" fillId="0" borderId="0" xfId="0" applyNumberFormat="1" applyFont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 shrinkToFit="1"/>
    </xf>
    <xf numFmtId="175" fontId="41" fillId="0" borderId="0" xfId="0" applyNumberFormat="1" applyFont="1" applyBorder="1" applyAlignment="1"/>
    <xf numFmtId="0" fontId="41" fillId="0" borderId="0" xfId="0" applyFont="1" applyBorder="1" applyAlignment="1"/>
    <xf numFmtId="175" fontId="41" fillId="0" borderId="23" xfId="0" applyNumberFormat="1" applyFont="1" applyBorder="1" applyAlignment="1"/>
    <xf numFmtId="0" fontId="15" fillId="0" borderId="18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22" xfId="0" applyFont="1" applyFill="1" applyBorder="1" applyAlignment="1">
      <alignment horizontal="center" vertical="center" wrapText="1"/>
    </xf>
    <xf numFmtId="175" fontId="11" fillId="0" borderId="0" xfId="0" applyNumberFormat="1" applyFont="1" applyAlignment="1"/>
    <xf numFmtId="164" fontId="11" fillId="0" borderId="0" xfId="0" applyNumberFormat="1" applyFont="1" applyAlignment="1">
      <alignment horizontal="right"/>
    </xf>
    <xf numFmtId="175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Border="1" applyAlignment="1"/>
    <xf numFmtId="168" fontId="11" fillId="0" borderId="0" xfId="0" applyNumberFormat="1" applyFont="1" applyBorder="1" applyAlignment="1">
      <alignment horizontal="right" indent="1"/>
    </xf>
    <xf numFmtId="175" fontId="15" fillId="0" borderId="0" xfId="0" applyNumberFormat="1" applyFont="1" applyBorder="1" applyAlignment="1">
      <alignment horizontal="right" indent="1"/>
    </xf>
    <xf numFmtId="175" fontId="14" fillId="0" borderId="0" xfId="0" applyNumberFormat="1" applyFont="1" applyFill="1" applyBorder="1" applyAlignment="1" applyProtection="1">
      <alignment horizontal="right" indent="1"/>
    </xf>
    <xf numFmtId="175" fontId="14" fillId="0" borderId="0" xfId="0" applyNumberFormat="1" applyFont="1" applyFill="1" applyBorder="1" applyAlignment="1">
      <alignment horizontal="right" indent="1"/>
    </xf>
    <xf numFmtId="0" fontId="14" fillId="0" borderId="0" xfId="0" applyNumberFormat="1" applyFont="1" applyFill="1" applyBorder="1" applyAlignment="1">
      <alignment horizontal="right" indent="1"/>
    </xf>
    <xf numFmtId="175" fontId="11" fillId="0" borderId="0" xfId="0" applyNumberFormat="1" applyFont="1" applyBorder="1" applyAlignment="1">
      <alignment horizontal="right" indent="1"/>
    </xf>
    <xf numFmtId="0" fontId="0" fillId="0" borderId="0" xfId="0" applyFill="1"/>
    <xf numFmtId="175" fontId="15" fillId="0" borderId="0" xfId="0" applyNumberFormat="1" applyFont="1" applyFill="1" applyBorder="1" applyAlignment="1">
      <alignment horizontal="right" indent="1"/>
    </xf>
    <xf numFmtId="175" fontId="15" fillId="0" borderId="0" xfId="0" applyNumberFormat="1" applyFont="1" applyFill="1" applyBorder="1" applyAlignment="1" applyProtection="1">
      <alignment horizontal="right" indent="1"/>
    </xf>
    <xf numFmtId="0" fontId="14" fillId="0" borderId="18" xfId="0" applyFont="1" applyBorder="1" applyAlignment="1">
      <alignment horizontal="left"/>
    </xf>
    <xf numFmtId="0" fontId="0" fillId="0" borderId="0" xfId="0" applyFill="1" applyBorder="1"/>
    <xf numFmtId="49" fontId="15" fillId="0" borderId="0" xfId="0" applyNumberFormat="1" applyFont="1" applyAlignment="1">
      <alignment horizontal="right" vertical="center" indent="1"/>
    </xf>
    <xf numFmtId="169" fontId="14" fillId="0" borderId="0" xfId="0" applyNumberFormat="1" applyFont="1" applyFill="1" applyBorder="1" applyAlignment="1">
      <alignment horizontal="right" indent="1"/>
    </xf>
    <xf numFmtId="164" fontId="15" fillId="0" borderId="0" xfId="0" applyNumberFormat="1" applyFont="1" applyFill="1" applyBorder="1" applyAlignment="1">
      <alignment horizontal="right" indent="1"/>
    </xf>
    <xf numFmtId="164" fontId="15" fillId="0" borderId="0" xfId="0" applyNumberFormat="1" applyFont="1" applyFill="1" applyBorder="1" applyAlignment="1" applyProtection="1">
      <alignment horizontal="right" indent="1"/>
    </xf>
    <xf numFmtId="0" fontId="15" fillId="0" borderId="18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left" wrapText="1"/>
    </xf>
    <xf numFmtId="0" fontId="40" fillId="0" borderId="18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5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 wrapText="1"/>
    </xf>
    <xf numFmtId="175" fontId="15" fillId="0" borderId="0" xfId="0" applyNumberFormat="1" applyFont="1" applyAlignment="1">
      <alignment horizontal="right" indent="1"/>
    </xf>
    <xf numFmtId="164" fontId="15" fillId="0" borderId="0" xfId="0" applyNumberFormat="1" applyFont="1" applyAlignment="1">
      <alignment horizontal="right" indent="1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16" fontId="11" fillId="0" borderId="18" xfId="0" applyNumberFormat="1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0" fillId="0" borderId="0" xfId="0"/>
    <xf numFmtId="0" fontId="0" fillId="0" borderId="0" xfId="0"/>
    <xf numFmtId="49" fontId="15" fillId="0" borderId="0" xfId="0" applyNumberFormat="1" applyFont="1" applyBorder="1" applyAlignment="1">
      <alignment horizontal="right" vertical="center" indent="1"/>
    </xf>
    <xf numFmtId="49" fontId="15" fillId="0" borderId="10" xfId="0" applyNumberFormat="1" applyFont="1" applyBorder="1" applyAlignment="1">
      <alignment horizontal="right" vertical="center" indent="1"/>
    </xf>
    <xf numFmtId="0" fontId="0" fillId="0" borderId="0" xfId="0"/>
    <xf numFmtId="172" fontId="14" fillId="0" borderId="0" xfId="0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3" fontId="0" fillId="0" borderId="0" xfId="0" applyNumberFormat="1" applyFont="1"/>
    <xf numFmtId="173" fontId="0" fillId="0" borderId="0" xfId="0" applyNumberFormat="1" applyFont="1"/>
    <xf numFmtId="0" fontId="0" fillId="0" borderId="0" xfId="0"/>
    <xf numFmtId="175" fontId="15" fillId="0" borderId="0" xfId="0" applyNumberFormat="1" applyFont="1" applyFill="1" applyBorder="1" applyAlignment="1"/>
    <xf numFmtId="175" fontId="15" fillId="0" borderId="0" xfId="0" applyNumberFormat="1" applyFont="1" applyFill="1" applyBorder="1" applyAlignment="1">
      <alignment vertical="center"/>
    </xf>
    <xf numFmtId="0" fontId="0" fillId="0" borderId="0" xfId="0"/>
    <xf numFmtId="0" fontId="42" fillId="0" borderId="0" xfId="0" applyFont="1" applyBorder="1" applyAlignment="1">
      <alignment horizontal="left"/>
    </xf>
    <xf numFmtId="0" fontId="41" fillId="0" borderId="18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41" fillId="0" borderId="18" xfId="0" applyFont="1" applyBorder="1" applyAlignment="1">
      <alignment horizontal="left" wrapText="1"/>
    </xf>
    <xf numFmtId="0" fontId="0" fillId="0" borderId="0" xfId="0"/>
    <xf numFmtId="0" fontId="15" fillId="33" borderId="16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2" fillId="0" borderId="0" xfId="51" applyFont="1" applyAlignment="1">
      <alignment horizontal="left"/>
    </xf>
    <xf numFmtId="0" fontId="15" fillId="0" borderId="18" xfId="0" applyFont="1" applyFill="1" applyBorder="1" applyAlignment="1"/>
    <xf numFmtId="175" fontId="11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right"/>
    </xf>
    <xf numFmtId="175" fontId="15" fillId="0" borderId="0" xfId="0" applyNumberFormat="1" applyFont="1" applyAlignment="1">
      <alignment horizontal="center"/>
    </xf>
    <xf numFmtId="175" fontId="15" fillId="0" borderId="0" xfId="0" applyNumberFormat="1" applyFont="1" applyBorder="1" applyAlignment="1">
      <alignment horizontal="center"/>
    </xf>
    <xf numFmtId="175" fontId="15" fillId="0" borderId="0" xfId="0" applyNumberFormat="1" applyFont="1" applyAlignment="1">
      <alignment horizontal="right" indent="2"/>
    </xf>
    <xf numFmtId="175" fontId="15" fillId="0" borderId="0" xfId="0" applyNumberFormat="1" applyFont="1" applyFill="1" applyBorder="1" applyAlignment="1">
      <alignment horizontal="right" indent="2"/>
    </xf>
    <xf numFmtId="175" fontId="15" fillId="0" borderId="0" xfId="0" applyNumberFormat="1" applyFont="1" applyBorder="1" applyAlignment="1">
      <alignment horizontal="right" indent="2"/>
    </xf>
    <xf numFmtId="175" fontId="15" fillId="0" borderId="23" xfId="0" applyNumberFormat="1" applyFont="1" applyFill="1" applyBorder="1" applyAlignment="1">
      <alignment horizontal="right" indent="2"/>
    </xf>
    <xf numFmtId="0" fontId="15" fillId="0" borderId="19" xfId="0" applyFont="1" applyBorder="1" applyAlignment="1">
      <alignment horizontal="left" wrapText="1"/>
    </xf>
    <xf numFmtId="175" fontId="15" fillId="0" borderId="23" xfId="0" applyNumberFormat="1" applyFont="1" applyFill="1" applyBorder="1" applyAlignment="1">
      <alignment horizontal="right" indent="1"/>
    </xf>
    <xf numFmtId="0" fontId="40" fillId="0" borderId="0" xfId="0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 horizontal="left" wrapText="1"/>
    </xf>
    <xf numFmtId="175" fontId="11" fillId="0" borderId="0" xfId="0" applyNumberFormat="1" applyFont="1" applyBorder="1" applyAlignment="1">
      <alignment horizontal="right" vertical="center"/>
    </xf>
    <xf numFmtId="175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vertical="center"/>
    </xf>
    <xf numFmtId="175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5" fontId="15" fillId="0" borderId="0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68" fontId="6" fillId="0" borderId="0" xfId="0" applyNumberFormat="1" applyFont="1" applyBorder="1" applyAlignment="1">
      <alignment vertical="center"/>
    </xf>
    <xf numFmtId="175" fontId="11" fillId="0" borderId="23" xfId="0" applyNumberFormat="1" applyFont="1" applyBorder="1" applyAlignment="1">
      <alignment horizontal="right" indent="1"/>
    </xf>
    <xf numFmtId="0" fontId="0" fillId="0" borderId="0" xfId="0"/>
    <xf numFmtId="0" fontId="0" fillId="0" borderId="0" xfId="0"/>
    <xf numFmtId="0" fontId="0" fillId="0" borderId="0" xfId="0"/>
    <xf numFmtId="0" fontId="40" fillId="0" borderId="0" xfId="0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right" vertical="top" wrapText="1"/>
    </xf>
    <xf numFmtId="49" fontId="13" fillId="0" borderId="0" xfId="0" applyNumberFormat="1" applyFont="1" applyAlignment="1">
      <alignment horizontal="left" vertical="top" wrapText="1"/>
    </xf>
    <xf numFmtId="49" fontId="1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15" fillId="0" borderId="0" xfId="0" applyFont="1" applyBorder="1" applyAlignment="1">
      <alignment horizontal="right" vertical="center"/>
    </xf>
    <xf numFmtId="168" fontId="6" fillId="0" borderId="0" xfId="0" applyNumberFormat="1" applyFont="1" applyBorder="1" applyAlignment="1">
      <alignment horizontal="right" vertical="center"/>
    </xf>
    <xf numFmtId="175" fontId="41" fillId="0" borderId="23" xfId="0" applyNumberFormat="1" applyFont="1" applyBorder="1" applyAlignment="1">
      <alignment horizontal="right"/>
    </xf>
    <xf numFmtId="49" fontId="0" fillId="0" borderId="0" xfId="0" applyNumberForma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0" fontId="13" fillId="0" borderId="0" xfId="0" applyFont="1" applyAlignment="1">
      <alignment wrapText="1"/>
    </xf>
    <xf numFmtId="0" fontId="15" fillId="33" borderId="15" xfId="0" applyFont="1" applyFill="1" applyBorder="1" applyAlignment="1">
      <alignment horizontal="centerContinuous" vertical="center"/>
    </xf>
    <xf numFmtId="0" fontId="15" fillId="33" borderId="16" xfId="0" applyFont="1" applyFill="1" applyBorder="1" applyAlignment="1">
      <alignment horizontal="centerContinuous" vertical="center"/>
    </xf>
    <xf numFmtId="0" fontId="41" fillId="0" borderId="17" xfId="0" applyFont="1" applyBorder="1" applyAlignment="1">
      <alignment vertical="center" wrapText="1"/>
    </xf>
    <xf numFmtId="0" fontId="41" fillId="0" borderId="18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164" fontId="15" fillId="0" borderId="0" xfId="0" applyNumberFormat="1" applyFont="1" applyBorder="1" applyAlignment="1">
      <alignment horizontal="right" indent="1"/>
    </xf>
    <xf numFmtId="166" fontId="15" fillId="0" borderId="0" xfId="0" applyNumberFormat="1" applyFont="1" applyBorder="1" applyAlignment="1">
      <alignment horizontal="right" indent="2"/>
    </xf>
    <xf numFmtId="164" fontId="11" fillId="0" borderId="0" xfId="0" applyNumberFormat="1" applyFont="1" applyBorder="1" applyAlignment="1">
      <alignment horizontal="right" indent="1"/>
    </xf>
    <xf numFmtId="165" fontId="11" fillId="0" borderId="0" xfId="0" applyNumberFormat="1" applyFont="1" applyBorder="1" applyAlignment="1">
      <alignment horizontal="right" indent="2"/>
    </xf>
    <xf numFmtId="175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indent="1"/>
    </xf>
    <xf numFmtId="0" fontId="15" fillId="0" borderId="0" xfId="0" applyFont="1" applyBorder="1" applyAlignment="1">
      <alignment horizontal="left"/>
    </xf>
    <xf numFmtId="0" fontId="15" fillId="0" borderId="27" xfId="0" applyFont="1" applyBorder="1" applyAlignment="1">
      <alignment horizontal="right" indent="1"/>
    </xf>
    <xf numFmtId="0" fontId="15" fillId="0" borderId="19" xfId="0" applyFont="1" applyBorder="1" applyAlignment="1">
      <alignment horizontal="left"/>
    </xf>
    <xf numFmtId="0" fontId="15" fillId="0" borderId="23" xfId="0" applyFont="1" applyBorder="1" applyAlignment="1">
      <alignment horizontal="right" indent="1"/>
    </xf>
    <xf numFmtId="175" fontId="15" fillId="0" borderId="23" xfId="0" applyNumberFormat="1" applyFont="1" applyBorder="1" applyAlignment="1">
      <alignment horizontal="right" indent="1"/>
    </xf>
    <xf numFmtId="166" fontId="15" fillId="0" borderId="23" xfId="0" applyNumberFormat="1" applyFont="1" applyBorder="1" applyAlignment="1">
      <alignment horizontal="right" indent="2"/>
    </xf>
    <xf numFmtId="0" fontId="15" fillId="0" borderId="0" xfId="0" applyNumberFormat="1" applyFont="1" applyFill="1" applyBorder="1" applyAlignment="1">
      <alignment horizontal="right" indent="1"/>
    </xf>
    <xf numFmtId="166" fontId="15" fillId="0" borderId="0" xfId="0" applyNumberFormat="1" applyFont="1" applyFill="1" applyBorder="1" applyAlignment="1">
      <alignment horizontal="right" indent="2"/>
    </xf>
    <xf numFmtId="175" fontId="40" fillId="0" borderId="0" xfId="0" applyNumberFormat="1" applyFont="1" applyFill="1" applyBorder="1" applyAlignment="1">
      <alignment horizontal="right" indent="1"/>
    </xf>
    <xf numFmtId="166" fontId="40" fillId="0" borderId="0" xfId="0" applyNumberFormat="1" applyFont="1" applyFill="1" applyBorder="1" applyAlignment="1">
      <alignment horizontal="right" indent="2"/>
    </xf>
    <xf numFmtId="164" fontId="11" fillId="0" borderId="0" xfId="0" applyNumberFormat="1" applyFont="1" applyFill="1" applyBorder="1" applyAlignment="1">
      <alignment horizontal="right"/>
    </xf>
    <xf numFmtId="175" fontId="1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0" fontId="41" fillId="0" borderId="18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175" fontId="15" fillId="0" borderId="0" xfId="0" applyNumberFormat="1" applyFont="1" applyBorder="1" applyAlignment="1">
      <alignment horizontal="right"/>
    </xf>
    <xf numFmtId="175" fontId="40" fillId="0" borderId="23" xfId="0" applyNumberFormat="1" applyFont="1" applyBorder="1" applyAlignment="1">
      <alignment horizontal="right" indent="1"/>
    </xf>
    <xf numFmtId="166" fontId="41" fillId="0" borderId="23" xfId="0" applyNumberFormat="1" applyFont="1" applyFill="1" applyBorder="1" applyAlignment="1">
      <alignment horizontal="right" indent="2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168" fontId="15" fillId="0" borderId="0" xfId="0" applyNumberFormat="1" applyFont="1" applyBorder="1" applyAlignment="1">
      <alignment horizontal="right" indent="1"/>
    </xf>
    <xf numFmtId="169" fontId="15" fillId="0" borderId="0" xfId="0" applyNumberFormat="1" applyFont="1" applyBorder="1" applyAlignment="1">
      <alignment horizontal="right" indent="2"/>
    </xf>
    <xf numFmtId="169" fontId="11" fillId="0" borderId="0" xfId="0" applyNumberFormat="1" applyFont="1" applyBorder="1" applyAlignment="1">
      <alignment horizontal="right" indent="2"/>
    </xf>
    <xf numFmtId="168" fontId="11" fillId="0" borderId="0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165" fontId="15" fillId="0" borderId="0" xfId="0" applyNumberFormat="1" applyFont="1" applyBorder="1" applyAlignment="1">
      <alignment horizontal="right" indent="2"/>
    </xf>
    <xf numFmtId="0" fontId="15" fillId="0" borderId="0" xfId="0" applyFont="1" applyBorder="1" applyAlignment="1">
      <alignment horizontal="left" wrapText="1"/>
    </xf>
    <xf numFmtId="168" fontId="15" fillId="0" borderId="27" xfId="0" applyNumberFormat="1" applyFont="1" applyBorder="1" applyAlignment="1">
      <alignment horizontal="right" indent="1"/>
    </xf>
    <xf numFmtId="0" fontId="11" fillId="0" borderId="0" xfId="0" applyFont="1" applyBorder="1" applyAlignment="1">
      <alignment horizontal="left" wrapText="1"/>
    </xf>
    <xf numFmtId="168" fontId="11" fillId="0" borderId="27" xfId="0" applyNumberFormat="1" applyFont="1" applyBorder="1" applyAlignment="1">
      <alignment horizontal="right" indent="1"/>
    </xf>
    <xf numFmtId="0" fontId="15" fillId="0" borderId="0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left" wrapText="1"/>
    </xf>
    <xf numFmtId="0" fontId="15" fillId="0" borderId="30" xfId="0" applyFont="1" applyBorder="1" applyAlignment="1">
      <alignment horizontal="right" indent="1"/>
    </xf>
    <xf numFmtId="165" fontId="11" fillId="0" borderId="23" xfId="0" applyNumberFormat="1" applyFont="1" applyBorder="1" applyAlignment="1">
      <alignment horizontal="right" indent="2"/>
    </xf>
    <xf numFmtId="0" fontId="15" fillId="0" borderId="0" xfId="0" applyFont="1" applyFill="1"/>
    <xf numFmtId="0" fontId="41" fillId="0" borderId="18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175" fontId="40" fillId="0" borderId="23" xfId="0" applyNumberFormat="1" applyFont="1" applyFill="1" applyBorder="1" applyAlignment="1">
      <alignment horizontal="right" indent="1"/>
    </xf>
    <xf numFmtId="0" fontId="11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right" indent="2"/>
    </xf>
    <xf numFmtId="170" fontId="15" fillId="0" borderId="0" xfId="0" applyNumberFormat="1" applyFont="1" applyBorder="1" applyAlignment="1">
      <alignment horizontal="right" indent="2"/>
    </xf>
    <xf numFmtId="0" fontId="11" fillId="0" borderId="18" xfId="0" applyFont="1" applyBorder="1" applyAlignment="1">
      <alignment horizontal="left"/>
    </xf>
    <xf numFmtId="164" fontId="11" fillId="0" borderId="0" xfId="0" applyNumberFormat="1" applyFont="1" applyBorder="1" applyAlignment="1">
      <alignment horizontal="right" indent="2"/>
    </xf>
    <xf numFmtId="175" fontId="11" fillId="0" borderId="0" xfId="0" applyNumberFormat="1" applyFont="1" applyBorder="1" applyAlignment="1">
      <alignment horizontal="right" indent="2"/>
    </xf>
    <xf numFmtId="170" fontId="11" fillId="0" borderId="0" xfId="0" applyNumberFormat="1" applyFont="1" applyBorder="1" applyAlignment="1">
      <alignment horizontal="right" indent="2"/>
    </xf>
    <xf numFmtId="164" fontId="11" fillId="0" borderId="0" xfId="0" applyNumberFormat="1" applyFont="1" applyBorder="1" applyAlignment="1">
      <alignment horizontal="right" vertical="center" indent="2"/>
    </xf>
    <xf numFmtId="175" fontId="11" fillId="0" borderId="0" xfId="0" applyNumberFormat="1" applyFont="1" applyBorder="1" applyAlignment="1">
      <alignment horizontal="right" vertical="center" indent="2"/>
    </xf>
    <xf numFmtId="170" fontId="11" fillId="0" borderId="0" xfId="0" applyNumberFormat="1" applyFont="1" applyBorder="1" applyAlignment="1">
      <alignment horizontal="right" vertical="center" indent="2"/>
    </xf>
    <xf numFmtId="0" fontId="15" fillId="0" borderId="0" xfId="0" applyFont="1" applyBorder="1" applyAlignment="1">
      <alignment horizontal="right" indent="2"/>
    </xf>
    <xf numFmtId="0" fontId="11" fillId="0" borderId="19" xfId="0" applyFont="1" applyBorder="1" applyAlignment="1">
      <alignment horizontal="left"/>
    </xf>
    <xf numFmtId="0" fontId="15" fillId="0" borderId="23" xfId="0" applyFont="1" applyBorder="1" applyAlignment="1">
      <alignment horizontal="right" indent="2"/>
    </xf>
    <xf numFmtId="175" fontId="15" fillId="0" borderId="23" xfId="0" applyNumberFormat="1" applyFont="1" applyBorder="1" applyAlignment="1">
      <alignment horizontal="right" indent="2"/>
    </xf>
    <xf numFmtId="170" fontId="15" fillId="0" borderId="23" xfId="0" applyNumberFormat="1" applyFont="1" applyFill="1" applyBorder="1" applyAlignment="1">
      <alignment horizontal="right" indent="2"/>
    </xf>
    <xf numFmtId="0" fontId="15" fillId="0" borderId="0" xfId="0" applyFont="1" applyFill="1" applyBorder="1"/>
    <xf numFmtId="0" fontId="15" fillId="0" borderId="0" xfId="0" applyNumberFormat="1" applyFont="1" applyFill="1" applyBorder="1" applyAlignment="1">
      <alignment horizontal="right" indent="2"/>
    </xf>
    <xf numFmtId="166" fontId="15" fillId="0" borderId="0" xfId="0" applyNumberFormat="1" applyFont="1" applyFill="1" applyBorder="1" applyAlignment="1">
      <alignment horizontal="right" indent="1"/>
    </xf>
    <xf numFmtId="0" fontId="15" fillId="0" borderId="0" xfId="0" applyNumberFormat="1" applyFont="1" applyFill="1" applyBorder="1" applyAlignment="1">
      <alignment horizontal="right" vertical="center" indent="2"/>
    </xf>
    <xf numFmtId="175" fontId="15" fillId="0" borderId="0" xfId="0" applyNumberFormat="1" applyFont="1" applyFill="1" applyBorder="1" applyAlignment="1" applyProtection="1">
      <alignment horizontal="right" vertical="center" indent="1"/>
    </xf>
    <xf numFmtId="166" fontId="15" fillId="0" borderId="0" xfId="0" applyNumberFormat="1" applyFont="1" applyFill="1" applyBorder="1" applyAlignment="1">
      <alignment horizontal="right" vertical="center" indent="1"/>
    </xf>
    <xf numFmtId="166" fontId="40" fillId="0" borderId="0" xfId="0" applyNumberFormat="1" applyFont="1" applyFill="1" applyBorder="1" applyAlignment="1">
      <alignment horizontal="right" indent="1"/>
    </xf>
    <xf numFmtId="164" fontId="11" fillId="0" borderId="0" xfId="0" applyNumberFormat="1" applyFont="1" applyFill="1" applyBorder="1" applyAlignment="1">
      <alignment horizontal="right" vertical="center" indent="2"/>
    </xf>
    <xf numFmtId="175" fontId="11" fillId="0" borderId="0" xfId="0" applyNumberFormat="1" applyFont="1" applyFill="1" applyBorder="1" applyAlignment="1">
      <alignment horizontal="right" vertical="center" indent="1"/>
    </xf>
    <xf numFmtId="166" fontId="11" fillId="0" borderId="0" xfId="0" applyNumberFormat="1" applyFont="1" applyFill="1" applyBorder="1" applyAlignment="1">
      <alignment horizontal="right" vertical="center" indent="1"/>
    </xf>
    <xf numFmtId="166" fontId="41" fillId="0" borderId="23" xfId="0" applyNumberFormat="1" applyFont="1" applyFill="1" applyBorder="1" applyAlignment="1">
      <alignment horizontal="right" indent="1"/>
    </xf>
    <xf numFmtId="164" fontId="15" fillId="0" borderId="0" xfId="0" applyNumberFormat="1" applyFont="1" applyBorder="1" applyAlignment="1">
      <alignment horizontal="right" vertical="center" indent="2"/>
    </xf>
    <xf numFmtId="175" fontId="15" fillId="0" borderId="0" xfId="0" applyNumberFormat="1" applyFont="1" applyBorder="1" applyAlignment="1">
      <alignment horizontal="right" vertical="center" indent="2"/>
    </xf>
    <xf numFmtId="170" fontId="15" fillId="0" borderId="0" xfId="0" applyNumberFormat="1" applyFont="1" applyBorder="1" applyAlignment="1">
      <alignment horizontal="right" vertical="center" indent="2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164" fontId="15" fillId="0" borderId="23" xfId="0" applyNumberFormat="1" applyFont="1" applyBorder="1" applyAlignment="1">
      <alignment horizontal="right" vertical="center" indent="2"/>
    </xf>
    <xf numFmtId="175" fontId="15" fillId="0" borderId="23" xfId="0" applyNumberFormat="1" applyFont="1" applyBorder="1" applyAlignment="1">
      <alignment horizontal="right" vertical="center" indent="2"/>
    </xf>
    <xf numFmtId="175" fontId="15" fillId="0" borderId="23" xfId="0" applyNumberFormat="1" applyFont="1" applyFill="1" applyBorder="1" applyAlignment="1">
      <alignment horizontal="right" vertical="center" indent="2"/>
    </xf>
    <xf numFmtId="170" fontId="15" fillId="0" borderId="23" xfId="0" applyNumberFormat="1" applyFont="1" applyBorder="1" applyAlignment="1">
      <alignment horizontal="right" vertical="center" indent="2"/>
    </xf>
    <xf numFmtId="0" fontId="15" fillId="0" borderId="0" xfId="0" applyFont="1" applyBorder="1"/>
    <xf numFmtId="0" fontId="15" fillId="0" borderId="0" xfId="0" applyNumberFormat="1" applyFont="1" applyFill="1" applyBorder="1"/>
    <xf numFmtId="164" fontId="15" fillId="0" borderId="0" xfId="0" applyNumberFormat="1" applyFont="1" applyFill="1" applyBorder="1"/>
    <xf numFmtId="167" fontId="15" fillId="0" borderId="0" xfId="0" applyNumberFormat="1" applyFont="1" applyFill="1" applyBorder="1"/>
    <xf numFmtId="166" fontId="15" fillId="0" borderId="0" xfId="0" applyNumberFormat="1" applyFont="1" applyFill="1" applyBorder="1"/>
    <xf numFmtId="164" fontId="40" fillId="0" borderId="0" xfId="0" applyNumberFormat="1" applyFont="1" applyFill="1"/>
    <xf numFmtId="0" fontId="15" fillId="0" borderId="0" xfId="0" applyFont="1" applyAlignment="1">
      <alignment vertical="center"/>
    </xf>
    <xf numFmtId="0" fontId="15" fillId="0" borderId="0" xfId="0" applyFont="1" applyAlignment="1"/>
    <xf numFmtId="175" fontId="40" fillId="0" borderId="0" xfId="0" applyNumberFormat="1" applyFont="1" applyFill="1" applyBorder="1" applyAlignment="1">
      <alignment horizontal="right" indent="2"/>
    </xf>
    <xf numFmtId="166" fontId="41" fillId="0" borderId="0" xfId="0" applyNumberFormat="1" applyFont="1" applyFill="1" applyBorder="1" applyAlignment="1">
      <alignment horizontal="right" indent="2"/>
    </xf>
    <xf numFmtId="175" fontId="11" fillId="0" borderId="0" xfId="0" applyNumberFormat="1" applyFont="1" applyFill="1" applyBorder="1" applyAlignment="1">
      <alignment horizontal="right" vertical="center" indent="2"/>
    </xf>
    <xf numFmtId="166" fontId="11" fillId="0" borderId="0" xfId="0" applyNumberFormat="1" applyFont="1" applyFill="1" applyBorder="1" applyAlignment="1">
      <alignment horizontal="right" vertical="center" indent="2"/>
    </xf>
    <xf numFmtId="175" fontId="40" fillId="0" borderId="23" xfId="0" applyNumberFormat="1" applyFont="1" applyFill="1" applyBorder="1" applyAlignment="1">
      <alignment horizontal="right" indent="2"/>
    </xf>
    <xf numFmtId="3" fontId="15" fillId="0" borderId="0" xfId="0" applyNumberFormat="1" applyFont="1" applyAlignment="1">
      <alignment horizontal="right" vertical="center" indent="1"/>
    </xf>
    <xf numFmtId="175" fontId="15" fillId="0" borderId="0" xfId="0" applyNumberFormat="1" applyFont="1" applyAlignment="1">
      <alignment horizontal="right" vertical="center" indent="1"/>
    </xf>
    <xf numFmtId="171" fontId="15" fillId="0" borderId="0" xfId="0" applyNumberFormat="1" applyFont="1" applyAlignment="1">
      <alignment horizontal="right" vertical="center" indent="1"/>
    </xf>
    <xf numFmtId="172" fontId="15" fillId="0" borderId="0" xfId="0" applyNumberFormat="1" applyFont="1" applyAlignment="1">
      <alignment horizontal="right" vertical="center" indent="1"/>
    </xf>
    <xf numFmtId="175" fontId="11" fillId="0" borderId="0" xfId="0" applyNumberFormat="1" applyFont="1" applyAlignment="1">
      <alignment horizontal="right" vertical="center" indent="1"/>
    </xf>
    <xf numFmtId="164" fontId="11" fillId="0" borderId="0" xfId="0" applyNumberFormat="1" applyFont="1" applyAlignment="1">
      <alignment horizontal="right" vertical="center" indent="1"/>
    </xf>
    <xf numFmtId="170" fontId="15" fillId="0" borderId="0" xfId="0" applyNumberFormat="1" applyFont="1" applyAlignment="1">
      <alignment horizontal="right" vertical="center" indent="1"/>
    </xf>
    <xf numFmtId="164" fontId="15" fillId="0" borderId="0" xfId="0" applyNumberFormat="1" applyFont="1" applyAlignment="1">
      <alignment horizontal="right" vertical="center" indent="1"/>
    </xf>
    <xf numFmtId="170" fontId="11" fillId="0" borderId="0" xfId="0" applyNumberFormat="1" applyFont="1" applyAlignment="1">
      <alignment horizontal="right" vertical="center" indent="1"/>
    </xf>
    <xf numFmtId="0" fontId="11" fillId="0" borderId="0" xfId="0" applyFont="1" applyBorder="1" applyAlignment="1">
      <alignment horizontal="center" vertical="center"/>
    </xf>
    <xf numFmtId="0" fontId="15" fillId="0" borderId="0" xfId="0" applyNumberFormat="1" applyFont="1" applyAlignment="1">
      <alignment horizontal="right" vertical="center" indent="1"/>
    </xf>
    <xf numFmtId="0" fontId="11" fillId="0" borderId="0" xfId="0" applyNumberFormat="1" applyFont="1" applyAlignment="1">
      <alignment horizontal="right" vertical="center" indent="1"/>
    </xf>
    <xf numFmtId="0" fontId="15" fillId="0" borderId="0" xfId="0" applyNumberFormat="1" applyFont="1" applyBorder="1" applyAlignment="1">
      <alignment horizontal="right" vertical="center" indent="1"/>
    </xf>
    <xf numFmtId="175" fontId="15" fillId="0" borderId="0" xfId="0" applyNumberFormat="1" applyFont="1" applyBorder="1" applyAlignment="1">
      <alignment horizontal="right" vertical="center" indent="1"/>
    </xf>
    <xf numFmtId="0" fontId="15" fillId="0" borderId="0" xfId="0" applyFont="1" applyFill="1" applyBorder="1" applyAlignment="1">
      <alignment horizontal="right" vertical="center" indent="1"/>
    </xf>
    <xf numFmtId="0" fontId="15" fillId="0" borderId="27" xfId="0" applyNumberFormat="1" applyFont="1" applyBorder="1" applyAlignment="1">
      <alignment horizontal="right" vertical="center" indent="1"/>
    </xf>
    <xf numFmtId="0" fontId="15" fillId="0" borderId="23" xfId="0" applyNumberFormat="1" applyFont="1" applyBorder="1" applyAlignment="1">
      <alignment horizontal="right" vertical="center" indent="1"/>
    </xf>
    <xf numFmtId="175" fontId="15" fillId="0" borderId="23" xfId="0" applyNumberFormat="1" applyFont="1" applyBorder="1" applyAlignment="1">
      <alignment horizontal="right" vertical="center" indent="1"/>
    </xf>
    <xf numFmtId="175" fontId="15" fillId="0" borderId="23" xfId="0" applyNumberFormat="1" applyFont="1" applyFill="1" applyBorder="1" applyAlignment="1">
      <alignment horizontal="right" vertical="center" indent="1"/>
    </xf>
    <xf numFmtId="0" fontId="15" fillId="0" borderId="23" xfId="0" applyFont="1" applyFill="1" applyBorder="1" applyAlignment="1">
      <alignment horizontal="right" vertical="center" indent="1"/>
    </xf>
    <xf numFmtId="0" fontId="11" fillId="33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5" fontId="41" fillId="0" borderId="23" xfId="0" applyNumberFormat="1" applyFont="1" applyBorder="1" applyAlignment="1">
      <alignment horizontal="right" indent="1"/>
    </xf>
    <xf numFmtId="164" fontId="41" fillId="0" borderId="23" xfId="0" applyNumberFormat="1" applyFont="1" applyBorder="1" applyAlignment="1">
      <alignment horizontal="right" indent="1"/>
    </xf>
    <xf numFmtId="0" fontId="11" fillId="0" borderId="21" xfId="0" applyFont="1" applyFill="1" applyBorder="1" applyAlignment="1">
      <alignment wrapText="1"/>
    </xf>
    <xf numFmtId="175" fontId="11" fillId="0" borderId="21" xfId="0" applyNumberFormat="1" applyFont="1" applyFill="1" applyBorder="1" applyAlignment="1">
      <alignment horizontal="right" vertical="center" indent="1"/>
    </xf>
    <xf numFmtId="175" fontId="15" fillId="0" borderId="21" xfId="0" applyNumberFormat="1" applyFont="1" applyFill="1" applyBorder="1" applyAlignment="1">
      <alignment horizontal="right" vertical="center" indent="1"/>
    </xf>
    <xf numFmtId="0" fontId="11" fillId="33" borderId="16" xfId="0" applyFont="1" applyFill="1" applyBorder="1" applyAlignment="1">
      <alignment horizontal="center" vertical="center" wrapText="1"/>
    </xf>
    <xf numFmtId="175" fontId="11" fillId="0" borderId="0" xfId="0" applyNumberFormat="1" applyFont="1" applyAlignment="1">
      <alignment horizontal="right" indent="1"/>
    </xf>
    <xf numFmtId="0" fontId="11" fillId="0" borderId="29" xfId="0" applyFont="1" applyBorder="1" applyAlignment="1">
      <alignment horizontal="left" vertical="center" wrapText="1"/>
    </xf>
    <xf numFmtId="164" fontId="11" fillId="0" borderId="0" xfId="0" applyNumberFormat="1" applyFont="1" applyAlignment="1">
      <alignment horizontal="right" indent="1"/>
    </xf>
    <xf numFmtId="164" fontId="11" fillId="0" borderId="23" xfId="0" applyNumberFormat="1" applyFont="1" applyBorder="1" applyAlignment="1">
      <alignment horizontal="right" indent="1"/>
    </xf>
    <xf numFmtId="0" fontId="11" fillId="0" borderId="0" xfId="0" applyFont="1" applyBorder="1" applyAlignment="1"/>
    <xf numFmtId="0" fontId="11" fillId="0" borderId="0" xfId="0" applyFont="1" applyAlignment="1">
      <alignment horizontal="centerContinuous"/>
    </xf>
    <xf numFmtId="0" fontId="15" fillId="0" borderId="0" xfId="0" applyNumberFormat="1" applyFont="1" applyFill="1" applyBorder="1" applyAlignment="1">
      <alignment horizontal="right" indent="4"/>
    </xf>
    <xf numFmtId="164" fontId="15" fillId="0" borderId="0" xfId="0" applyNumberFormat="1" applyFont="1" applyFill="1" applyBorder="1" applyAlignment="1">
      <alignment horizontal="right" indent="3"/>
    </xf>
    <xf numFmtId="164" fontId="15" fillId="0" borderId="0" xfId="0" applyNumberFormat="1" applyFont="1" applyFill="1" applyBorder="1" applyAlignment="1" applyProtection="1">
      <alignment horizontal="right" indent="3"/>
    </xf>
    <xf numFmtId="0" fontId="41" fillId="0" borderId="23" xfId="0" applyFont="1" applyBorder="1" applyAlignment="1">
      <alignment horizontal="right" indent="4"/>
    </xf>
    <xf numFmtId="0" fontId="15" fillId="0" borderId="0" xfId="0" applyFont="1" applyBorder="1" applyAlignment="1"/>
    <xf numFmtId="168" fontId="15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0" fontId="15" fillId="0" borderId="18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168" fontId="15" fillId="0" borderId="23" xfId="0" applyNumberFormat="1" applyFont="1" applyBorder="1" applyAlignment="1">
      <alignment horizontal="center"/>
    </xf>
    <xf numFmtId="169" fontId="15" fillId="0" borderId="0" xfId="0" applyNumberFormat="1" applyFont="1" applyFill="1" applyBorder="1" applyAlignment="1">
      <alignment horizontal="right" indent="1"/>
    </xf>
    <xf numFmtId="0" fontId="15" fillId="0" borderId="0" xfId="0" applyFont="1" applyFill="1" applyBorder="1" applyAlignment="1">
      <alignment horizontal="right" indent="1"/>
    </xf>
    <xf numFmtId="3" fontId="41" fillId="0" borderId="23" xfId="0" applyNumberFormat="1" applyFont="1" applyBorder="1" applyAlignment="1">
      <alignment horizontal="right" indent="2"/>
    </xf>
    <xf numFmtId="168" fontId="15" fillId="0" borderId="0" xfId="0" applyNumberFormat="1" applyFont="1" applyBorder="1" applyAlignment="1">
      <alignment horizontal="right" vertical="center" indent="1"/>
    </xf>
    <xf numFmtId="169" fontId="11" fillId="0" borderId="0" xfId="0" applyNumberFormat="1" applyFont="1" applyBorder="1" applyAlignment="1">
      <alignment horizontal="right" vertical="center" indent="1"/>
    </xf>
    <xf numFmtId="168" fontId="15" fillId="0" borderId="0" xfId="0" applyNumberFormat="1" applyFont="1" applyAlignment="1">
      <alignment horizontal="right" vertical="center" indent="1"/>
    </xf>
    <xf numFmtId="169" fontId="15" fillId="0" borderId="0" xfId="0" applyNumberFormat="1" applyFont="1" applyAlignment="1">
      <alignment horizontal="right" vertical="center" indent="1"/>
    </xf>
    <xf numFmtId="0" fontId="15" fillId="0" borderId="0" xfId="0" applyFont="1" applyBorder="1" applyAlignment="1">
      <alignment horizontal="right" vertical="center" indent="1"/>
    </xf>
    <xf numFmtId="0" fontId="11" fillId="0" borderId="18" xfId="0" applyFont="1" applyBorder="1" applyAlignment="1">
      <alignment horizontal="left" vertical="center" wrapText="1"/>
    </xf>
    <xf numFmtId="168" fontId="11" fillId="0" borderId="0" xfId="0" applyNumberFormat="1" applyFont="1" applyAlignment="1">
      <alignment horizontal="right" vertical="center" indent="1"/>
    </xf>
    <xf numFmtId="169" fontId="11" fillId="0" borderId="0" xfId="0" applyNumberFormat="1" applyFont="1" applyAlignment="1">
      <alignment horizontal="right" vertical="center" indent="1"/>
    </xf>
    <xf numFmtId="0" fontId="11" fillId="0" borderId="19" xfId="0" applyFont="1" applyBorder="1" applyAlignment="1">
      <alignment horizontal="left" vertical="center" wrapText="1"/>
    </xf>
    <xf numFmtId="168" fontId="15" fillId="0" borderId="23" xfId="0" applyNumberFormat="1" applyFont="1" applyBorder="1" applyAlignment="1">
      <alignment horizontal="right" vertical="center" indent="1"/>
    </xf>
    <xf numFmtId="169" fontId="11" fillId="0" borderId="23" xfId="0" applyNumberFormat="1" applyFont="1" applyBorder="1" applyAlignment="1">
      <alignment horizontal="right" vertical="center" indent="1"/>
    </xf>
    <xf numFmtId="169" fontId="41" fillId="0" borderId="0" xfId="0" applyNumberFormat="1" applyFont="1" applyFill="1" applyBorder="1" applyAlignment="1">
      <alignment horizontal="right" indent="1"/>
    </xf>
    <xf numFmtId="0" fontId="11" fillId="0" borderId="18" xfId="0" applyFont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right" vertical="center" indent="1"/>
    </xf>
    <xf numFmtId="170" fontId="11" fillId="0" borderId="0" xfId="0" applyNumberFormat="1" applyFont="1" applyFill="1" applyBorder="1" applyAlignment="1">
      <alignment horizontal="right" vertical="center" indent="1"/>
    </xf>
    <xf numFmtId="172" fontId="15" fillId="0" borderId="0" xfId="0" applyNumberFormat="1" applyFont="1" applyFill="1" applyBorder="1" applyAlignment="1">
      <alignment horizontal="right" vertical="center" indent="1"/>
    </xf>
    <xf numFmtId="0" fontId="15" fillId="0" borderId="18" xfId="0" applyFont="1" applyFill="1" applyBorder="1" applyAlignment="1">
      <alignment horizontal="left" vertical="center" wrapText="1"/>
    </xf>
    <xf numFmtId="3" fontId="15" fillId="0" borderId="0" xfId="0" applyNumberFormat="1" applyFont="1" applyBorder="1" applyAlignment="1">
      <alignment horizontal="right" vertical="center" indent="1"/>
    </xf>
    <xf numFmtId="0" fontId="15" fillId="0" borderId="19" xfId="0" applyFont="1" applyFill="1" applyBorder="1" applyAlignment="1">
      <alignment horizontal="left" vertical="center" wrapText="1"/>
    </xf>
    <xf numFmtId="3" fontId="15" fillId="0" borderId="23" xfId="0" applyNumberFormat="1" applyFont="1" applyBorder="1" applyAlignment="1">
      <alignment horizontal="right" vertical="center" indent="1"/>
    </xf>
    <xf numFmtId="172" fontId="15" fillId="0" borderId="23" xfId="0" applyNumberFormat="1" applyFont="1" applyFill="1" applyBorder="1" applyAlignment="1">
      <alignment horizontal="right" vertical="center" indent="1"/>
    </xf>
    <xf numFmtId="0" fontId="15" fillId="0" borderId="0" xfId="0" applyNumberFormat="1" applyFont="1" applyFill="1" applyBorder="1" applyAlignment="1">
      <alignment horizontal="right" vertical="center" indent="1"/>
    </xf>
    <xf numFmtId="169" fontId="15" fillId="0" borderId="0" xfId="0" applyNumberFormat="1" applyFont="1" applyFill="1" applyBorder="1" applyAlignment="1">
      <alignment horizontal="right" vertical="center" indent="1"/>
    </xf>
    <xf numFmtId="169" fontId="40" fillId="0" borderId="0" xfId="0" applyNumberFormat="1" applyFont="1" applyFill="1" applyBorder="1" applyAlignment="1">
      <alignment horizontal="right" indent="1"/>
    </xf>
    <xf numFmtId="168" fontId="15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right" indent="1"/>
    </xf>
    <xf numFmtId="171" fontId="11" fillId="0" borderId="0" xfId="0" applyNumberFormat="1" applyFont="1" applyAlignment="1">
      <alignment horizontal="right" indent="1"/>
    </xf>
    <xf numFmtId="168" fontId="11" fillId="0" borderId="0" xfId="0" applyNumberFormat="1" applyFont="1" applyAlignment="1">
      <alignment horizontal="right" indent="1"/>
    </xf>
    <xf numFmtId="0" fontId="15" fillId="0" borderId="0" xfId="0" applyFont="1" applyAlignment="1">
      <alignment horizontal="right" indent="1"/>
    </xf>
    <xf numFmtId="173" fontId="15" fillId="0" borderId="0" xfId="0" applyNumberFormat="1" applyFont="1" applyAlignment="1">
      <alignment horizontal="right" inden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right" indent="1"/>
    </xf>
    <xf numFmtId="3" fontId="15" fillId="0" borderId="0" xfId="0" applyNumberFormat="1" applyFont="1"/>
    <xf numFmtId="0" fontId="15" fillId="33" borderId="12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169" fontId="11" fillId="0" borderId="0" xfId="0" applyNumberFormat="1" applyFont="1" applyFill="1" applyBorder="1" applyAlignment="1">
      <alignment horizontal="right" vertical="center" indent="1"/>
    </xf>
    <xf numFmtId="171" fontId="15" fillId="0" borderId="0" xfId="0" applyNumberFormat="1" applyFont="1" applyBorder="1" applyAlignment="1">
      <alignment horizontal="right" vertical="center" indent="1"/>
    </xf>
    <xf numFmtId="175" fontId="11" fillId="0" borderId="0" xfId="0" applyNumberFormat="1" applyFont="1" applyBorder="1" applyAlignment="1">
      <alignment horizontal="right" vertical="center" indent="1"/>
    </xf>
    <xf numFmtId="171" fontId="11" fillId="0" borderId="0" xfId="0" applyNumberFormat="1" applyFont="1" applyBorder="1" applyAlignment="1">
      <alignment horizontal="right" vertical="center" indent="1"/>
    </xf>
    <xf numFmtId="168" fontId="15" fillId="0" borderId="0" xfId="0" applyNumberFormat="1" applyFont="1" applyFill="1" applyBorder="1" applyAlignment="1">
      <alignment horizontal="right" indent="1"/>
    </xf>
    <xf numFmtId="171" fontId="15" fillId="0" borderId="0" xfId="0" applyNumberFormat="1" applyFont="1" applyFill="1" applyBorder="1" applyAlignment="1">
      <alignment horizontal="right" vertical="center" indent="1"/>
    </xf>
    <xf numFmtId="168" fontId="15" fillId="0" borderId="0" xfId="0" applyNumberFormat="1" applyFont="1" applyFill="1" applyBorder="1" applyAlignment="1">
      <alignment horizontal="right" vertical="center" indent="1"/>
    </xf>
    <xf numFmtId="168" fontId="11" fillId="0" borderId="0" xfId="0" applyNumberFormat="1" applyFont="1" applyBorder="1" applyAlignment="1">
      <alignment horizontal="right" vertical="center" indent="1"/>
    </xf>
    <xf numFmtId="171" fontId="15" fillId="0" borderId="23" xfId="0" applyNumberFormat="1" applyFont="1" applyBorder="1" applyAlignment="1">
      <alignment horizontal="right" vertical="center" indent="1"/>
    </xf>
    <xf numFmtId="169" fontId="15" fillId="0" borderId="0" xfId="0" applyNumberFormat="1" applyFont="1" applyFill="1" applyBorder="1" applyAlignment="1">
      <alignment horizontal="right" indent="2"/>
    </xf>
    <xf numFmtId="175" fontId="15" fillId="0" borderId="0" xfId="0" applyNumberFormat="1" applyFont="1" applyFill="1" applyBorder="1" applyAlignment="1" applyProtection="1">
      <alignment horizontal="right" indent="2"/>
    </xf>
    <xf numFmtId="175" fontId="41" fillId="0" borderId="0" xfId="0" applyNumberFormat="1" applyFont="1" applyFill="1" applyBorder="1" applyAlignment="1">
      <alignment horizontal="right" vertical="center" indent="1"/>
    </xf>
    <xf numFmtId="169" fontId="11" fillId="0" borderId="0" xfId="0" applyNumberFormat="1" applyFont="1" applyFill="1" applyBorder="1" applyAlignment="1">
      <alignment horizontal="right" vertical="center" indent="2"/>
    </xf>
    <xf numFmtId="0" fontId="41" fillId="0" borderId="0" xfId="0" applyFont="1"/>
    <xf numFmtId="0" fontId="41" fillId="0" borderId="0" xfId="0" applyFont="1" applyBorder="1"/>
    <xf numFmtId="3" fontId="41" fillId="0" borderId="0" xfId="0" applyNumberFormat="1" applyFont="1" applyAlignment="1">
      <alignment horizontal="right" vertical="center" indent="1"/>
    </xf>
    <xf numFmtId="175" fontId="41" fillId="0" borderId="0" xfId="0" applyNumberFormat="1" applyFont="1" applyAlignment="1">
      <alignment horizontal="right" vertical="center" indent="1"/>
    </xf>
    <xf numFmtId="172" fontId="41" fillId="0" borderId="0" xfId="0" applyNumberFormat="1" applyFont="1" applyFill="1" applyBorder="1" applyAlignment="1">
      <alignment horizontal="right" vertical="center" indent="1"/>
    </xf>
    <xf numFmtId="168" fontId="41" fillId="0" borderId="0" xfId="0" applyNumberFormat="1" applyFont="1" applyAlignment="1">
      <alignment horizontal="right" vertical="center" indent="1"/>
    </xf>
    <xf numFmtId="173" fontId="41" fillId="0" borderId="0" xfId="0" applyNumberFormat="1" applyFont="1" applyAlignment="1">
      <alignment horizontal="right" vertical="center" indent="1"/>
    </xf>
    <xf numFmtId="0" fontId="44" fillId="0" borderId="0" xfId="0" applyFont="1"/>
    <xf numFmtId="0" fontId="11" fillId="33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0" fillId="0" borderId="0" xfId="0"/>
    <xf numFmtId="49" fontId="1" fillId="0" borderId="0" xfId="0" applyNumberFormat="1" applyFont="1" applyFill="1" applyAlignment="1">
      <alignment horizontal="left" vertical="top" wrapText="1"/>
    </xf>
    <xf numFmtId="175" fontId="15" fillId="35" borderId="0" xfId="0" applyNumberFormat="1" applyFont="1" applyFill="1" applyAlignment="1">
      <alignment horizontal="center"/>
    </xf>
    <xf numFmtId="175" fontId="15" fillId="35" borderId="0" xfId="0" applyNumberFormat="1" applyFont="1" applyFill="1" applyBorder="1" applyAlignment="1">
      <alignment horizontal="right" indent="2"/>
    </xf>
    <xf numFmtId="175" fontId="15" fillId="35" borderId="23" xfId="0" applyNumberFormat="1" applyFont="1" applyFill="1" applyBorder="1" applyAlignment="1">
      <alignment horizontal="center"/>
    </xf>
    <xf numFmtId="175" fontId="15" fillId="35" borderId="23" xfId="0" applyNumberFormat="1" applyFont="1" applyFill="1" applyBorder="1" applyAlignment="1">
      <alignment horizontal="right" indent="2"/>
    </xf>
    <xf numFmtId="175" fontId="15" fillId="35" borderId="0" xfId="0" applyNumberFormat="1" applyFont="1" applyFill="1" applyBorder="1" applyAlignment="1">
      <alignment horizontal="right" indent="1"/>
    </xf>
    <xf numFmtId="175" fontId="15" fillId="35" borderId="23" xfId="0" applyNumberFormat="1" applyFont="1" applyFill="1" applyBorder="1" applyAlignment="1">
      <alignment horizontal="right" indent="1"/>
    </xf>
    <xf numFmtId="175" fontId="11" fillId="35" borderId="23" xfId="0" applyNumberFormat="1" applyFont="1" applyFill="1" applyBorder="1" applyAlignment="1">
      <alignment horizontal="right" indent="1"/>
    </xf>
    <xf numFmtId="173" fontId="15" fillId="0" borderId="0" xfId="0" applyNumberFormat="1" applyFont="1" applyBorder="1" applyAlignment="1">
      <alignment horizontal="right" indent="1"/>
    </xf>
    <xf numFmtId="0" fontId="41" fillId="0" borderId="0" xfId="0" applyNumberFormat="1" applyFont="1" applyFill="1" applyBorder="1" applyAlignment="1">
      <alignment horizontal="right" indent="1"/>
    </xf>
    <xf numFmtId="175" fontId="11" fillId="0" borderId="0" xfId="0" applyNumberFormat="1" applyFont="1" applyFill="1" applyAlignment="1">
      <alignment horizontal="right"/>
    </xf>
    <xf numFmtId="0" fontId="0" fillId="0" borderId="0" xfId="0"/>
    <xf numFmtId="0" fontId="11" fillId="35" borderId="18" xfId="0" applyFont="1" applyFill="1" applyBorder="1" applyAlignment="1">
      <alignment horizontal="left" wrapText="1"/>
    </xf>
    <xf numFmtId="175" fontId="11" fillId="36" borderId="0" xfId="0" applyNumberFormat="1" applyFont="1" applyFill="1" applyBorder="1" applyAlignment="1"/>
    <xf numFmtId="175" fontId="11" fillId="36" borderId="0" xfId="0" applyNumberFormat="1" applyFont="1" applyFill="1" applyAlignment="1"/>
    <xf numFmtId="164" fontId="11" fillId="36" borderId="0" xfId="0" applyNumberFormat="1" applyFont="1" applyFill="1" applyBorder="1" applyAlignment="1">
      <alignment horizontal="right"/>
    </xf>
    <xf numFmtId="175" fontId="41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 vertical="center"/>
    </xf>
    <xf numFmtId="168" fontId="6" fillId="0" borderId="1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horizontal="right" indent="2"/>
    </xf>
    <xf numFmtId="164" fontId="45" fillId="0" borderId="23" xfId="0" applyNumberFormat="1" applyFont="1" applyFill="1" applyBorder="1" applyAlignment="1">
      <alignment horizontal="right" indent="2"/>
    </xf>
    <xf numFmtId="166" fontId="15" fillId="0" borderId="10" xfId="0" applyNumberFormat="1" applyFont="1" applyFill="1" applyBorder="1" applyAlignment="1">
      <alignment horizontal="right" indent="2"/>
    </xf>
    <xf numFmtId="0" fontId="15" fillId="0" borderId="0" xfId="0" applyNumberFormat="1" applyFont="1" applyFill="1" applyBorder="1" applyAlignment="1">
      <alignment horizontal="right"/>
    </xf>
    <xf numFmtId="175" fontId="15" fillId="0" borderId="0" xfId="0" applyNumberFormat="1" applyFont="1" applyFill="1" applyBorder="1" applyAlignment="1">
      <alignment horizontal="right"/>
    </xf>
    <xf numFmtId="169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 vertical="center"/>
    </xf>
    <xf numFmtId="175" fontId="15" fillId="0" borderId="0" xfId="0" applyNumberFormat="1" applyFont="1" applyFill="1" applyBorder="1" applyAlignment="1">
      <alignment horizontal="right" vertical="center"/>
    </xf>
    <xf numFmtId="175" fontId="15" fillId="0" borderId="0" xfId="0" applyNumberFormat="1" applyFont="1" applyFill="1" applyBorder="1" applyAlignment="1" applyProtection="1">
      <alignment horizontal="right" vertical="center"/>
    </xf>
    <xf numFmtId="169" fontId="15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175" fontId="1" fillId="0" borderId="0" xfId="0" applyNumberFormat="1" applyFont="1" applyFill="1" applyBorder="1" applyAlignment="1">
      <alignment horizontal="right" vertical="center"/>
    </xf>
    <xf numFmtId="169" fontId="1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/>
    </xf>
    <xf numFmtId="175" fontId="14" fillId="0" borderId="0" xfId="0" applyNumberFormat="1" applyFont="1" applyFill="1" applyBorder="1" applyAlignment="1">
      <alignment horizontal="right"/>
    </xf>
    <xf numFmtId="169" fontId="14" fillId="0" borderId="0" xfId="0" applyNumberFormat="1" applyFont="1" applyFill="1" applyBorder="1" applyAlignment="1">
      <alignment horizontal="right"/>
    </xf>
    <xf numFmtId="169" fontId="40" fillId="0" borderId="23" xfId="0" applyNumberFormat="1" applyFont="1" applyFill="1" applyBorder="1" applyAlignment="1"/>
    <xf numFmtId="175" fontId="41" fillId="0" borderId="0" xfId="0" applyNumberFormat="1" applyFont="1" applyFill="1" applyBorder="1" applyAlignment="1">
      <alignment vertical="center"/>
    </xf>
    <xf numFmtId="175" fontId="40" fillId="0" borderId="0" xfId="0" applyNumberFormat="1" applyFont="1" applyFill="1" applyBorder="1" applyAlignment="1"/>
    <xf numFmtId="169" fontId="40" fillId="0" borderId="0" xfId="0" applyNumberFormat="1" applyFont="1" applyFill="1" applyBorder="1" applyAlignment="1"/>
    <xf numFmtId="175" fontId="41" fillId="0" borderId="23" xfId="0" applyNumberFormat="1" applyFont="1" applyFill="1" applyBorder="1" applyAlignment="1">
      <alignment vertical="center"/>
    </xf>
    <xf numFmtId="175" fontId="40" fillId="0" borderId="23" xfId="0" applyNumberFormat="1" applyFont="1" applyFill="1" applyBorder="1" applyAlignment="1"/>
    <xf numFmtId="172" fontId="0" fillId="0" borderId="0" xfId="0" applyNumberFormat="1"/>
    <xf numFmtId="175" fontId="15" fillId="0" borderId="0" xfId="0" applyNumberFormat="1" applyFont="1"/>
    <xf numFmtId="175" fontId="0" fillId="0" borderId="0" xfId="0" applyNumberFormat="1"/>
    <xf numFmtId="172" fontId="15" fillId="0" borderId="0" xfId="0" applyNumberFormat="1" applyFont="1" applyFill="1" applyBorder="1" applyAlignment="1">
      <alignment horizontal="right" indent="1"/>
    </xf>
    <xf numFmtId="0" fontId="15" fillId="0" borderId="0" xfId="0" applyNumberFormat="1" applyFont="1" applyFill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169" fontId="40" fillId="0" borderId="23" xfId="0" applyNumberFormat="1" applyFont="1" applyFill="1" applyBorder="1" applyAlignment="1">
      <alignment horizontal="right" indent="1"/>
    </xf>
    <xf numFmtId="169" fontId="41" fillId="0" borderId="23" xfId="0" applyNumberFormat="1" applyFont="1" applyFill="1" applyBorder="1" applyAlignment="1">
      <alignment horizontal="right" indent="1"/>
    </xf>
    <xf numFmtId="164" fontId="15" fillId="0" borderId="23" xfId="0" applyNumberFormat="1" applyFont="1" applyFill="1" applyBorder="1" applyAlignment="1" applyProtection="1">
      <alignment horizontal="right" indent="1"/>
    </xf>
    <xf numFmtId="0" fontId="0" fillId="0" borderId="0" xfId="0" applyAlignment="1">
      <alignment horizontal="right"/>
    </xf>
    <xf numFmtId="172" fontId="41" fillId="0" borderId="23" xfId="0" applyNumberFormat="1" applyFont="1" applyFill="1" applyBorder="1" applyAlignment="1">
      <alignment horizontal="right" indent="2"/>
    </xf>
    <xf numFmtId="164" fontId="15" fillId="0" borderId="0" xfId="0" applyNumberFormat="1" applyFont="1" applyFill="1" applyBorder="1" applyAlignment="1">
      <alignment horizontal="right" indent="2"/>
    </xf>
    <xf numFmtId="164" fontId="15" fillId="0" borderId="0" xfId="0" applyNumberFormat="1" applyFont="1" applyFill="1" applyBorder="1" applyAlignment="1" applyProtection="1">
      <alignment horizontal="right" indent="2"/>
    </xf>
    <xf numFmtId="0" fontId="15" fillId="0" borderId="0" xfId="0" applyFont="1" applyFill="1" applyBorder="1" applyAlignment="1">
      <alignment horizontal="right" indent="2"/>
    </xf>
    <xf numFmtId="164" fontId="15" fillId="0" borderId="0" xfId="0" applyNumberFormat="1" applyFont="1" applyFill="1" applyBorder="1" applyAlignment="1">
      <alignment horizontal="right" indent="4"/>
    </xf>
    <xf numFmtId="164" fontId="15" fillId="0" borderId="0" xfId="0" applyNumberFormat="1" applyFont="1" applyFill="1" applyBorder="1" applyAlignment="1" applyProtection="1">
      <alignment horizontal="right" indent="4"/>
    </xf>
    <xf numFmtId="175" fontId="15" fillId="0" borderId="0" xfId="52" applyNumberFormat="1" applyFont="1" applyAlignment="1">
      <alignment horizontal="right" indent="2"/>
    </xf>
    <xf numFmtId="175" fontId="44" fillId="0" borderId="0" xfId="52" applyNumberFormat="1" applyFont="1" applyAlignment="1">
      <alignment horizontal="right" indent="2"/>
    </xf>
    <xf numFmtId="175" fontId="41" fillId="0" borderId="0" xfId="52" applyNumberFormat="1" applyFont="1" applyAlignment="1">
      <alignment horizontal="right" indent="2"/>
    </xf>
    <xf numFmtId="175" fontId="15" fillId="0" borderId="0" xfId="52" applyNumberFormat="1" applyFont="1" applyFill="1" applyBorder="1" applyAlignment="1">
      <alignment horizontal="right" indent="2"/>
    </xf>
    <xf numFmtId="0" fontId="41" fillId="0" borderId="19" xfId="0" applyFont="1" applyBorder="1" applyAlignment="1">
      <alignment horizontal="left" wrapText="1"/>
    </xf>
    <xf numFmtId="175" fontId="41" fillId="0" borderId="23" xfId="52" applyNumberFormat="1" applyFont="1" applyFill="1" applyBorder="1" applyAlignment="1">
      <alignment horizontal="right" indent="2"/>
    </xf>
    <xf numFmtId="175" fontId="41" fillId="0" borderId="0" xfId="52" applyNumberFormat="1" applyFont="1" applyFill="1" applyBorder="1" applyAlignment="1">
      <alignment horizontal="right" indent="1"/>
    </xf>
    <xf numFmtId="175" fontId="41" fillId="0" borderId="23" xfId="52" applyNumberFormat="1" applyFont="1" applyFill="1" applyBorder="1" applyAlignment="1">
      <alignment horizontal="right" indent="1"/>
    </xf>
    <xf numFmtId="0" fontId="21" fillId="0" borderId="0" xfId="0" applyFont="1" applyAlignment="1">
      <alignment horizontal="right"/>
    </xf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0" fillId="0" borderId="0" xfId="0"/>
    <xf numFmtId="0" fontId="0" fillId="0" borderId="0" xfId="0" applyFont="1" applyAlignment="1">
      <alignment horizontal="left" wrapText="1"/>
    </xf>
    <xf numFmtId="0" fontId="13" fillId="0" borderId="0" xfId="5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50" applyFont="1" applyAlignment="1">
      <alignment horizontal="left"/>
    </xf>
    <xf numFmtId="0" fontId="19" fillId="0" borderId="0" xfId="50" applyFont="1" applyAlignment="1">
      <alignment horizontal="left"/>
    </xf>
    <xf numFmtId="0" fontId="9" fillId="0" borderId="0" xfId="50" applyFont="1" applyAlignment="1">
      <alignment horizontal="left"/>
    </xf>
    <xf numFmtId="0" fontId="13" fillId="0" borderId="0" xfId="50" applyFont="1" applyAlignment="1">
      <alignment horizontal="left" vertical="top" wrapText="1"/>
    </xf>
    <xf numFmtId="0" fontId="39" fillId="0" borderId="0" xfId="50" applyAlignment="1">
      <alignment horizontal="left" vertical="top" wrapText="1"/>
    </xf>
    <xf numFmtId="0" fontId="5" fillId="0" borderId="0" xfId="50" applyFont="1" applyAlignment="1">
      <alignment horizontal="left" wrapText="1"/>
    </xf>
    <xf numFmtId="0" fontId="39" fillId="0" borderId="0" xfId="50" applyAlignment="1">
      <alignment horizontal="left" wrapText="1"/>
    </xf>
    <xf numFmtId="0" fontId="13" fillId="0" borderId="0" xfId="50" applyFont="1" applyAlignment="1">
      <alignment horizontal="left" wrapText="1"/>
    </xf>
    <xf numFmtId="0" fontId="0" fillId="0" borderId="0" xfId="50" applyFont="1" applyAlignment="1">
      <alignment horizontal="left" wrapText="1"/>
    </xf>
    <xf numFmtId="49" fontId="1" fillId="0" borderId="0" xfId="0" applyNumberFormat="1" applyFont="1" applyFill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33" borderId="17" xfId="0" applyFont="1" applyFill="1" applyBorder="1" applyAlignment="1">
      <alignment horizontal="center" vertical="center" wrapText="1" shrinkToFit="1"/>
    </xf>
    <xf numFmtId="0" fontId="15" fillId="33" borderId="18" xfId="0" applyFont="1" applyFill="1" applyBorder="1" applyAlignment="1">
      <alignment horizontal="center" vertical="center" wrapText="1" shrinkToFit="1"/>
    </xf>
    <xf numFmtId="0" fontId="15" fillId="33" borderId="19" xfId="0" applyFont="1" applyFill="1" applyBorder="1" applyAlignment="1">
      <alignment horizontal="center" vertical="center" wrapText="1" shrinkToFi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164" fontId="40" fillId="0" borderId="27" xfId="0" applyNumberFormat="1" applyFont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0" fontId="15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75" fontId="41" fillId="0" borderId="27" xfId="0" applyNumberFormat="1" applyFont="1" applyBorder="1" applyAlignment="1">
      <alignment horizontal="center" vertical="center"/>
    </xf>
    <xf numFmtId="175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 wrapText="1" shrinkToFit="1"/>
    </xf>
    <xf numFmtId="0" fontId="15" fillId="34" borderId="19" xfId="0" applyFont="1" applyFill="1" applyBorder="1" applyAlignment="1">
      <alignment horizontal="center" vertical="center" wrapText="1" shrinkToFit="1"/>
    </xf>
    <xf numFmtId="0" fontId="15" fillId="34" borderId="15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41" fillId="0" borderId="27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 shrinkToFit="1"/>
    </xf>
    <xf numFmtId="0" fontId="11" fillId="33" borderId="19" xfId="0" applyFont="1" applyFill="1" applyBorder="1" applyAlignment="1">
      <alignment horizontal="center" vertical="center" wrapText="1" shrinkToFit="1"/>
    </xf>
    <xf numFmtId="0" fontId="40" fillId="0" borderId="27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15" fillId="33" borderId="15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 shrinkToFit="1"/>
    </xf>
    <xf numFmtId="0" fontId="15" fillId="33" borderId="26" xfId="0" applyFont="1" applyFill="1" applyBorder="1" applyAlignment="1">
      <alignment horizontal="center" vertical="center" wrapText="1" shrinkToFi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33" borderId="14" xfId="0" applyFont="1" applyFill="1" applyBorder="1" applyAlignment="1">
      <alignment horizontal="left" vertical="center" indent="1"/>
    </xf>
    <xf numFmtId="0" fontId="15" fillId="0" borderId="21" xfId="0" applyFont="1" applyBorder="1" applyAlignment="1">
      <alignment horizont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/>
    </xf>
    <xf numFmtId="0" fontId="11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right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0"/>
    <cellStyle name="Standard_T0_1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5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0019"/>
      <color rgb="FF1E0000"/>
      <color rgb="FFEBEBEB"/>
      <color rgb="FFEBFFFF"/>
      <color rgb="FFD9D9D9"/>
      <color rgb="FFFFFFFF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FACD9.79CFDCA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6</xdr:col>
      <xdr:colOff>893299</xdr:colOff>
      <xdr:row>52</xdr:row>
      <xdr:rowOff>125792</xdr:rowOff>
    </xdr:to>
    <xdr:pic>
      <xdr:nvPicPr>
        <xdr:cNvPr id="5" name="Grafik 3" descr="cid:image001.jpg@01CFACD9.79CFDCA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575"/>
          <a:ext cx="6436849" cy="3364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G29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472" t="s">
        <v>23</v>
      </c>
      <c r="B3" s="472"/>
      <c r="C3" s="472"/>
      <c r="D3" s="472"/>
    </row>
    <row r="4" spans="1:7" ht="20.25" x14ac:dyDescent="0.3">
      <c r="A4" s="472" t="s">
        <v>24</v>
      </c>
      <c r="B4" s="472"/>
      <c r="C4" s="472"/>
      <c r="D4" s="472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473" t="s">
        <v>25</v>
      </c>
      <c r="E15" s="473"/>
      <c r="F15" s="473"/>
      <c r="G15" s="473"/>
    </row>
    <row r="16" spans="1:7" ht="15" x14ac:dyDescent="0.2">
      <c r="D16" s="474" t="s">
        <v>257</v>
      </c>
      <c r="E16" s="474"/>
      <c r="F16" s="474"/>
      <c r="G16" s="474"/>
    </row>
    <row r="18" spans="1:7" ht="37.5" x14ac:dyDescent="0.5">
      <c r="B18" s="475" t="s">
        <v>112</v>
      </c>
      <c r="C18" s="476"/>
      <c r="D18" s="476"/>
      <c r="E18" s="476"/>
      <c r="F18" s="476"/>
      <c r="G18" s="476"/>
    </row>
    <row r="19" spans="1:7" ht="37.5" x14ac:dyDescent="0.5">
      <c r="B19" s="476" t="s">
        <v>201</v>
      </c>
      <c r="C19" s="476"/>
      <c r="D19" s="476"/>
      <c r="E19" s="476"/>
      <c r="F19" s="476"/>
      <c r="G19" s="476"/>
    </row>
    <row r="20" spans="1:7" s="469" customFormat="1" ht="27.75" customHeight="1" x14ac:dyDescent="0.5">
      <c r="B20" s="468"/>
      <c r="C20" s="468"/>
      <c r="D20" s="468"/>
      <c r="E20" s="468"/>
      <c r="F20" s="468"/>
      <c r="G20" s="573" t="s">
        <v>267</v>
      </c>
    </row>
    <row r="21" spans="1:7" ht="16.5" x14ac:dyDescent="0.25">
      <c r="A21" s="6"/>
      <c r="B21" s="6"/>
      <c r="C21" s="6"/>
      <c r="D21" s="6"/>
      <c r="E21" s="6"/>
      <c r="F21" s="6"/>
    </row>
    <row r="22" spans="1:7" ht="15" x14ac:dyDescent="0.2">
      <c r="E22" s="470" t="s">
        <v>268</v>
      </c>
      <c r="F22" s="470"/>
      <c r="G22" s="470"/>
    </row>
    <row r="23" spans="1:7" ht="16.5" x14ac:dyDescent="0.25">
      <c r="A23" s="471"/>
      <c r="B23" s="471"/>
      <c r="C23" s="471"/>
      <c r="D23" s="471"/>
      <c r="E23" s="471"/>
      <c r="F23" s="471"/>
      <c r="G23" s="471"/>
    </row>
    <row r="25" spans="1:7" x14ac:dyDescent="0.2">
      <c r="A25" s="40"/>
    </row>
    <row r="26" spans="1:7" x14ac:dyDescent="0.2">
      <c r="A26" s="40"/>
    </row>
    <row r="27" spans="1:7" x14ac:dyDescent="0.2">
      <c r="A27" s="40"/>
    </row>
    <row r="28" spans="1:7" x14ac:dyDescent="0.2">
      <c r="A28" s="40"/>
    </row>
    <row r="29" spans="1:7" x14ac:dyDescent="0.2">
      <c r="F29" s="11"/>
    </row>
  </sheetData>
  <mergeCells count="8">
    <mergeCell ref="E22:G22"/>
    <mergeCell ref="A23:G23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B I 1 - j 15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FF00"/>
  </sheetPr>
  <dimension ref="A1:N3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3.28515625" style="8" customWidth="1"/>
    <col min="2" max="8" width="11.140625" style="8" customWidth="1"/>
    <col min="9" max="16384" width="11.28515625" style="8"/>
  </cols>
  <sheetData>
    <row r="1" spans="1:14" s="9" customFormat="1" ht="31.15" customHeight="1" x14ac:dyDescent="0.2">
      <c r="A1" s="492" t="s">
        <v>260</v>
      </c>
      <c r="B1" s="492"/>
      <c r="C1" s="492"/>
      <c r="D1" s="492"/>
      <c r="E1" s="492"/>
      <c r="F1" s="492"/>
      <c r="G1" s="492"/>
      <c r="H1" s="492"/>
      <c r="I1" s="189"/>
      <c r="J1" s="189"/>
      <c r="K1" s="189"/>
      <c r="L1" s="189"/>
      <c r="M1" s="48"/>
      <c r="N1" s="48"/>
    </row>
    <row r="2" spans="1:14" s="9" customFormat="1" ht="6.75" customHeight="1" x14ac:dyDescent="0.2">
      <c r="A2" s="448"/>
      <c r="B2" s="448"/>
      <c r="C2" s="448"/>
      <c r="D2" s="448"/>
      <c r="E2" s="448"/>
      <c r="F2" s="448"/>
      <c r="G2" s="448"/>
      <c r="H2" s="448"/>
      <c r="I2" s="189"/>
      <c r="J2" s="189"/>
      <c r="K2" s="189"/>
      <c r="L2" s="189"/>
      <c r="M2" s="48"/>
      <c r="N2" s="48"/>
    </row>
    <row r="3" spans="1:14" ht="6.75" customHeight="1" x14ac:dyDescent="0.2"/>
    <row r="4" spans="1:14" ht="31.15" customHeight="1" x14ac:dyDescent="0.2">
      <c r="A4" s="527" t="s">
        <v>85</v>
      </c>
      <c r="B4" s="529" t="s">
        <v>115</v>
      </c>
      <c r="C4" s="526" t="s">
        <v>83</v>
      </c>
      <c r="D4" s="526"/>
      <c r="E4" s="529" t="s">
        <v>88</v>
      </c>
      <c r="F4" s="529" t="s">
        <v>180</v>
      </c>
      <c r="G4" s="524" t="s">
        <v>114</v>
      </c>
      <c r="H4" s="525"/>
      <c r="I4" s="27"/>
    </row>
    <row r="5" spans="1:14" ht="31.15" customHeight="1" x14ac:dyDescent="0.2">
      <c r="A5" s="528"/>
      <c r="B5" s="529"/>
      <c r="C5" s="221" t="s">
        <v>87</v>
      </c>
      <c r="D5" s="221" t="s">
        <v>122</v>
      </c>
      <c r="E5" s="529"/>
      <c r="F5" s="529"/>
      <c r="G5" s="221" t="s">
        <v>87</v>
      </c>
      <c r="H5" s="222" t="s">
        <v>122</v>
      </c>
      <c r="I5" s="27"/>
    </row>
    <row r="6" spans="1:14" s="65" customFormat="1" ht="14.25" customHeight="1" x14ac:dyDescent="0.2">
      <c r="A6" s="76"/>
      <c r="B6" s="72"/>
      <c r="C6" s="72"/>
      <c r="D6" s="72"/>
      <c r="E6" s="72"/>
      <c r="F6" s="72"/>
      <c r="G6" s="72"/>
      <c r="H6" s="72"/>
      <c r="I6" s="27"/>
    </row>
    <row r="7" spans="1:14" ht="14.25" customHeight="1" x14ac:dyDescent="0.2">
      <c r="A7" s="68"/>
      <c r="B7" s="503" t="s">
        <v>53</v>
      </c>
      <c r="C7" s="503"/>
      <c r="D7" s="503"/>
      <c r="E7" s="503"/>
      <c r="F7" s="503"/>
      <c r="G7" s="503"/>
      <c r="H7" s="503"/>
      <c r="I7" s="27"/>
    </row>
    <row r="8" spans="1:14" s="65" customFormat="1" ht="14.25" customHeight="1" x14ac:dyDescent="0.2">
      <c r="A8" s="68"/>
      <c r="B8" s="223"/>
      <c r="C8" s="223"/>
      <c r="D8" s="223"/>
      <c r="E8" s="223"/>
      <c r="F8" s="223"/>
      <c r="G8" s="223"/>
      <c r="H8" s="223"/>
      <c r="I8" s="27"/>
    </row>
    <row r="9" spans="1:14" ht="14.25" customHeight="1" x14ac:dyDescent="0.2">
      <c r="A9" s="107" t="s">
        <v>54</v>
      </c>
      <c r="B9" s="224">
        <v>284</v>
      </c>
      <c r="C9" s="91">
        <v>43449</v>
      </c>
      <c r="D9" s="91">
        <v>18984</v>
      </c>
      <c r="E9" s="91">
        <v>2119</v>
      </c>
      <c r="F9" s="225">
        <v>20.5</v>
      </c>
      <c r="G9" s="91">
        <v>5664</v>
      </c>
      <c r="H9" s="91">
        <v>2480</v>
      </c>
      <c r="I9" s="27"/>
    </row>
    <row r="10" spans="1:14" ht="14.25" customHeight="1" x14ac:dyDescent="0.2">
      <c r="A10" s="107" t="s">
        <v>55</v>
      </c>
      <c r="B10" s="224">
        <v>280</v>
      </c>
      <c r="C10" s="91">
        <v>40273</v>
      </c>
      <c r="D10" s="91">
        <v>17438</v>
      </c>
      <c r="E10" s="91">
        <v>1995</v>
      </c>
      <c r="F10" s="225">
        <v>20.186967418546367</v>
      </c>
      <c r="G10" s="91">
        <v>5219</v>
      </c>
      <c r="H10" s="91">
        <v>2326</v>
      </c>
      <c r="I10" s="27"/>
    </row>
    <row r="11" spans="1:14" ht="14.25" customHeight="1" x14ac:dyDescent="0.2">
      <c r="A11" s="107" t="s">
        <v>56</v>
      </c>
      <c r="B11" s="224">
        <v>277</v>
      </c>
      <c r="C11" s="91">
        <v>36089</v>
      </c>
      <c r="D11" s="91">
        <v>15590</v>
      </c>
      <c r="E11" s="91">
        <v>1713</v>
      </c>
      <c r="F11" s="225">
        <v>21.067717454757734</v>
      </c>
      <c r="G11" s="91">
        <v>5037</v>
      </c>
      <c r="H11" s="91">
        <v>2320</v>
      </c>
      <c r="I11" s="27"/>
    </row>
    <row r="12" spans="1:14" ht="14.25" customHeight="1" x14ac:dyDescent="0.2">
      <c r="A12" s="107" t="s">
        <v>57</v>
      </c>
      <c r="B12" s="224">
        <v>229</v>
      </c>
      <c r="C12" s="91">
        <v>28718</v>
      </c>
      <c r="D12" s="91">
        <v>12116</v>
      </c>
      <c r="E12" s="91">
        <v>1425</v>
      </c>
      <c r="F12" s="225">
        <v>20.2</v>
      </c>
      <c r="G12" s="91">
        <v>1867</v>
      </c>
      <c r="H12" s="91">
        <v>820</v>
      </c>
      <c r="I12" s="27"/>
    </row>
    <row r="13" spans="1:14" ht="14.25" customHeight="1" x14ac:dyDescent="0.2">
      <c r="A13" s="109" t="s">
        <v>89</v>
      </c>
      <c r="B13" s="90">
        <v>213</v>
      </c>
      <c r="C13" s="95">
        <v>22437</v>
      </c>
      <c r="D13" s="95">
        <v>9546</v>
      </c>
      <c r="E13" s="95">
        <v>1083</v>
      </c>
      <c r="F13" s="226">
        <v>20.7</v>
      </c>
      <c r="G13" s="95">
        <v>459</v>
      </c>
      <c r="H13" s="95">
        <v>194</v>
      </c>
      <c r="I13" s="27"/>
    </row>
    <row r="14" spans="1:14" ht="14.25" customHeight="1" x14ac:dyDescent="0.2">
      <c r="A14" s="107" t="s">
        <v>90</v>
      </c>
      <c r="B14" s="224">
        <v>190</v>
      </c>
      <c r="C14" s="91">
        <v>16022</v>
      </c>
      <c r="D14" s="91">
        <v>6775</v>
      </c>
      <c r="E14" s="91">
        <v>783</v>
      </c>
      <c r="F14" s="226">
        <v>20.5</v>
      </c>
      <c r="G14" s="91">
        <v>12</v>
      </c>
      <c r="H14" s="91">
        <v>5</v>
      </c>
      <c r="I14" s="27"/>
    </row>
    <row r="15" spans="1:14" ht="14.25" customHeight="1" x14ac:dyDescent="0.2">
      <c r="A15" s="107" t="s">
        <v>91</v>
      </c>
      <c r="B15" s="224">
        <v>169</v>
      </c>
      <c r="C15" s="91">
        <v>9879</v>
      </c>
      <c r="D15" s="91">
        <v>4167</v>
      </c>
      <c r="E15" s="91">
        <v>482</v>
      </c>
      <c r="F15" s="226">
        <v>20.5</v>
      </c>
      <c r="G15" s="91" t="s">
        <v>19</v>
      </c>
      <c r="H15" s="91" t="s">
        <v>19</v>
      </c>
      <c r="I15" s="27"/>
    </row>
    <row r="16" spans="1:14" ht="14.25" customHeight="1" x14ac:dyDescent="0.2">
      <c r="A16" s="109" t="s">
        <v>92</v>
      </c>
      <c r="B16" s="90">
        <v>92</v>
      </c>
      <c r="C16" s="95">
        <v>4031</v>
      </c>
      <c r="D16" s="95">
        <v>1656</v>
      </c>
      <c r="E16" s="95">
        <v>202</v>
      </c>
      <c r="F16" s="226">
        <v>20</v>
      </c>
      <c r="G16" s="95" t="s">
        <v>19</v>
      </c>
      <c r="H16" s="95" t="s">
        <v>19</v>
      </c>
      <c r="I16" s="27"/>
    </row>
    <row r="17" spans="1:9" ht="14.25" customHeight="1" x14ac:dyDescent="0.2">
      <c r="A17" s="109" t="s">
        <v>166</v>
      </c>
      <c r="B17" s="90">
        <v>31</v>
      </c>
      <c r="C17" s="95">
        <v>913</v>
      </c>
      <c r="D17" s="95">
        <v>366</v>
      </c>
      <c r="E17" s="95">
        <v>51</v>
      </c>
      <c r="F17" s="226">
        <v>17.901960784313726</v>
      </c>
      <c r="G17" s="95" t="s">
        <v>19</v>
      </c>
      <c r="H17" s="95" t="s">
        <v>19</v>
      </c>
      <c r="I17" s="27"/>
    </row>
    <row r="18" spans="1:9" ht="14.25" customHeight="1" x14ac:dyDescent="0.2">
      <c r="A18" s="109" t="s">
        <v>190</v>
      </c>
      <c r="B18" s="90">
        <v>7</v>
      </c>
      <c r="C18" s="95">
        <v>92</v>
      </c>
      <c r="D18" s="95">
        <v>41</v>
      </c>
      <c r="E18" s="95">
        <v>7</v>
      </c>
      <c r="F18" s="226">
        <v>13.142857142857142</v>
      </c>
      <c r="G18" s="95" t="s">
        <v>19</v>
      </c>
      <c r="H18" s="95" t="s">
        <v>19</v>
      </c>
      <c r="I18" s="27"/>
    </row>
    <row r="19" spans="1:9" s="65" customFormat="1" ht="14.25" customHeight="1" x14ac:dyDescent="0.2">
      <c r="A19" s="109" t="s">
        <v>249</v>
      </c>
      <c r="B19" s="90" t="s">
        <v>19</v>
      </c>
      <c r="C19" s="95" t="s">
        <v>19</v>
      </c>
      <c r="D19" s="95" t="s">
        <v>19</v>
      </c>
      <c r="E19" s="95" t="s">
        <v>19</v>
      </c>
      <c r="F19" s="226" t="s">
        <v>19</v>
      </c>
      <c r="G19" s="95" t="s">
        <v>19</v>
      </c>
      <c r="H19" s="95" t="s">
        <v>19</v>
      </c>
      <c r="I19" s="27"/>
    </row>
    <row r="20" spans="1:9" s="65" customFormat="1" ht="14.25" customHeight="1" x14ac:dyDescent="0.2">
      <c r="A20" s="109"/>
      <c r="B20" s="227"/>
      <c r="C20" s="200"/>
      <c r="D20" s="200"/>
      <c r="E20" s="200"/>
      <c r="F20" s="228"/>
      <c r="G20" s="200"/>
      <c r="H20" s="200"/>
      <c r="I20" s="27"/>
    </row>
    <row r="21" spans="1:9" ht="14.25" customHeight="1" x14ac:dyDescent="0.2">
      <c r="A21" s="110"/>
      <c r="B21" s="503" t="s">
        <v>58</v>
      </c>
      <c r="C21" s="503"/>
      <c r="D21" s="503"/>
      <c r="E21" s="503"/>
      <c r="F21" s="503"/>
      <c r="G21" s="503"/>
      <c r="H21" s="503"/>
      <c r="I21" s="27"/>
    </row>
    <row r="22" spans="1:9" s="65" customFormat="1" ht="14.25" customHeight="1" x14ac:dyDescent="0.2">
      <c r="A22" s="110"/>
      <c r="B22" s="223"/>
      <c r="C22" s="223"/>
      <c r="D22" s="223"/>
      <c r="E22" s="223"/>
      <c r="F22" s="223"/>
      <c r="G22" s="223"/>
      <c r="H22" s="223"/>
      <c r="I22" s="27"/>
    </row>
    <row r="23" spans="1:9" ht="14.25" customHeight="1" x14ac:dyDescent="0.2">
      <c r="A23" s="107" t="s">
        <v>54</v>
      </c>
      <c r="B23" s="224">
        <v>241</v>
      </c>
      <c r="C23" s="91">
        <v>42177</v>
      </c>
      <c r="D23" s="91">
        <v>18366</v>
      </c>
      <c r="E23" s="91">
        <v>2035</v>
      </c>
      <c r="F23" s="229">
        <v>20.7</v>
      </c>
      <c r="G23" s="91">
        <v>5310</v>
      </c>
      <c r="H23" s="91">
        <v>2299</v>
      </c>
      <c r="I23" s="27"/>
    </row>
    <row r="24" spans="1:9" ht="14.25" customHeight="1" x14ac:dyDescent="0.2">
      <c r="A24" s="107" t="s">
        <v>55</v>
      </c>
      <c r="B24" s="224">
        <v>238</v>
      </c>
      <c r="C24" s="91">
        <v>39070</v>
      </c>
      <c r="D24" s="91">
        <v>16861</v>
      </c>
      <c r="E24" s="91">
        <v>1908</v>
      </c>
      <c r="F24" s="229">
        <v>20.476939203354299</v>
      </c>
      <c r="G24" s="91">
        <v>4832</v>
      </c>
      <c r="H24" s="91">
        <v>2133</v>
      </c>
      <c r="I24" s="27"/>
    </row>
    <row r="25" spans="1:9" ht="14.25" customHeight="1" x14ac:dyDescent="0.2">
      <c r="A25" s="107" t="s">
        <v>56</v>
      </c>
      <c r="B25" s="224">
        <v>235</v>
      </c>
      <c r="C25" s="91">
        <v>34909</v>
      </c>
      <c r="D25" s="91">
        <v>14989</v>
      </c>
      <c r="E25" s="91">
        <v>1625</v>
      </c>
      <c r="F25" s="229">
        <v>21.5</v>
      </c>
      <c r="G25" s="91">
        <v>4654</v>
      </c>
      <c r="H25" s="91">
        <v>2112</v>
      </c>
      <c r="I25" s="27"/>
    </row>
    <row r="26" spans="1:9" ht="14.25" customHeight="1" x14ac:dyDescent="0.2">
      <c r="A26" s="107" t="s">
        <v>57</v>
      </c>
      <c r="B26" s="224">
        <v>221</v>
      </c>
      <c r="C26" s="91">
        <v>28461</v>
      </c>
      <c r="D26" s="91">
        <v>11998</v>
      </c>
      <c r="E26" s="91">
        <v>1409</v>
      </c>
      <c r="F26" s="229">
        <v>20.2</v>
      </c>
      <c r="G26" s="91">
        <v>1848</v>
      </c>
      <c r="H26" s="91">
        <v>811</v>
      </c>
      <c r="I26" s="27"/>
    </row>
    <row r="27" spans="1:9" ht="14.25" customHeight="1" x14ac:dyDescent="0.2">
      <c r="A27" s="109" t="s">
        <v>89</v>
      </c>
      <c r="B27" s="90">
        <v>206</v>
      </c>
      <c r="C27" s="95">
        <v>22291</v>
      </c>
      <c r="D27" s="95">
        <v>9477</v>
      </c>
      <c r="E27" s="95">
        <v>1073</v>
      </c>
      <c r="F27" s="199">
        <v>20.8</v>
      </c>
      <c r="G27" s="95">
        <v>438</v>
      </c>
      <c r="H27" s="95">
        <v>184</v>
      </c>
      <c r="I27" s="27"/>
    </row>
    <row r="28" spans="1:9" ht="14.25" customHeight="1" x14ac:dyDescent="0.2">
      <c r="A28" s="107" t="s">
        <v>90</v>
      </c>
      <c r="B28" s="224">
        <v>189</v>
      </c>
      <c r="C28" s="91">
        <v>15980</v>
      </c>
      <c r="D28" s="91">
        <v>6752</v>
      </c>
      <c r="E28" s="91">
        <v>781</v>
      </c>
      <c r="F28" s="199">
        <v>20.5</v>
      </c>
      <c r="G28" s="91">
        <v>12</v>
      </c>
      <c r="H28" s="91">
        <v>5</v>
      </c>
      <c r="I28" s="27"/>
    </row>
    <row r="29" spans="1:9" ht="14.25" customHeight="1" x14ac:dyDescent="0.2">
      <c r="A29" s="230" t="s">
        <v>91</v>
      </c>
      <c r="B29" s="231">
        <v>168</v>
      </c>
      <c r="C29" s="91">
        <v>9860</v>
      </c>
      <c r="D29" s="91">
        <v>4159</v>
      </c>
      <c r="E29" s="91">
        <v>481</v>
      </c>
      <c r="F29" s="199">
        <v>20.5</v>
      </c>
      <c r="G29" s="91" t="s">
        <v>19</v>
      </c>
      <c r="H29" s="91" t="s">
        <v>19</v>
      </c>
      <c r="I29" s="27"/>
    </row>
    <row r="30" spans="1:9" ht="14.25" customHeight="1" x14ac:dyDescent="0.2">
      <c r="A30" s="232" t="s">
        <v>92</v>
      </c>
      <c r="B30" s="233">
        <v>92</v>
      </c>
      <c r="C30" s="95">
        <v>4031</v>
      </c>
      <c r="D30" s="95">
        <v>1656</v>
      </c>
      <c r="E30" s="95">
        <v>202</v>
      </c>
      <c r="F30" s="199">
        <v>20</v>
      </c>
      <c r="G30" s="95" t="s">
        <v>19</v>
      </c>
      <c r="H30" s="95" t="s">
        <v>19</v>
      </c>
      <c r="I30" s="27"/>
    </row>
    <row r="31" spans="1:9" ht="14.25" customHeight="1" x14ac:dyDescent="0.2">
      <c r="A31" s="234" t="s">
        <v>166</v>
      </c>
      <c r="B31" s="204">
        <v>31</v>
      </c>
      <c r="C31" s="91">
        <v>913</v>
      </c>
      <c r="D31" s="91">
        <v>366</v>
      </c>
      <c r="E31" s="91">
        <v>51</v>
      </c>
      <c r="F31" s="199">
        <v>17.899999999999999</v>
      </c>
      <c r="G31" s="95" t="s">
        <v>19</v>
      </c>
      <c r="H31" s="95" t="s">
        <v>19</v>
      </c>
      <c r="I31" s="27"/>
    </row>
    <row r="32" spans="1:9" ht="14.25" customHeight="1" x14ac:dyDescent="0.2">
      <c r="A32" s="234" t="s">
        <v>190</v>
      </c>
      <c r="B32" s="204">
        <v>7</v>
      </c>
      <c r="C32" s="91">
        <v>92</v>
      </c>
      <c r="D32" s="91">
        <v>41</v>
      </c>
      <c r="E32" s="91">
        <v>7</v>
      </c>
      <c r="F32" s="199">
        <v>13.1</v>
      </c>
      <c r="G32" s="95" t="s">
        <v>19</v>
      </c>
      <c r="H32" s="95" t="s">
        <v>19</v>
      </c>
      <c r="I32" s="27"/>
    </row>
    <row r="33" spans="1:9" s="65" customFormat="1" ht="14.25" customHeight="1" x14ac:dyDescent="0.2">
      <c r="A33" s="235" t="s">
        <v>249</v>
      </c>
      <c r="B33" s="236" t="s">
        <v>19</v>
      </c>
      <c r="C33" s="162" t="s">
        <v>19</v>
      </c>
      <c r="D33" s="162" t="s">
        <v>19</v>
      </c>
      <c r="E33" s="207" t="s">
        <v>19</v>
      </c>
      <c r="F33" s="237" t="s">
        <v>19</v>
      </c>
      <c r="G33" s="162" t="s">
        <v>19</v>
      </c>
      <c r="H33" s="162" t="s">
        <v>19</v>
      </c>
      <c r="I33" s="27"/>
    </row>
  </sheetData>
  <mergeCells count="9">
    <mergeCell ref="A1:H1"/>
    <mergeCell ref="B7:H7"/>
    <mergeCell ref="B21:H21"/>
    <mergeCell ref="G4:H4"/>
    <mergeCell ref="C4:D4"/>
    <mergeCell ref="A4:A5"/>
    <mergeCell ref="B4:B5"/>
    <mergeCell ref="E4:E5"/>
    <mergeCell ref="F4:F5"/>
  </mergeCells>
  <conditionalFormatting sqref="A7:H8 A20:H22">
    <cfRule type="expression" dxfId="87" priority="6">
      <formula>MOD(ROW(),2)=1</formula>
    </cfRule>
  </conditionalFormatting>
  <conditionalFormatting sqref="A9:H19">
    <cfRule type="expression" dxfId="86" priority="4">
      <formula>MOD(ROW(),2)=1</formula>
    </cfRule>
  </conditionalFormatting>
  <conditionalFormatting sqref="A23:H33">
    <cfRule type="expression" dxfId="85" priority="3">
      <formula>MOD(ROW(),2)=1</formula>
    </cfRule>
  </conditionalFormatting>
  <conditionalFormatting sqref="G31:H31">
    <cfRule type="expression" dxfId="84" priority="2">
      <formula>MOD(ROW(),2)=1</formula>
    </cfRule>
  </conditionalFormatting>
  <conditionalFormatting sqref="G30:H30">
    <cfRule type="expression" dxfId="8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2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14" style="164" customWidth="1"/>
    <col min="2" max="2" width="14.28515625" style="164" customWidth="1"/>
    <col min="3" max="3" width="15.28515625" style="164" customWidth="1"/>
    <col min="4" max="4" width="15.140625" style="164" customWidth="1"/>
    <col min="5" max="5" width="17.5703125" style="164" customWidth="1"/>
    <col min="6" max="6" width="15.7109375" style="164" customWidth="1"/>
    <col min="7" max="7" width="8.140625" style="164" customWidth="1"/>
    <col min="8" max="16384" width="11.28515625" style="164"/>
  </cols>
  <sheetData>
    <row r="1" spans="1:14" s="9" customFormat="1" ht="31.15" customHeight="1" x14ac:dyDescent="0.2">
      <c r="A1" s="492" t="s">
        <v>220</v>
      </c>
      <c r="B1" s="492"/>
      <c r="C1" s="492"/>
      <c r="D1" s="492"/>
      <c r="E1" s="492"/>
      <c r="F1" s="492"/>
      <c r="G1" s="189"/>
      <c r="H1" s="189"/>
      <c r="I1" s="189"/>
      <c r="J1" s="189"/>
      <c r="K1" s="189"/>
      <c r="L1" s="189"/>
      <c r="M1" s="48"/>
      <c r="N1" s="48"/>
    </row>
    <row r="3" spans="1:14" ht="31.15" customHeight="1" x14ac:dyDescent="0.2">
      <c r="A3" s="494" t="s">
        <v>85</v>
      </c>
      <c r="B3" s="508" t="s">
        <v>97</v>
      </c>
      <c r="C3" s="498" t="s">
        <v>83</v>
      </c>
      <c r="D3" s="498"/>
      <c r="E3" s="498" t="s">
        <v>88</v>
      </c>
      <c r="F3" s="506" t="s">
        <v>180</v>
      </c>
      <c r="G3" s="27"/>
    </row>
    <row r="4" spans="1:14" ht="31.15" customHeight="1" x14ac:dyDescent="0.2">
      <c r="A4" s="496"/>
      <c r="B4" s="508"/>
      <c r="C4" s="173" t="s">
        <v>87</v>
      </c>
      <c r="D4" s="173" t="s">
        <v>122</v>
      </c>
      <c r="E4" s="498"/>
      <c r="F4" s="506"/>
      <c r="G4" s="27"/>
    </row>
    <row r="5" spans="1:14" s="96" customFormat="1" ht="14.25" customHeight="1" x14ac:dyDescent="0.2">
      <c r="A5" s="76"/>
      <c r="B5" s="74"/>
      <c r="C5" s="72"/>
      <c r="D5" s="72"/>
      <c r="E5" s="72"/>
      <c r="F5" s="72"/>
      <c r="G5" s="238"/>
    </row>
    <row r="6" spans="1:14" ht="14.25" customHeight="1" x14ac:dyDescent="0.2">
      <c r="A6" s="68"/>
      <c r="B6" s="503" t="s">
        <v>53</v>
      </c>
      <c r="C6" s="503"/>
      <c r="D6" s="503"/>
      <c r="E6" s="503"/>
      <c r="F6" s="503"/>
      <c r="G6" s="27"/>
    </row>
    <row r="7" spans="1:14" ht="14.25" customHeight="1" x14ac:dyDescent="0.2">
      <c r="A7" s="45"/>
      <c r="B7" s="242"/>
      <c r="C7" s="242"/>
      <c r="D7" s="242"/>
      <c r="E7" s="242"/>
      <c r="F7" s="242"/>
      <c r="G7" s="27"/>
    </row>
    <row r="8" spans="1:14" ht="14.25" customHeight="1" x14ac:dyDescent="0.2">
      <c r="A8" s="110" t="s">
        <v>54</v>
      </c>
      <c r="B8" s="243">
        <v>165</v>
      </c>
      <c r="C8" s="146">
        <v>11567</v>
      </c>
      <c r="D8" s="146">
        <v>4295</v>
      </c>
      <c r="E8" s="146">
        <v>1157</v>
      </c>
      <c r="F8" s="244">
        <v>9.9974070872947269</v>
      </c>
      <c r="G8" s="27"/>
    </row>
    <row r="9" spans="1:14" ht="14.25" customHeight="1" x14ac:dyDescent="0.2">
      <c r="A9" s="110" t="s">
        <v>55</v>
      </c>
      <c r="B9" s="243">
        <v>161</v>
      </c>
      <c r="C9" s="146">
        <v>11053</v>
      </c>
      <c r="D9" s="146">
        <v>4100</v>
      </c>
      <c r="E9" s="146">
        <v>1106</v>
      </c>
      <c r="F9" s="244">
        <v>10</v>
      </c>
      <c r="G9" s="27"/>
    </row>
    <row r="10" spans="1:14" ht="14.25" customHeight="1" x14ac:dyDescent="0.2">
      <c r="A10" s="110" t="s">
        <v>56</v>
      </c>
      <c r="B10" s="243">
        <v>154</v>
      </c>
      <c r="C10" s="146">
        <v>10209</v>
      </c>
      <c r="D10" s="146">
        <v>3768</v>
      </c>
      <c r="E10" s="146">
        <v>1040</v>
      </c>
      <c r="F10" s="244">
        <v>9.8000000000000007</v>
      </c>
      <c r="G10" s="27"/>
    </row>
    <row r="11" spans="1:14" ht="14.25" customHeight="1" x14ac:dyDescent="0.2">
      <c r="A11" s="110" t="s">
        <v>57</v>
      </c>
      <c r="B11" s="243">
        <v>146</v>
      </c>
      <c r="C11" s="146">
        <v>9356</v>
      </c>
      <c r="D11" s="146">
        <v>3498</v>
      </c>
      <c r="E11" s="146">
        <v>957</v>
      </c>
      <c r="F11" s="244">
        <v>9.8000000000000007</v>
      </c>
      <c r="G11" s="27"/>
    </row>
    <row r="12" spans="1:14" ht="14.25" customHeight="1" x14ac:dyDescent="0.2">
      <c r="A12" s="110" t="s">
        <v>89</v>
      </c>
      <c r="B12" s="243">
        <v>147</v>
      </c>
      <c r="C12" s="146">
        <v>8636</v>
      </c>
      <c r="D12" s="146">
        <v>3245</v>
      </c>
      <c r="E12" s="146">
        <v>901</v>
      </c>
      <c r="F12" s="244">
        <v>9.6</v>
      </c>
      <c r="G12" s="27"/>
    </row>
    <row r="13" spans="1:14" ht="14.25" customHeight="1" x14ac:dyDescent="0.2">
      <c r="A13" s="110" t="s">
        <v>90</v>
      </c>
      <c r="B13" s="243">
        <v>144</v>
      </c>
      <c r="C13" s="146">
        <v>8079</v>
      </c>
      <c r="D13" s="146">
        <v>3014</v>
      </c>
      <c r="E13" s="146">
        <v>854</v>
      </c>
      <c r="F13" s="244">
        <v>9.5</v>
      </c>
      <c r="G13" s="27"/>
    </row>
    <row r="14" spans="1:14" ht="14.25" customHeight="1" x14ac:dyDescent="0.2">
      <c r="A14" s="110" t="s">
        <v>91</v>
      </c>
      <c r="B14" s="243">
        <v>142</v>
      </c>
      <c r="C14" s="146">
        <v>7522</v>
      </c>
      <c r="D14" s="146">
        <v>2787</v>
      </c>
      <c r="E14" s="146">
        <v>792</v>
      </c>
      <c r="F14" s="244">
        <v>9.5</v>
      </c>
      <c r="G14" s="27"/>
    </row>
    <row r="15" spans="1:14" ht="14.25" customHeight="1" x14ac:dyDescent="0.2">
      <c r="A15" s="245" t="s">
        <v>92</v>
      </c>
      <c r="B15" s="246">
        <v>135</v>
      </c>
      <c r="C15" s="247">
        <v>6981</v>
      </c>
      <c r="D15" s="247">
        <v>2555</v>
      </c>
      <c r="E15" s="247">
        <v>740</v>
      </c>
      <c r="F15" s="244">
        <v>9.4</v>
      </c>
      <c r="G15" s="27"/>
    </row>
    <row r="16" spans="1:14" ht="14.25" customHeight="1" x14ac:dyDescent="0.2">
      <c r="A16" s="245" t="s">
        <v>166</v>
      </c>
      <c r="B16" s="246">
        <v>128</v>
      </c>
      <c r="C16" s="247">
        <v>6395</v>
      </c>
      <c r="D16" s="247">
        <v>2297</v>
      </c>
      <c r="E16" s="247">
        <v>702</v>
      </c>
      <c r="F16" s="244">
        <v>9.1096866096866105</v>
      </c>
      <c r="G16" s="27"/>
    </row>
    <row r="17" spans="1:7" ht="14.25" customHeight="1" x14ac:dyDescent="0.2">
      <c r="A17" s="245" t="s">
        <v>190</v>
      </c>
      <c r="B17" s="246">
        <v>129</v>
      </c>
      <c r="C17" s="247">
        <v>5932</v>
      </c>
      <c r="D17" s="247">
        <v>2125</v>
      </c>
      <c r="E17" s="247">
        <v>663</v>
      </c>
      <c r="F17" s="248">
        <v>8.9472096530920062</v>
      </c>
      <c r="G17" s="27"/>
    </row>
    <row r="18" spans="1:7" ht="14.25" customHeight="1" x14ac:dyDescent="0.2">
      <c r="A18" s="245" t="s">
        <v>249</v>
      </c>
      <c r="B18" s="246">
        <v>132</v>
      </c>
      <c r="C18" s="247">
        <v>5640</v>
      </c>
      <c r="D18" s="247">
        <v>1969</v>
      </c>
      <c r="E18" s="247">
        <v>627</v>
      </c>
      <c r="F18" s="248">
        <v>9</v>
      </c>
      <c r="G18" s="27"/>
    </row>
    <row r="19" spans="1:7" ht="14.25" customHeight="1" x14ac:dyDescent="0.2">
      <c r="A19" s="245"/>
      <c r="B19" s="249"/>
      <c r="C19" s="250"/>
      <c r="D19" s="250"/>
      <c r="E19" s="250"/>
      <c r="F19" s="251"/>
      <c r="G19" s="27"/>
    </row>
    <row r="20" spans="1:7" ht="14.25" customHeight="1" x14ac:dyDescent="0.2">
      <c r="A20" s="110"/>
      <c r="B20" s="530" t="s">
        <v>58</v>
      </c>
      <c r="C20" s="531"/>
      <c r="D20" s="531"/>
      <c r="E20" s="531"/>
      <c r="F20" s="531"/>
      <c r="G20" s="27"/>
    </row>
    <row r="21" spans="1:7" ht="14.25" customHeight="1" x14ac:dyDescent="0.2">
      <c r="A21" s="110"/>
      <c r="B21" s="242"/>
      <c r="C21" s="242"/>
      <c r="D21" s="242"/>
      <c r="E21" s="242"/>
      <c r="F21" s="242"/>
      <c r="G21" s="27"/>
    </row>
    <row r="22" spans="1:7" ht="14.25" customHeight="1" x14ac:dyDescent="0.2">
      <c r="A22" s="110" t="s">
        <v>54</v>
      </c>
      <c r="B22" s="243">
        <v>152</v>
      </c>
      <c r="C22" s="146">
        <v>10998</v>
      </c>
      <c r="D22" s="146">
        <v>4073</v>
      </c>
      <c r="E22" s="146">
        <v>1093</v>
      </c>
      <c r="F22" s="244">
        <v>10.062214089661483</v>
      </c>
      <c r="G22" s="27"/>
    </row>
    <row r="23" spans="1:7" ht="14.25" customHeight="1" x14ac:dyDescent="0.2">
      <c r="A23" s="110" t="s">
        <v>55</v>
      </c>
      <c r="B23" s="243">
        <v>148</v>
      </c>
      <c r="C23" s="146">
        <v>10470</v>
      </c>
      <c r="D23" s="146">
        <v>3865</v>
      </c>
      <c r="E23" s="146">
        <v>1039</v>
      </c>
      <c r="F23" s="244">
        <v>10.076997112608277</v>
      </c>
      <c r="G23" s="27"/>
    </row>
    <row r="24" spans="1:7" ht="14.25" customHeight="1" x14ac:dyDescent="0.2">
      <c r="A24" s="110" t="s">
        <v>56</v>
      </c>
      <c r="B24" s="243">
        <v>141</v>
      </c>
      <c r="C24" s="146">
        <v>9641</v>
      </c>
      <c r="D24" s="146">
        <v>3565</v>
      </c>
      <c r="E24" s="146">
        <v>978</v>
      </c>
      <c r="F24" s="244">
        <v>9.9</v>
      </c>
      <c r="G24" s="27"/>
    </row>
    <row r="25" spans="1:7" ht="14.25" customHeight="1" x14ac:dyDescent="0.2">
      <c r="A25" s="110" t="s">
        <v>57</v>
      </c>
      <c r="B25" s="243">
        <v>133</v>
      </c>
      <c r="C25" s="146">
        <v>8757</v>
      </c>
      <c r="D25" s="146">
        <v>3246</v>
      </c>
      <c r="E25" s="146">
        <v>882</v>
      </c>
      <c r="F25" s="244">
        <v>9.3000000000000007</v>
      </c>
      <c r="G25" s="27"/>
    </row>
    <row r="26" spans="1:7" ht="14.25" customHeight="1" x14ac:dyDescent="0.2">
      <c r="A26" s="110" t="s">
        <v>89</v>
      </c>
      <c r="B26" s="243">
        <v>133</v>
      </c>
      <c r="C26" s="146">
        <v>8031</v>
      </c>
      <c r="D26" s="146">
        <v>2993</v>
      </c>
      <c r="E26" s="146">
        <v>834</v>
      </c>
      <c r="F26" s="244">
        <v>9.6</v>
      </c>
      <c r="G26" s="27"/>
    </row>
    <row r="27" spans="1:7" ht="14.25" customHeight="1" x14ac:dyDescent="0.2">
      <c r="A27" s="110" t="s">
        <v>90</v>
      </c>
      <c r="B27" s="243">
        <v>131</v>
      </c>
      <c r="C27" s="146">
        <v>7459</v>
      </c>
      <c r="D27" s="146">
        <v>2761</v>
      </c>
      <c r="E27" s="146">
        <v>787</v>
      </c>
      <c r="F27" s="244">
        <v>9.5</v>
      </c>
      <c r="G27" s="27"/>
    </row>
    <row r="28" spans="1:7" ht="14.25" customHeight="1" x14ac:dyDescent="0.2">
      <c r="A28" s="110" t="s">
        <v>91</v>
      </c>
      <c r="B28" s="243">
        <v>127</v>
      </c>
      <c r="C28" s="146">
        <v>6895</v>
      </c>
      <c r="D28" s="146">
        <v>2541</v>
      </c>
      <c r="E28" s="146">
        <v>722</v>
      </c>
      <c r="F28" s="244">
        <v>9.5</v>
      </c>
      <c r="G28" s="27"/>
    </row>
    <row r="29" spans="1:7" ht="14.25" customHeight="1" x14ac:dyDescent="0.2">
      <c r="A29" s="245" t="s">
        <v>92</v>
      </c>
      <c r="B29" s="246">
        <v>120</v>
      </c>
      <c r="C29" s="247">
        <v>6376</v>
      </c>
      <c r="D29" s="247">
        <v>2314</v>
      </c>
      <c r="E29" s="247">
        <v>671</v>
      </c>
      <c r="F29" s="248">
        <v>9.5</v>
      </c>
      <c r="G29" s="27"/>
    </row>
    <row r="30" spans="1:7" ht="14.25" customHeight="1" x14ac:dyDescent="0.2">
      <c r="A30" s="245" t="s">
        <v>166</v>
      </c>
      <c r="B30" s="246">
        <v>112</v>
      </c>
      <c r="C30" s="247">
        <v>5807</v>
      </c>
      <c r="D30" s="247">
        <v>2082</v>
      </c>
      <c r="E30" s="247">
        <v>635</v>
      </c>
      <c r="F30" s="248">
        <v>9.1448818897637789</v>
      </c>
      <c r="G30" s="27"/>
    </row>
    <row r="31" spans="1:7" ht="14.25" customHeight="1" x14ac:dyDescent="0.2">
      <c r="A31" s="245" t="s">
        <v>190</v>
      </c>
      <c r="B31" s="252">
        <v>108</v>
      </c>
      <c r="C31" s="146">
        <v>5376</v>
      </c>
      <c r="D31" s="146">
        <v>1912</v>
      </c>
      <c r="E31" s="145">
        <v>597</v>
      </c>
      <c r="F31" s="248">
        <v>9.0050251256281406</v>
      </c>
      <c r="G31" s="27"/>
    </row>
    <row r="32" spans="1:7" ht="14.25" customHeight="1" x14ac:dyDescent="0.2">
      <c r="A32" s="253" t="s">
        <v>249</v>
      </c>
      <c r="B32" s="254">
        <v>104</v>
      </c>
      <c r="C32" s="255">
        <v>5094</v>
      </c>
      <c r="D32" s="255">
        <v>1759</v>
      </c>
      <c r="E32" s="147">
        <v>557</v>
      </c>
      <c r="F32" s="256">
        <v>9.1</v>
      </c>
      <c r="G32" s="27"/>
    </row>
  </sheetData>
  <mergeCells count="8">
    <mergeCell ref="B6:F6"/>
    <mergeCell ref="B20:F20"/>
    <mergeCell ref="A1:F1"/>
    <mergeCell ref="A3:A4"/>
    <mergeCell ref="B3:B4"/>
    <mergeCell ref="C3:D3"/>
    <mergeCell ref="E3:E4"/>
    <mergeCell ref="F3:F4"/>
  </mergeCells>
  <conditionalFormatting sqref="A5:F32">
    <cfRule type="expression" dxfId="8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FFFF00"/>
  </sheetPr>
  <dimension ref="A1:N44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22.5703125" style="8" customWidth="1"/>
    <col min="2" max="2" width="12.7109375" style="8" customWidth="1"/>
    <col min="3" max="3" width="13.5703125" style="8" customWidth="1"/>
    <col min="4" max="4" width="14.42578125" style="8" customWidth="1"/>
    <col min="5" max="6" width="14.28515625" style="8" customWidth="1"/>
    <col min="7" max="16384" width="11.28515625" style="8"/>
  </cols>
  <sheetData>
    <row r="1" spans="1:14" s="9" customFormat="1" ht="31.15" customHeight="1" x14ac:dyDescent="0.2">
      <c r="A1" s="492" t="s">
        <v>237</v>
      </c>
      <c r="B1" s="492"/>
      <c r="C1" s="492"/>
      <c r="D1" s="492"/>
      <c r="E1" s="492"/>
      <c r="F1" s="492"/>
      <c r="G1" s="189"/>
      <c r="H1" s="189"/>
      <c r="I1" s="189"/>
      <c r="J1" s="189"/>
      <c r="K1" s="189"/>
      <c r="L1" s="189"/>
      <c r="M1" s="48"/>
      <c r="N1" s="48"/>
    </row>
    <row r="3" spans="1:14" ht="31.15" customHeight="1" x14ac:dyDescent="0.2">
      <c r="A3" s="494" t="s">
        <v>181</v>
      </c>
      <c r="B3" s="498" t="s">
        <v>183</v>
      </c>
      <c r="C3" s="508" t="s">
        <v>83</v>
      </c>
      <c r="D3" s="508"/>
      <c r="E3" s="498" t="s">
        <v>88</v>
      </c>
      <c r="F3" s="506" t="s">
        <v>180</v>
      </c>
      <c r="G3" s="27"/>
    </row>
    <row r="4" spans="1:14" ht="31.15" customHeight="1" x14ac:dyDescent="0.2">
      <c r="A4" s="496"/>
      <c r="B4" s="498"/>
      <c r="C4" s="173" t="s">
        <v>87</v>
      </c>
      <c r="D4" s="173" t="s">
        <v>122</v>
      </c>
      <c r="E4" s="498"/>
      <c r="F4" s="506"/>
      <c r="G4" s="27"/>
    </row>
    <row r="5" spans="1:14" s="100" customFormat="1" ht="14.25" customHeight="1" x14ac:dyDescent="0.2">
      <c r="A5" s="80"/>
      <c r="B5" s="72"/>
      <c r="C5" s="72"/>
      <c r="D5" s="72"/>
      <c r="E5" s="72"/>
      <c r="F5" s="72"/>
      <c r="G5" s="257"/>
    </row>
    <row r="6" spans="1:14" ht="14.25" customHeight="1" x14ac:dyDescent="0.2">
      <c r="A6" s="106"/>
      <c r="B6" s="521" t="s">
        <v>53</v>
      </c>
      <c r="C6" s="516"/>
      <c r="D6" s="516"/>
      <c r="E6" s="516"/>
      <c r="F6" s="516"/>
      <c r="G6" s="27"/>
    </row>
    <row r="7" spans="1:14" s="65" customFormat="1" ht="14.25" customHeight="1" x14ac:dyDescent="0.2">
      <c r="A7" s="106"/>
      <c r="B7" s="26"/>
      <c r="C7" s="26"/>
      <c r="D7" s="26"/>
      <c r="E7" s="26"/>
      <c r="F7" s="26"/>
      <c r="G7" s="27"/>
    </row>
    <row r="8" spans="1:14" ht="14.25" customHeight="1" x14ac:dyDescent="0.2">
      <c r="A8" s="110" t="s">
        <v>65</v>
      </c>
      <c r="B8" s="258">
        <v>6</v>
      </c>
      <c r="C8" s="97">
        <v>369</v>
      </c>
      <c r="D8" s="98">
        <v>138</v>
      </c>
      <c r="E8" s="97">
        <v>44</v>
      </c>
      <c r="F8" s="259">
        <v>8.3863636363636367</v>
      </c>
      <c r="G8" s="27"/>
    </row>
    <row r="9" spans="1:14" ht="14.25" customHeight="1" x14ac:dyDescent="0.2">
      <c r="A9" s="110" t="s">
        <v>66</v>
      </c>
      <c r="B9" s="258">
        <v>7</v>
      </c>
      <c r="C9" s="97">
        <v>445</v>
      </c>
      <c r="D9" s="98">
        <v>148</v>
      </c>
      <c r="E9" s="97">
        <v>47</v>
      </c>
      <c r="F9" s="259">
        <v>9.4680851063829792</v>
      </c>
      <c r="G9" s="27"/>
    </row>
    <row r="10" spans="1:14" ht="14.25" customHeight="1" x14ac:dyDescent="0.2">
      <c r="A10" s="110" t="s">
        <v>67</v>
      </c>
      <c r="B10" s="258">
        <v>10</v>
      </c>
      <c r="C10" s="97">
        <v>505</v>
      </c>
      <c r="D10" s="98">
        <v>176</v>
      </c>
      <c r="E10" s="97">
        <v>52</v>
      </c>
      <c r="F10" s="259">
        <v>9.7115384615384617</v>
      </c>
      <c r="G10" s="27"/>
    </row>
    <row r="11" spans="1:14" ht="14.25" customHeight="1" x14ac:dyDescent="0.2">
      <c r="A11" s="110" t="s">
        <v>68</v>
      </c>
      <c r="B11" s="258">
        <v>3</v>
      </c>
      <c r="C11" s="97">
        <v>215</v>
      </c>
      <c r="D11" s="98">
        <v>81</v>
      </c>
      <c r="E11" s="97">
        <v>22</v>
      </c>
      <c r="F11" s="259">
        <v>9.7727272727272734</v>
      </c>
      <c r="G11" s="27"/>
    </row>
    <row r="12" spans="1:14" ht="14.25" customHeight="1" x14ac:dyDescent="0.2">
      <c r="A12" s="110" t="s">
        <v>69</v>
      </c>
      <c r="B12" s="258">
        <v>5</v>
      </c>
      <c r="C12" s="97">
        <v>418</v>
      </c>
      <c r="D12" s="98">
        <v>128</v>
      </c>
      <c r="E12" s="97">
        <v>41</v>
      </c>
      <c r="F12" s="259">
        <v>10.195121951219512</v>
      </c>
      <c r="G12" s="27"/>
    </row>
    <row r="13" spans="1:14" ht="14.25" customHeight="1" x14ac:dyDescent="0.2">
      <c r="A13" s="107" t="s">
        <v>94</v>
      </c>
      <c r="B13" s="258">
        <v>9</v>
      </c>
      <c r="C13" s="97">
        <v>408</v>
      </c>
      <c r="D13" s="98">
        <v>142</v>
      </c>
      <c r="E13" s="97">
        <v>43</v>
      </c>
      <c r="F13" s="259">
        <v>9.4883720930232567</v>
      </c>
      <c r="G13" s="27"/>
    </row>
    <row r="14" spans="1:14" ht="14.25" customHeight="1" x14ac:dyDescent="0.2">
      <c r="A14" s="110" t="s">
        <v>70</v>
      </c>
      <c r="B14" s="258">
        <v>15</v>
      </c>
      <c r="C14" s="97">
        <v>280</v>
      </c>
      <c r="D14" s="98">
        <v>101</v>
      </c>
      <c r="E14" s="97">
        <v>34</v>
      </c>
      <c r="F14" s="259">
        <v>8.235294117647058</v>
      </c>
      <c r="G14" s="27"/>
    </row>
    <row r="15" spans="1:14" ht="14.25" customHeight="1" x14ac:dyDescent="0.2">
      <c r="A15" s="110" t="s">
        <v>71</v>
      </c>
      <c r="B15" s="258">
        <v>8</v>
      </c>
      <c r="C15" s="97">
        <v>427</v>
      </c>
      <c r="D15" s="98">
        <v>156</v>
      </c>
      <c r="E15" s="97">
        <v>43</v>
      </c>
      <c r="F15" s="259">
        <v>9.9302325581395348</v>
      </c>
      <c r="G15" s="27"/>
    </row>
    <row r="16" spans="1:14" ht="14.25" customHeight="1" x14ac:dyDescent="0.2">
      <c r="A16" s="110" t="s">
        <v>72</v>
      </c>
      <c r="B16" s="258">
        <v>10</v>
      </c>
      <c r="C16" s="97">
        <v>466</v>
      </c>
      <c r="D16" s="98">
        <v>152</v>
      </c>
      <c r="E16" s="97">
        <v>52</v>
      </c>
      <c r="F16" s="259">
        <v>8.9615384615384617</v>
      </c>
      <c r="G16" s="27"/>
    </row>
    <row r="17" spans="1:7" ht="14.25" customHeight="1" x14ac:dyDescent="0.2">
      <c r="A17" s="110" t="s">
        <v>73</v>
      </c>
      <c r="B17" s="258">
        <v>6</v>
      </c>
      <c r="C17" s="97">
        <v>318</v>
      </c>
      <c r="D17" s="98">
        <v>117</v>
      </c>
      <c r="E17" s="97">
        <v>35</v>
      </c>
      <c r="F17" s="259">
        <v>9.0857142857142854</v>
      </c>
      <c r="G17" s="27"/>
    </row>
    <row r="18" spans="1:7" ht="14.25" customHeight="1" x14ac:dyDescent="0.2">
      <c r="A18" s="107" t="s">
        <v>95</v>
      </c>
      <c r="B18" s="258">
        <v>13</v>
      </c>
      <c r="C18" s="97">
        <v>465</v>
      </c>
      <c r="D18" s="98">
        <v>143</v>
      </c>
      <c r="E18" s="97">
        <v>59</v>
      </c>
      <c r="F18" s="259">
        <v>7.8813559322033901</v>
      </c>
      <c r="G18" s="27"/>
    </row>
    <row r="19" spans="1:7" ht="14.25" customHeight="1" x14ac:dyDescent="0.2">
      <c r="A19" s="107" t="s">
        <v>96</v>
      </c>
      <c r="B19" s="258">
        <v>18</v>
      </c>
      <c r="C19" s="97">
        <v>483</v>
      </c>
      <c r="D19" s="98">
        <v>172</v>
      </c>
      <c r="E19" s="97">
        <v>57</v>
      </c>
      <c r="F19" s="259">
        <v>8.473684210526315</v>
      </c>
      <c r="G19" s="27"/>
    </row>
    <row r="20" spans="1:7" ht="14.25" customHeight="1" x14ac:dyDescent="0.2">
      <c r="A20" s="110" t="s">
        <v>74</v>
      </c>
      <c r="B20" s="258">
        <v>11</v>
      </c>
      <c r="C20" s="97">
        <v>398</v>
      </c>
      <c r="D20" s="98">
        <v>138</v>
      </c>
      <c r="E20" s="97">
        <v>48</v>
      </c>
      <c r="F20" s="259">
        <v>8.2916666666666661</v>
      </c>
      <c r="G20" s="27"/>
    </row>
    <row r="21" spans="1:7" ht="14.25" customHeight="1" x14ac:dyDescent="0.2">
      <c r="A21" s="110" t="s">
        <v>75</v>
      </c>
      <c r="B21" s="258">
        <v>4</v>
      </c>
      <c r="C21" s="97">
        <v>164</v>
      </c>
      <c r="D21" s="98">
        <v>64</v>
      </c>
      <c r="E21" s="97">
        <v>19</v>
      </c>
      <c r="F21" s="259">
        <v>8.6315789473684212</v>
      </c>
      <c r="G21" s="27"/>
    </row>
    <row r="22" spans="1:7" ht="14.25" customHeight="1" x14ac:dyDescent="0.2">
      <c r="A22" s="110" t="s">
        <v>76</v>
      </c>
      <c r="B22" s="258">
        <v>7</v>
      </c>
      <c r="C22" s="97">
        <v>279</v>
      </c>
      <c r="D22" s="98">
        <v>113</v>
      </c>
      <c r="E22" s="97">
        <v>31</v>
      </c>
      <c r="F22" s="259">
        <v>9</v>
      </c>
      <c r="G22" s="27"/>
    </row>
    <row r="23" spans="1:7" s="65" customFormat="1" ht="14.25" customHeight="1" x14ac:dyDescent="0.2">
      <c r="A23" s="110"/>
      <c r="B23" s="260"/>
      <c r="C23" s="62"/>
      <c r="D23" s="261"/>
      <c r="E23" s="62"/>
      <c r="F23" s="262"/>
      <c r="G23" s="27"/>
    </row>
    <row r="24" spans="1:7" ht="14.25" customHeight="1" x14ac:dyDescent="0.2">
      <c r="A24" s="108" t="s">
        <v>77</v>
      </c>
      <c r="B24" s="285">
        <v>132</v>
      </c>
      <c r="C24" s="211">
        <v>5640</v>
      </c>
      <c r="D24" s="211">
        <v>1969</v>
      </c>
      <c r="E24" s="211">
        <v>627</v>
      </c>
      <c r="F24" s="263">
        <v>8.9952153110047846</v>
      </c>
      <c r="G24" s="27"/>
    </row>
    <row r="25" spans="1:7" s="65" customFormat="1" ht="14.25" customHeight="1" x14ac:dyDescent="0.2">
      <c r="A25" s="109"/>
      <c r="B25" s="264"/>
      <c r="C25" s="265"/>
      <c r="D25" s="265"/>
      <c r="E25" s="265"/>
      <c r="F25" s="266"/>
      <c r="G25" s="27"/>
    </row>
    <row r="26" spans="1:7" ht="14.25" customHeight="1" x14ac:dyDescent="0.2">
      <c r="A26" s="110"/>
      <c r="B26" s="532" t="s">
        <v>58</v>
      </c>
      <c r="C26" s="523"/>
      <c r="D26" s="523"/>
      <c r="E26" s="523"/>
      <c r="F26" s="523"/>
      <c r="G26" s="27"/>
    </row>
    <row r="27" spans="1:7" s="65" customFormat="1" ht="14.25" customHeight="1" x14ac:dyDescent="0.2">
      <c r="A27" s="110"/>
      <c r="B27" s="81"/>
      <c r="C27" s="81"/>
      <c r="D27" s="81"/>
      <c r="E27" s="81"/>
      <c r="F27" s="81"/>
      <c r="G27" s="27"/>
    </row>
    <row r="28" spans="1:7" ht="14.25" customHeight="1" x14ac:dyDescent="0.2">
      <c r="A28" s="110" t="s">
        <v>65</v>
      </c>
      <c r="B28" s="258">
        <v>3</v>
      </c>
      <c r="C28" s="97">
        <v>279</v>
      </c>
      <c r="D28" s="97">
        <v>94</v>
      </c>
      <c r="E28" s="97">
        <v>35</v>
      </c>
      <c r="F28" s="259">
        <v>7.9714285714285715</v>
      </c>
      <c r="G28" s="27"/>
    </row>
    <row r="29" spans="1:7" ht="14.25" customHeight="1" x14ac:dyDescent="0.2">
      <c r="A29" s="110" t="s">
        <v>66</v>
      </c>
      <c r="B29" s="258">
        <v>6</v>
      </c>
      <c r="C29" s="97">
        <v>316</v>
      </c>
      <c r="D29" s="97">
        <v>98</v>
      </c>
      <c r="E29" s="97">
        <v>35</v>
      </c>
      <c r="F29" s="259">
        <v>9.0285714285714285</v>
      </c>
      <c r="G29" s="27"/>
    </row>
    <row r="30" spans="1:7" ht="14.25" customHeight="1" x14ac:dyDescent="0.2">
      <c r="A30" s="110" t="s">
        <v>67</v>
      </c>
      <c r="B30" s="258">
        <v>9</v>
      </c>
      <c r="C30" s="97">
        <v>421</v>
      </c>
      <c r="D30" s="97">
        <v>150</v>
      </c>
      <c r="E30" s="97">
        <v>41</v>
      </c>
      <c r="F30" s="259">
        <v>10.268292682926829</v>
      </c>
      <c r="G30" s="27"/>
    </row>
    <row r="31" spans="1:7" ht="14.25" customHeight="1" x14ac:dyDescent="0.2">
      <c r="A31" s="110" t="s">
        <v>68</v>
      </c>
      <c r="B31" s="258">
        <v>3</v>
      </c>
      <c r="C31" s="97">
        <v>215</v>
      </c>
      <c r="D31" s="97">
        <v>81</v>
      </c>
      <c r="E31" s="97">
        <v>22</v>
      </c>
      <c r="F31" s="259">
        <v>9.7727272727272734</v>
      </c>
      <c r="G31" s="27"/>
    </row>
    <row r="32" spans="1:7" ht="14.25" customHeight="1" x14ac:dyDescent="0.2">
      <c r="A32" s="110" t="s">
        <v>69</v>
      </c>
      <c r="B32" s="258">
        <v>5</v>
      </c>
      <c r="C32" s="97">
        <v>418</v>
      </c>
      <c r="D32" s="97">
        <v>128</v>
      </c>
      <c r="E32" s="97">
        <v>41</v>
      </c>
      <c r="F32" s="259">
        <v>10.195121951219512</v>
      </c>
      <c r="G32" s="27"/>
    </row>
    <row r="33" spans="1:7" ht="14.25" customHeight="1" x14ac:dyDescent="0.2">
      <c r="A33" s="107" t="s">
        <v>94</v>
      </c>
      <c r="B33" s="258">
        <v>6</v>
      </c>
      <c r="C33" s="97">
        <v>331</v>
      </c>
      <c r="D33" s="97">
        <v>121</v>
      </c>
      <c r="E33" s="97">
        <v>33</v>
      </c>
      <c r="F33" s="259">
        <v>10.030303030303031</v>
      </c>
      <c r="G33" s="27"/>
    </row>
    <row r="34" spans="1:7" ht="14.25" customHeight="1" x14ac:dyDescent="0.2">
      <c r="A34" s="110" t="s">
        <v>70</v>
      </c>
      <c r="B34" s="258">
        <v>7</v>
      </c>
      <c r="C34" s="97">
        <v>218</v>
      </c>
      <c r="D34" s="97">
        <v>70</v>
      </c>
      <c r="E34" s="97">
        <v>25</v>
      </c>
      <c r="F34" s="259">
        <v>8.7200000000000006</v>
      </c>
      <c r="G34" s="27"/>
    </row>
    <row r="35" spans="1:7" ht="14.25" customHeight="1" x14ac:dyDescent="0.2">
      <c r="A35" s="110" t="s">
        <v>71</v>
      </c>
      <c r="B35" s="258">
        <v>8</v>
      </c>
      <c r="C35" s="97">
        <v>427</v>
      </c>
      <c r="D35" s="97">
        <v>156</v>
      </c>
      <c r="E35" s="97">
        <v>43</v>
      </c>
      <c r="F35" s="259">
        <v>9.9302325581395348</v>
      </c>
      <c r="G35" s="27"/>
    </row>
    <row r="36" spans="1:7" ht="14.25" customHeight="1" x14ac:dyDescent="0.2">
      <c r="A36" s="110" t="s">
        <v>72</v>
      </c>
      <c r="B36" s="258">
        <v>9</v>
      </c>
      <c r="C36" s="97">
        <v>419</v>
      </c>
      <c r="D36" s="97">
        <v>138</v>
      </c>
      <c r="E36" s="97">
        <v>45</v>
      </c>
      <c r="F36" s="259">
        <v>9.3111111111111118</v>
      </c>
      <c r="G36" s="27"/>
    </row>
    <row r="37" spans="1:7" ht="14.25" customHeight="1" x14ac:dyDescent="0.2">
      <c r="A37" s="110" t="s">
        <v>73</v>
      </c>
      <c r="B37" s="258">
        <v>6</v>
      </c>
      <c r="C37" s="97">
        <v>318</v>
      </c>
      <c r="D37" s="97">
        <v>117</v>
      </c>
      <c r="E37" s="97">
        <v>35</v>
      </c>
      <c r="F37" s="259">
        <v>9.0857142857142854</v>
      </c>
      <c r="G37" s="27"/>
    </row>
    <row r="38" spans="1:7" ht="14.25" customHeight="1" x14ac:dyDescent="0.2">
      <c r="A38" s="107" t="s">
        <v>95</v>
      </c>
      <c r="B38" s="258">
        <v>11</v>
      </c>
      <c r="C38" s="97">
        <v>447</v>
      </c>
      <c r="D38" s="97">
        <v>134</v>
      </c>
      <c r="E38" s="97">
        <v>57</v>
      </c>
      <c r="F38" s="259">
        <v>7.8421052631578947</v>
      </c>
      <c r="G38" s="27"/>
    </row>
    <row r="39" spans="1:7" ht="14.25" customHeight="1" x14ac:dyDescent="0.2">
      <c r="A39" s="107" t="s">
        <v>96</v>
      </c>
      <c r="B39" s="258">
        <v>9</v>
      </c>
      <c r="C39" s="97">
        <v>444</v>
      </c>
      <c r="D39" s="97">
        <v>157</v>
      </c>
      <c r="E39" s="97">
        <v>47</v>
      </c>
      <c r="F39" s="259">
        <v>9.4468085106382986</v>
      </c>
      <c r="G39" s="27"/>
    </row>
    <row r="40" spans="1:7" ht="14.25" customHeight="1" x14ac:dyDescent="0.2">
      <c r="A40" s="110" t="s">
        <v>74</v>
      </c>
      <c r="B40" s="258">
        <v>11</v>
      </c>
      <c r="C40" s="97">
        <v>398</v>
      </c>
      <c r="D40" s="97">
        <v>138</v>
      </c>
      <c r="E40" s="97">
        <v>48</v>
      </c>
      <c r="F40" s="259">
        <v>8.2916666666666661</v>
      </c>
      <c r="G40" s="27"/>
    </row>
    <row r="41" spans="1:7" ht="14.25" customHeight="1" x14ac:dyDescent="0.2">
      <c r="A41" s="110" t="s">
        <v>75</v>
      </c>
      <c r="B41" s="258">
        <v>4</v>
      </c>
      <c r="C41" s="97">
        <v>164</v>
      </c>
      <c r="D41" s="97">
        <v>64</v>
      </c>
      <c r="E41" s="97">
        <v>19</v>
      </c>
      <c r="F41" s="259">
        <v>8.6315789473684212</v>
      </c>
      <c r="G41" s="27"/>
    </row>
    <row r="42" spans="1:7" ht="14.25" customHeight="1" x14ac:dyDescent="0.2">
      <c r="A42" s="110" t="s">
        <v>76</v>
      </c>
      <c r="B42" s="258">
        <v>7</v>
      </c>
      <c r="C42" s="97">
        <v>279</v>
      </c>
      <c r="D42" s="97">
        <v>113</v>
      </c>
      <c r="E42" s="97">
        <v>31</v>
      </c>
      <c r="F42" s="259">
        <v>9</v>
      </c>
      <c r="G42" s="27"/>
    </row>
    <row r="43" spans="1:7" ht="14.25" customHeight="1" x14ac:dyDescent="0.2">
      <c r="A43" s="110"/>
      <c r="B43" s="260"/>
      <c r="C43" s="62"/>
      <c r="D43" s="62"/>
      <c r="E43" s="62"/>
      <c r="F43" s="259"/>
      <c r="G43" s="27"/>
    </row>
    <row r="44" spans="1:7" ht="14.25" customHeight="1" x14ac:dyDescent="0.2">
      <c r="A44" s="111" t="s">
        <v>77</v>
      </c>
      <c r="B44" s="289">
        <v>104</v>
      </c>
      <c r="C44" s="241">
        <v>5094</v>
      </c>
      <c r="D44" s="241">
        <v>1759</v>
      </c>
      <c r="E44" s="241">
        <v>557</v>
      </c>
      <c r="F44" s="267">
        <v>9.145421903052064</v>
      </c>
      <c r="G44" s="27"/>
    </row>
  </sheetData>
  <protectedRanges>
    <protectedRange sqref="B8:B23 D8:E23" name="Bereich1_1_1"/>
    <protectedRange sqref="B28:B43 D28:E43" name="Bereich1_1_2"/>
  </protectedRanges>
  <mergeCells count="8">
    <mergeCell ref="B26:F26"/>
    <mergeCell ref="B6:F6"/>
    <mergeCell ref="A1:F1"/>
    <mergeCell ref="A3:A4"/>
    <mergeCell ref="B3:B4"/>
    <mergeCell ref="C3:D3"/>
    <mergeCell ref="E3:E4"/>
    <mergeCell ref="F3:F4"/>
  </mergeCells>
  <conditionalFormatting sqref="A6:F7 A25:F27 A8:A24 A28:A44">
    <cfRule type="expression" dxfId="81" priority="5">
      <formula>MOD(ROW(),2)=0</formula>
    </cfRule>
  </conditionalFormatting>
  <conditionalFormatting sqref="B8:F24">
    <cfRule type="expression" dxfId="80" priority="2">
      <formula>MOD(ROW(),2)=0</formula>
    </cfRule>
  </conditionalFormatting>
  <conditionalFormatting sqref="B28:F44">
    <cfRule type="expression" dxfId="7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FFFF00"/>
  </sheetPr>
  <dimension ref="A1:N43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15.5703125" style="8" customWidth="1"/>
    <col min="2" max="2" width="13.7109375" style="8" customWidth="1"/>
    <col min="3" max="3" width="14.7109375" style="8" customWidth="1"/>
    <col min="4" max="4" width="15.7109375" style="8" customWidth="1"/>
    <col min="5" max="5" width="14.85546875" style="8" customWidth="1"/>
    <col min="6" max="6" width="17" style="8" customWidth="1"/>
    <col min="7" max="16384" width="11.28515625" style="8"/>
  </cols>
  <sheetData>
    <row r="1" spans="1:14" s="9" customFormat="1" ht="31.15" customHeight="1" x14ac:dyDescent="0.2">
      <c r="A1" s="492" t="s">
        <v>219</v>
      </c>
      <c r="B1" s="492"/>
      <c r="C1" s="492"/>
      <c r="D1" s="492"/>
      <c r="E1" s="492"/>
      <c r="F1" s="492"/>
      <c r="G1" s="189"/>
      <c r="H1" s="189"/>
      <c r="I1" s="189"/>
      <c r="J1" s="189"/>
      <c r="K1" s="189"/>
      <c r="L1" s="189"/>
      <c r="M1" s="48"/>
      <c r="N1" s="48"/>
    </row>
    <row r="3" spans="1:14" ht="31.15" customHeight="1" x14ac:dyDescent="0.2">
      <c r="A3" s="535" t="s">
        <v>85</v>
      </c>
      <c r="B3" s="498" t="s">
        <v>97</v>
      </c>
      <c r="C3" s="508" t="s">
        <v>83</v>
      </c>
      <c r="D3" s="508"/>
      <c r="E3" s="498" t="s">
        <v>88</v>
      </c>
      <c r="F3" s="506" t="s">
        <v>180</v>
      </c>
      <c r="G3" s="27"/>
      <c r="H3" s="27"/>
      <c r="I3" s="27"/>
      <c r="J3" s="27"/>
      <c r="K3" s="27"/>
      <c r="L3" s="27"/>
      <c r="M3" s="27"/>
      <c r="N3" s="27"/>
    </row>
    <row r="4" spans="1:14" ht="31.15" customHeight="1" x14ac:dyDescent="0.2">
      <c r="A4" s="536"/>
      <c r="B4" s="498"/>
      <c r="C4" s="173" t="s">
        <v>87</v>
      </c>
      <c r="D4" s="173" t="s">
        <v>122</v>
      </c>
      <c r="E4" s="498"/>
      <c r="F4" s="506"/>
      <c r="G4" s="27"/>
      <c r="H4" s="27"/>
      <c r="I4" s="27"/>
      <c r="J4" s="27"/>
      <c r="K4" s="27"/>
      <c r="L4" s="27"/>
      <c r="M4" s="27"/>
      <c r="N4" s="27"/>
    </row>
    <row r="5" spans="1:14" ht="14.25" customHeight="1" x14ac:dyDescent="0.2">
      <c r="A5" s="46"/>
      <c r="B5" s="533"/>
      <c r="C5" s="533"/>
      <c r="D5" s="533"/>
      <c r="E5" s="533"/>
      <c r="F5" s="533"/>
      <c r="G5" s="27"/>
      <c r="H5" s="27"/>
      <c r="I5" s="27"/>
      <c r="J5" s="27"/>
      <c r="K5" s="27"/>
      <c r="L5" s="27"/>
      <c r="M5" s="27"/>
      <c r="N5" s="27"/>
    </row>
    <row r="6" spans="1:14" s="65" customFormat="1" ht="14.25" customHeight="1" x14ac:dyDescent="0.2">
      <c r="A6" s="45"/>
      <c r="B6" s="537" t="s">
        <v>53</v>
      </c>
      <c r="C6" s="534"/>
      <c r="D6" s="534"/>
      <c r="E6" s="534"/>
      <c r="F6" s="534"/>
      <c r="G6" s="27"/>
      <c r="H6" s="27"/>
      <c r="I6" s="27"/>
      <c r="J6" s="27"/>
      <c r="K6" s="27"/>
      <c r="L6" s="27"/>
      <c r="M6" s="27"/>
      <c r="N6" s="27"/>
    </row>
    <row r="7" spans="1:14" s="65" customFormat="1" ht="14.25" customHeight="1" x14ac:dyDescent="0.2">
      <c r="A7" s="45"/>
      <c r="B7" s="242"/>
      <c r="C7" s="242"/>
      <c r="D7" s="242"/>
      <c r="E7" s="242"/>
      <c r="F7" s="242"/>
      <c r="G7" s="27"/>
      <c r="H7" s="27"/>
      <c r="I7" s="27"/>
      <c r="J7" s="27"/>
      <c r="K7" s="27"/>
      <c r="L7" s="27"/>
      <c r="M7" s="27"/>
      <c r="N7" s="27"/>
    </row>
    <row r="8" spans="1:14" ht="14.25" customHeight="1" x14ac:dyDescent="0.2">
      <c r="A8" s="106" t="s">
        <v>54</v>
      </c>
      <c r="B8" s="268">
        <v>104</v>
      </c>
      <c r="C8" s="269">
        <v>7164</v>
      </c>
      <c r="D8" s="269">
        <v>2679</v>
      </c>
      <c r="E8" s="269">
        <v>625</v>
      </c>
      <c r="F8" s="270">
        <v>11.462400000000001</v>
      </c>
      <c r="G8" s="27"/>
      <c r="H8" s="27"/>
      <c r="I8" s="27"/>
      <c r="J8" s="27"/>
      <c r="K8" s="27"/>
      <c r="L8" s="27"/>
      <c r="M8" s="27"/>
      <c r="N8" s="27"/>
    </row>
    <row r="9" spans="1:14" ht="14.25" customHeight="1" x14ac:dyDescent="0.2">
      <c r="A9" s="106" t="s">
        <v>55</v>
      </c>
      <c r="B9" s="268">
        <v>102</v>
      </c>
      <c r="C9" s="269">
        <v>6663</v>
      </c>
      <c r="D9" s="269">
        <v>2483</v>
      </c>
      <c r="E9" s="269">
        <v>569</v>
      </c>
      <c r="F9" s="270">
        <v>11.710017574692444</v>
      </c>
      <c r="G9" s="27"/>
      <c r="H9" s="27"/>
      <c r="I9" s="27"/>
      <c r="J9" s="27"/>
      <c r="K9" s="27"/>
      <c r="L9" s="27"/>
      <c r="M9" s="27"/>
      <c r="N9" s="27"/>
    </row>
    <row r="10" spans="1:14" ht="14.25" customHeight="1" x14ac:dyDescent="0.2">
      <c r="A10" s="106" t="s">
        <v>56</v>
      </c>
      <c r="B10" s="268">
        <v>96</v>
      </c>
      <c r="C10" s="269">
        <v>5833</v>
      </c>
      <c r="D10" s="269">
        <v>2148</v>
      </c>
      <c r="E10" s="269">
        <v>509</v>
      </c>
      <c r="F10" s="270">
        <v>11.459724950884086</v>
      </c>
      <c r="G10" s="27"/>
      <c r="H10" s="27"/>
      <c r="I10" s="27"/>
      <c r="J10" s="27"/>
      <c r="K10" s="27"/>
      <c r="L10" s="27"/>
      <c r="M10" s="27"/>
      <c r="N10" s="27"/>
    </row>
    <row r="11" spans="1:14" ht="14.25" customHeight="1" x14ac:dyDescent="0.2">
      <c r="A11" s="106" t="s">
        <v>57</v>
      </c>
      <c r="B11" s="268">
        <v>91</v>
      </c>
      <c r="C11" s="269">
        <v>5089</v>
      </c>
      <c r="D11" s="269">
        <v>1898</v>
      </c>
      <c r="E11" s="269">
        <v>441</v>
      </c>
      <c r="F11" s="270">
        <v>11.53968253968254</v>
      </c>
      <c r="G11" s="27"/>
      <c r="H11" s="27"/>
      <c r="I11" s="27"/>
      <c r="J11" s="27"/>
      <c r="K11" s="27"/>
      <c r="L11" s="27"/>
      <c r="M11" s="27"/>
      <c r="N11" s="27"/>
    </row>
    <row r="12" spans="1:14" ht="14.25" customHeight="1" x14ac:dyDescent="0.2">
      <c r="A12" s="106" t="s">
        <v>89</v>
      </c>
      <c r="B12" s="268">
        <v>91</v>
      </c>
      <c r="C12" s="269">
        <v>4361</v>
      </c>
      <c r="D12" s="269">
        <v>1632</v>
      </c>
      <c r="E12" s="269">
        <v>398</v>
      </c>
      <c r="F12" s="270">
        <v>10.957286432160805</v>
      </c>
      <c r="G12" s="27"/>
      <c r="H12" s="27"/>
      <c r="I12" s="27"/>
      <c r="J12" s="27"/>
      <c r="K12" s="27"/>
      <c r="L12" s="27"/>
      <c r="M12" s="27"/>
      <c r="N12" s="27"/>
    </row>
    <row r="13" spans="1:14" ht="14.25" customHeight="1" x14ac:dyDescent="0.2">
      <c r="A13" s="106" t="s">
        <v>90</v>
      </c>
      <c r="B13" s="268">
        <v>87</v>
      </c>
      <c r="C13" s="269">
        <v>3800</v>
      </c>
      <c r="D13" s="269">
        <v>1390</v>
      </c>
      <c r="E13" s="269">
        <v>336</v>
      </c>
      <c r="F13" s="270">
        <v>11.30952380952381</v>
      </c>
      <c r="G13" s="27"/>
      <c r="H13" s="27"/>
      <c r="I13" s="27"/>
      <c r="J13" s="27"/>
      <c r="K13" s="27"/>
      <c r="L13" s="27"/>
      <c r="M13" s="27"/>
      <c r="N13" s="27"/>
    </row>
    <row r="14" spans="1:14" ht="14.25" customHeight="1" x14ac:dyDescent="0.2">
      <c r="A14" s="106" t="s">
        <v>91</v>
      </c>
      <c r="B14" s="268">
        <v>86</v>
      </c>
      <c r="C14" s="269">
        <v>3259</v>
      </c>
      <c r="D14" s="269">
        <v>1180</v>
      </c>
      <c r="E14" s="269">
        <v>284</v>
      </c>
      <c r="F14" s="270">
        <v>11.475352112676056</v>
      </c>
      <c r="G14" s="27"/>
      <c r="H14" s="27"/>
      <c r="I14" s="27"/>
      <c r="J14" s="27"/>
      <c r="K14" s="27"/>
      <c r="L14" s="27"/>
      <c r="M14" s="27"/>
      <c r="N14" s="27"/>
    </row>
    <row r="15" spans="1:14" ht="14.25" customHeight="1" x14ac:dyDescent="0.2">
      <c r="A15" s="271" t="s">
        <v>92</v>
      </c>
      <c r="B15" s="249">
        <v>78</v>
      </c>
      <c r="C15" s="250">
        <v>2728</v>
      </c>
      <c r="D15" s="250">
        <v>1004</v>
      </c>
      <c r="E15" s="250">
        <v>237</v>
      </c>
      <c r="F15" s="270">
        <v>11.510548523206751</v>
      </c>
      <c r="G15" s="27"/>
      <c r="H15" s="27"/>
      <c r="I15" s="27"/>
      <c r="J15" s="27"/>
      <c r="K15" s="27"/>
      <c r="L15" s="27"/>
      <c r="M15" s="27"/>
      <c r="N15" s="27"/>
    </row>
    <row r="16" spans="1:14" ht="14.25" customHeight="1" x14ac:dyDescent="0.2">
      <c r="A16" s="271" t="s">
        <v>166</v>
      </c>
      <c r="B16" s="249">
        <v>74</v>
      </c>
      <c r="C16" s="250">
        <v>2185</v>
      </c>
      <c r="D16" s="250">
        <v>794</v>
      </c>
      <c r="E16" s="250">
        <v>210</v>
      </c>
      <c r="F16" s="270">
        <v>10.404761904761905</v>
      </c>
      <c r="G16" s="27"/>
      <c r="H16" s="27"/>
      <c r="I16" s="27"/>
      <c r="J16" s="27"/>
      <c r="K16" s="27"/>
      <c r="L16" s="27"/>
      <c r="M16" s="27"/>
      <c r="N16" s="27"/>
    </row>
    <row r="17" spans="1:14" ht="14.25" customHeight="1" x14ac:dyDescent="0.2">
      <c r="A17" s="271" t="s">
        <v>190</v>
      </c>
      <c r="B17" s="249">
        <v>76</v>
      </c>
      <c r="C17" s="250">
        <v>1766</v>
      </c>
      <c r="D17" s="250">
        <v>641</v>
      </c>
      <c r="E17" s="250">
        <v>175</v>
      </c>
      <c r="F17" s="270">
        <v>10.091428571428571</v>
      </c>
      <c r="G17" s="27"/>
      <c r="H17" s="27"/>
      <c r="I17" s="27"/>
      <c r="J17" s="27"/>
      <c r="K17" s="27"/>
      <c r="L17" s="27"/>
      <c r="M17" s="27"/>
      <c r="N17" s="27"/>
    </row>
    <row r="18" spans="1:14" s="118" customFormat="1" ht="14.25" customHeight="1" x14ac:dyDescent="0.2">
      <c r="A18" s="271" t="s">
        <v>249</v>
      </c>
      <c r="B18" s="249">
        <v>79</v>
      </c>
      <c r="C18" s="250">
        <v>1529</v>
      </c>
      <c r="D18" s="250">
        <v>530</v>
      </c>
      <c r="E18" s="250">
        <v>134</v>
      </c>
      <c r="F18" s="270">
        <v>11.4</v>
      </c>
      <c r="G18" s="27"/>
      <c r="H18" s="27"/>
      <c r="I18" s="27"/>
      <c r="J18" s="27"/>
      <c r="K18" s="27"/>
      <c r="L18" s="27"/>
      <c r="M18" s="27"/>
      <c r="N18" s="27"/>
    </row>
    <row r="19" spans="1:14" s="65" customFormat="1" ht="14.25" customHeight="1" x14ac:dyDescent="0.2">
      <c r="A19" s="271"/>
      <c r="B19" s="249"/>
      <c r="C19" s="250"/>
      <c r="D19" s="250"/>
      <c r="E19" s="250"/>
      <c r="F19" s="270"/>
      <c r="G19" s="27"/>
      <c r="H19" s="27"/>
      <c r="I19" s="27"/>
      <c r="J19" s="27"/>
      <c r="K19" s="27"/>
      <c r="L19" s="27"/>
      <c r="M19" s="27"/>
      <c r="N19" s="27"/>
    </row>
    <row r="20" spans="1:14" ht="14.25" customHeight="1" x14ac:dyDescent="0.2">
      <c r="A20" s="106"/>
      <c r="B20" s="534" t="s">
        <v>58</v>
      </c>
      <c r="C20" s="534"/>
      <c r="D20" s="534"/>
      <c r="E20" s="534"/>
      <c r="F20" s="534"/>
      <c r="G20" s="27"/>
      <c r="H20" s="27"/>
      <c r="I20" s="27"/>
      <c r="J20" s="27"/>
      <c r="K20" s="27"/>
      <c r="L20" s="27"/>
      <c r="M20" s="27"/>
      <c r="N20" s="27"/>
    </row>
    <row r="21" spans="1:14" s="65" customFormat="1" ht="14.25" customHeight="1" x14ac:dyDescent="0.2">
      <c r="A21" s="106"/>
      <c r="B21" s="242"/>
      <c r="C21" s="242"/>
      <c r="D21" s="242"/>
      <c r="E21" s="242"/>
      <c r="F21" s="242"/>
      <c r="G21" s="27"/>
      <c r="H21" s="27"/>
      <c r="I21" s="27"/>
      <c r="J21" s="27"/>
      <c r="K21" s="27"/>
      <c r="L21" s="27"/>
      <c r="M21" s="27"/>
      <c r="N21" s="27"/>
    </row>
    <row r="22" spans="1:14" ht="14.25" customHeight="1" x14ac:dyDescent="0.2">
      <c r="A22" s="106" t="s">
        <v>54</v>
      </c>
      <c r="B22" s="268">
        <v>96</v>
      </c>
      <c r="C22" s="269">
        <v>6916</v>
      </c>
      <c r="D22" s="269">
        <v>2577</v>
      </c>
      <c r="E22" s="269">
        <v>596</v>
      </c>
      <c r="F22" s="270">
        <v>11.604026845637584</v>
      </c>
      <c r="G22" s="27"/>
      <c r="H22" s="27"/>
      <c r="I22" s="27"/>
      <c r="J22" s="27"/>
      <c r="K22" s="27"/>
      <c r="L22" s="27"/>
      <c r="M22" s="27"/>
      <c r="N22" s="27"/>
    </row>
    <row r="23" spans="1:14" ht="14.25" customHeight="1" x14ac:dyDescent="0.2">
      <c r="A23" s="106" t="s">
        <v>55</v>
      </c>
      <c r="B23" s="268">
        <v>94</v>
      </c>
      <c r="C23" s="269">
        <v>6411</v>
      </c>
      <c r="D23" s="269">
        <v>2382</v>
      </c>
      <c r="E23" s="269">
        <v>540</v>
      </c>
      <c r="F23" s="270">
        <v>11.872222222222222</v>
      </c>
      <c r="G23" s="27"/>
      <c r="H23" s="27"/>
      <c r="I23" s="27"/>
      <c r="J23" s="27"/>
      <c r="K23" s="27"/>
      <c r="L23" s="27"/>
      <c r="M23" s="27"/>
      <c r="N23" s="27"/>
    </row>
    <row r="24" spans="1:14" ht="14.25" customHeight="1" x14ac:dyDescent="0.2">
      <c r="A24" s="106" t="s">
        <v>56</v>
      </c>
      <c r="B24" s="268">
        <v>88</v>
      </c>
      <c r="C24" s="269">
        <v>5601</v>
      </c>
      <c r="D24" s="269">
        <v>2043</v>
      </c>
      <c r="E24" s="269">
        <v>483</v>
      </c>
      <c r="F24" s="270">
        <v>11.596273291925465</v>
      </c>
      <c r="G24" s="27"/>
      <c r="H24" s="27"/>
      <c r="I24" s="27"/>
      <c r="J24" s="27"/>
      <c r="K24" s="27"/>
      <c r="L24" s="27"/>
      <c r="M24" s="27"/>
      <c r="N24" s="27"/>
    </row>
    <row r="25" spans="1:14" ht="14.25" customHeight="1" x14ac:dyDescent="0.2">
      <c r="A25" s="106" t="s">
        <v>57</v>
      </c>
      <c r="B25" s="268">
        <v>84</v>
      </c>
      <c r="C25" s="269">
        <v>4845</v>
      </c>
      <c r="D25" s="269">
        <v>1780</v>
      </c>
      <c r="E25" s="269">
        <v>415</v>
      </c>
      <c r="F25" s="270">
        <v>11.674698795180722</v>
      </c>
      <c r="G25" s="27"/>
      <c r="H25" s="27"/>
      <c r="I25" s="27"/>
      <c r="J25" s="27"/>
      <c r="K25" s="27"/>
      <c r="L25" s="27"/>
      <c r="M25" s="27"/>
      <c r="N25" s="27"/>
    </row>
    <row r="26" spans="1:14" ht="14.25" customHeight="1" x14ac:dyDescent="0.2">
      <c r="A26" s="106" t="s">
        <v>89</v>
      </c>
      <c r="B26" s="268">
        <v>83</v>
      </c>
      <c r="C26" s="269">
        <v>4112</v>
      </c>
      <c r="D26" s="269">
        <v>1515</v>
      </c>
      <c r="E26" s="269">
        <v>371</v>
      </c>
      <c r="F26" s="270">
        <v>11.083557951482479</v>
      </c>
      <c r="G26" s="27"/>
      <c r="H26" s="27"/>
      <c r="I26" s="27"/>
      <c r="J26" s="27"/>
      <c r="K26" s="27"/>
      <c r="L26" s="27"/>
      <c r="M26" s="27"/>
      <c r="N26" s="27"/>
    </row>
    <row r="27" spans="1:14" ht="14.25" customHeight="1" x14ac:dyDescent="0.2">
      <c r="A27" s="106" t="s">
        <v>90</v>
      </c>
      <c r="B27" s="268">
        <v>80</v>
      </c>
      <c r="C27" s="269">
        <v>3543</v>
      </c>
      <c r="D27" s="269">
        <v>1271</v>
      </c>
      <c r="E27" s="269">
        <v>311</v>
      </c>
      <c r="F27" s="270">
        <v>11.392282958199356</v>
      </c>
      <c r="G27" s="27"/>
      <c r="H27" s="27"/>
      <c r="I27" s="27"/>
      <c r="J27" s="27"/>
      <c r="K27" s="27"/>
      <c r="L27" s="27"/>
      <c r="M27" s="27"/>
      <c r="N27" s="27"/>
    </row>
    <row r="28" spans="1:14" ht="14.25" customHeight="1" x14ac:dyDescent="0.2">
      <c r="A28" s="106" t="s">
        <v>91</v>
      </c>
      <c r="B28" s="268">
        <v>76</v>
      </c>
      <c r="C28" s="269">
        <v>2987</v>
      </c>
      <c r="D28" s="269">
        <v>1060</v>
      </c>
      <c r="E28" s="269">
        <v>255</v>
      </c>
      <c r="F28" s="270">
        <v>11.713725490196078</v>
      </c>
      <c r="G28" s="27"/>
      <c r="H28" s="27"/>
      <c r="I28" s="27"/>
      <c r="J28" s="27"/>
      <c r="K28" s="27"/>
      <c r="L28" s="27"/>
      <c r="M28" s="27"/>
      <c r="N28" s="27"/>
    </row>
    <row r="29" spans="1:14" ht="14.25" customHeight="1" x14ac:dyDescent="0.2">
      <c r="A29" s="271" t="s">
        <v>92</v>
      </c>
      <c r="B29" s="249">
        <v>68</v>
      </c>
      <c r="C29" s="250">
        <v>2470</v>
      </c>
      <c r="D29" s="250">
        <v>883</v>
      </c>
      <c r="E29" s="250">
        <v>208</v>
      </c>
      <c r="F29" s="270">
        <v>11.875</v>
      </c>
      <c r="G29" s="27"/>
      <c r="H29" s="27"/>
      <c r="I29" s="27"/>
      <c r="J29" s="27"/>
      <c r="K29" s="27"/>
      <c r="L29" s="27"/>
      <c r="M29" s="27"/>
      <c r="N29" s="27"/>
    </row>
    <row r="30" spans="1:14" ht="14.25" customHeight="1" x14ac:dyDescent="0.2">
      <c r="A30" s="271" t="s">
        <v>166</v>
      </c>
      <c r="B30" s="249">
        <v>63</v>
      </c>
      <c r="C30" s="250">
        <v>1950</v>
      </c>
      <c r="D30" s="250">
        <v>686</v>
      </c>
      <c r="E30" s="250">
        <v>181</v>
      </c>
      <c r="F30" s="270">
        <v>10.773480662983426</v>
      </c>
      <c r="G30" s="27"/>
      <c r="H30" s="27"/>
      <c r="I30" s="27"/>
      <c r="J30" s="27"/>
      <c r="K30" s="27"/>
      <c r="L30" s="27"/>
      <c r="M30" s="27"/>
      <c r="N30" s="27"/>
    </row>
    <row r="31" spans="1:14" ht="14.25" customHeight="1" x14ac:dyDescent="0.2">
      <c r="A31" s="271" t="s">
        <v>190</v>
      </c>
      <c r="B31" s="268">
        <v>60</v>
      </c>
      <c r="C31" s="269">
        <v>1530</v>
      </c>
      <c r="D31" s="269">
        <v>533</v>
      </c>
      <c r="E31" s="63">
        <v>143</v>
      </c>
      <c r="F31" s="270">
        <v>10.6993006993007</v>
      </c>
      <c r="G31" s="27"/>
      <c r="H31" s="27"/>
      <c r="I31" s="27"/>
      <c r="J31" s="27"/>
      <c r="K31" s="27"/>
      <c r="L31" s="27"/>
      <c r="M31" s="27"/>
      <c r="N31" s="27"/>
    </row>
    <row r="32" spans="1:14" s="118" customFormat="1" ht="14.25" customHeight="1" x14ac:dyDescent="0.2">
      <c r="A32" s="272" t="s">
        <v>249</v>
      </c>
      <c r="B32" s="273">
        <v>56</v>
      </c>
      <c r="C32" s="274">
        <v>1294</v>
      </c>
      <c r="D32" s="274">
        <v>418</v>
      </c>
      <c r="E32" s="275">
        <v>119</v>
      </c>
      <c r="F32" s="276">
        <v>10.9</v>
      </c>
      <c r="G32" s="27"/>
      <c r="H32" s="27"/>
      <c r="I32" s="27"/>
      <c r="J32" s="27"/>
      <c r="K32" s="27"/>
      <c r="L32" s="27"/>
      <c r="M32" s="27"/>
      <c r="N32" s="27"/>
    </row>
    <row r="33" spans="1:14" x14ac:dyDescent="0.2">
      <c r="A33" s="277"/>
      <c r="B33" s="278"/>
      <c r="C33" s="279"/>
      <c r="D33" s="280"/>
      <c r="E33" s="279"/>
      <c r="F33" s="281"/>
      <c r="G33" s="27"/>
      <c r="H33" s="27"/>
      <c r="I33" s="27"/>
      <c r="J33" s="27"/>
      <c r="K33" s="27"/>
      <c r="L33" s="27"/>
      <c r="M33" s="27"/>
      <c r="N33" s="27"/>
    </row>
    <row r="34" spans="1:14" x14ac:dyDescent="0.2">
      <c r="A34" s="277"/>
      <c r="B34" s="278"/>
      <c r="C34" s="279"/>
      <c r="D34" s="280"/>
      <c r="E34" s="279"/>
      <c r="F34" s="281"/>
      <c r="G34" s="27"/>
      <c r="H34" s="27"/>
      <c r="I34" s="27"/>
      <c r="J34" s="27"/>
      <c r="K34" s="27"/>
      <c r="L34" s="27"/>
      <c r="M34" s="27"/>
      <c r="N34" s="27"/>
    </row>
    <row r="35" spans="1:14" x14ac:dyDescent="0.2">
      <c r="A35" s="277"/>
      <c r="B35" s="278"/>
      <c r="C35" s="279"/>
      <c r="D35" s="280"/>
      <c r="E35" s="279"/>
      <c r="F35" s="281"/>
      <c r="G35" s="27"/>
      <c r="H35" s="27"/>
      <c r="I35" s="27"/>
      <c r="J35" s="27"/>
      <c r="K35" s="27"/>
      <c r="L35" s="27"/>
      <c r="M35" s="27"/>
      <c r="N35" s="27"/>
    </row>
    <row r="36" spans="1:14" x14ac:dyDescent="0.2">
      <c r="A36" s="277"/>
      <c r="B36" s="278"/>
      <c r="C36" s="279"/>
      <c r="D36" s="280"/>
      <c r="E36" s="279"/>
      <c r="F36" s="281"/>
      <c r="G36" s="27"/>
      <c r="H36" s="27"/>
      <c r="I36" s="27"/>
      <c r="J36" s="27"/>
      <c r="K36" s="27"/>
      <c r="L36" s="27"/>
      <c r="M36" s="27"/>
      <c r="N36" s="27"/>
    </row>
    <row r="37" spans="1:14" x14ac:dyDescent="0.2">
      <c r="A37" s="39"/>
      <c r="B37" s="278"/>
      <c r="C37" s="279"/>
      <c r="D37" s="280"/>
      <c r="E37" s="279"/>
      <c r="F37" s="281"/>
      <c r="G37" s="27"/>
      <c r="H37" s="27"/>
      <c r="I37" s="27"/>
      <c r="J37" s="27"/>
      <c r="K37" s="27"/>
      <c r="L37" s="27"/>
      <c r="M37" s="27"/>
      <c r="N37" s="27"/>
    </row>
    <row r="38" spans="1:14" x14ac:dyDescent="0.2">
      <c r="A38" s="39"/>
      <c r="B38" s="278"/>
      <c r="C38" s="279"/>
      <c r="D38" s="280"/>
      <c r="E38" s="279"/>
      <c r="F38" s="281"/>
      <c r="G38" s="27"/>
      <c r="H38" s="27"/>
      <c r="I38" s="27"/>
      <c r="J38" s="27"/>
      <c r="K38" s="27"/>
      <c r="L38" s="27"/>
      <c r="M38" s="27"/>
      <c r="N38" s="27"/>
    </row>
    <row r="39" spans="1:14" x14ac:dyDescent="0.2">
      <c r="A39" s="277"/>
      <c r="B39" s="278"/>
      <c r="C39" s="279"/>
      <c r="D39" s="280"/>
      <c r="E39" s="279"/>
      <c r="F39" s="281"/>
      <c r="G39" s="27"/>
      <c r="H39" s="27"/>
      <c r="I39" s="27"/>
      <c r="J39" s="27"/>
      <c r="K39" s="27"/>
      <c r="L39" s="27"/>
      <c r="M39" s="27"/>
      <c r="N39" s="27"/>
    </row>
    <row r="40" spans="1:14" x14ac:dyDescent="0.2">
      <c r="A40" s="277"/>
      <c r="B40" s="278"/>
      <c r="C40" s="279"/>
      <c r="D40" s="280"/>
      <c r="E40" s="279"/>
      <c r="F40" s="281"/>
      <c r="G40" s="27"/>
      <c r="H40" s="27"/>
      <c r="I40" s="27"/>
      <c r="J40" s="27"/>
      <c r="K40" s="27"/>
      <c r="L40" s="27"/>
      <c r="M40" s="27"/>
      <c r="N40" s="27"/>
    </row>
    <row r="41" spans="1:14" x14ac:dyDescent="0.2">
      <c r="A41" s="277"/>
      <c r="B41" s="278"/>
      <c r="C41" s="279"/>
      <c r="D41" s="280"/>
      <c r="E41" s="279"/>
      <c r="F41" s="281"/>
      <c r="G41" s="27"/>
      <c r="H41" s="27"/>
      <c r="I41" s="27"/>
      <c r="J41" s="27"/>
      <c r="K41" s="27"/>
      <c r="L41" s="27"/>
      <c r="M41" s="27"/>
      <c r="N41" s="27"/>
    </row>
    <row r="42" spans="1:14" x14ac:dyDescent="0.2">
      <c r="A42" s="28"/>
      <c r="B42" s="282"/>
      <c r="C42" s="282"/>
      <c r="D42" s="282"/>
      <c r="E42" s="282"/>
      <c r="F42" s="281"/>
      <c r="G42" s="27"/>
      <c r="H42" s="27"/>
      <c r="I42" s="27"/>
      <c r="J42" s="27"/>
      <c r="K42" s="27"/>
      <c r="L42" s="27"/>
      <c r="M42" s="27"/>
      <c r="N42" s="27"/>
    </row>
    <row r="43" spans="1:14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</sheetData>
  <protectedRanges>
    <protectedRange sqref="B22:B23 B26:B41 D26:E41 D22:E23 D8:D21 E8:E21 B8:B21" name="Bereich1_1"/>
  </protectedRanges>
  <mergeCells count="9">
    <mergeCell ref="B5:F5"/>
    <mergeCell ref="B20:F20"/>
    <mergeCell ref="A1:F1"/>
    <mergeCell ref="A3:A4"/>
    <mergeCell ref="B3:B4"/>
    <mergeCell ref="C3:D3"/>
    <mergeCell ref="E3:E4"/>
    <mergeCell ref="F3:F4"/>
    <mergeCell ref="B6:F6"/>
  </mergeCells>
  <conditionalFormatting sqref="A5:F32">
    <cfRule type="expression" dxfId="7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FFFF00"/>
  </sheetPr>
  <dimension ref="A1:N45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22.85546875" style="8" customWidth="1"/>
    <col min="2" max="2" width="11.85546875" style="8" customWidth="1"/>
    <col min="3" max="3" width="14.85546875" style="8" customWidth="1"/>
    <col min="4" max="4" width="15.28515625" style="8" customWidth="1"/>
    <col min="5" max="5" width="11.85546875" style="8" customWidth="1"/>
    <col min="6" max="6" width="15.140625" style="8" customWidth="1"/>
    <col min="7" max="7" width="9" style="8" customWidth="1"/>
    <col min="8" max="16384" width="11.28515625" style="8"/>
  </cols>
  <sheetData>
    <row r="1" spans="1:14" s="9" customFormat="1" ht="31.15" customHeight="1" x14ac:dyDescent="0.2">
      <c r="A1" s="492" t="s">
        <v>236</v>
      </c>
      <c r="B1" s="492"/>
      <c r="C1" s="492"/>
      <c r="D1" s="492"/>
      <c r="E1" s="492"/>
      <c r="F1" s="492"/>
      <c r="G1" s="189"/>
      <c r="H1" s="189"/>
      <c r="I1" s="189"/>
      <c r="J1" s="189"/>
      <c r="K1" s="189"/>
      <c r="L1" s="189"/>
      <c r="M1" s="48"/>
      <c r="N1" s="48"/>
    </row>
    <row r="3" spans="1:14" s="47" customFormat="1" ht="31.15" customHeight="1" x14ac:dyDescent="0.2">
      <c r="A3" s="494" t="s">
        <v>181</v>
      </c>
      <c r="B3" s="498" t="s">
        <v>183</v>
      </c>
      <c r="C3" s="508" t="s">
        <v>83</v>
      </c>
      <c r="D3" s="508"/>
      <c r="E3" s="498" t="s">
        <v>88</v>
      </c>
      <c r="F3" s="506" t="s">
        <v>182</v>
      </c>
      <c r="G3" s="283"/>
      <c r="H3" s="283"/>
      <c r="I3" s="283"/>
      <c r="J3" s="283"/>
      <c r="K3" s="283"/>
      <c r="L3" s="283"/>
      <c r="M3" s="283"/>
      <c r="N3" s="283"/>
    </row>
    <row r="4" spans="1:14" s="47" customFormat="1" ht="31.15" customHeight="1" x14ac:dyDescent="0.2">
      <c r="A4" s="496"/>
      <c r="B4" s="498"/>
      <c r="C4" s="173" t="s">
        <v>87</v>
      </c>
      <c r="D4" s="173" t="s">
        <v>122</v>
      </c>
      <c r="E4" s="498"/>
      <c r="F4" s="506"/>
      <c r="G4" s="283"/>
      <c r="H4" s="283"/>
      <c r="I4" s="283"/>
      <c r="J4" s="283"/>
      <c r="K4" s="283"/>
      <c r="L4" s="283"/>
      <c r="M4" s="283"/>
      <c r="N4" s="283"/>
    </row>
    <row r="5" spans="1:14" ht="14.25" customHeight="1" x14ac:dyDescent="0.2">
      <c r="A5" s="46"/>
      <c r="B5" s="515"/>
      <c r="C5" s="515"/>
      <c r="D5" s="515"/>
      <c r="E5" s="515"/>
      <c r="F5" s="515"/>
      <c r="G5" s="27"/>
      <c r="H5" s="27"/>
      <c r="I5" s="27"/>
      <c r="J5" s="27"/>
      <c r="K5" s="27"/>
      <c r="L5" s="27"/>
      <c r="M5" s="27"/>
      <c r="N5" s="27"/>
    </row>
    <row r="6" spans="1:14" s="65" customFormat="1" ht="14.25" customHeight="1" x14ac:dyDescent="0.2">
      <c r="A6" s="45"/>
      <c r="B6" s="539" t="s">
        <v>53</v>
      </c>
      <c r="C6" s="540"/>
      <c r="D6" s="540"/>
      <c r="E6" s="540"/>
      <c r="F6" s="540"/>
      <c r="G6" s="27"/>
      <c r="H6" s="27"/>
      <c r="I6" s="27"/>
      <c r="J6" s="27"/>
      <c r="K6" s="27"/>
      <c r="L6" s="27"/>
      <c r="M6" s="27"/>
      <c r="N6" s="27"/>
    </row>
    <row r="7" spans="1:14" s="65" customFormat="1" ht="14.25" customHeight="1" x14ac:dyDescent="0.2">
      <c r="A7" s="45"/>
      <c r="B7" s="26"/>
      <c r="C7" s="26"/>
      <c r="D7" s="26"/>
      <c r="E7" s="26"/>
      <c r="F7" s="26"/>
      <c r="G7" s="27"/>
      <c r="H7" s="27"/>
      <c r="I7" s="27"/>
      <c r="J7" s="27"/>
      <c r="K7" s="27"/>
      <c r="L7" s="27"/>
      <c r="M7" s="27"/>
      <c r="N7" s="27"/>
    </row>
    <row r="8" spans="1:14" ht="14.25" customHeight="1" x14ac:dyDescent="0.2">
      <c r="A8" s="110" t="s">
        <v>65</v>
      </c>
      <c r="B8" s="258">
        <v>4</v>
      </c>
      <c r="C8" s="97">
        <v>124</v>
      </c>
      <c r="D8" s="98">
        <v>55</v>
      </c>
      <c r="E8" s="145">
        <v>13</v>
      </c>
      <c r="F8" s="210">
        <f>SUM(C8/E8)</f>
        <v>9.5384615384615383</v>
      </c>
      <c r="G8" s="27"/>
      <c r="H8" s="27"/>
      <c r="I8" s="27"/>
      <c r="J8" s="27"/>
      <c r="K8" s="27"/>
      <c r="L8" s="27"/>
      <c r="M8" s="27"/>
      <c r="N8" s="27"/>
    </row>
    <row r="9" spans="1:14" ht="14.25" customHeight="1" x14ac:dyDescent="0.2">
      <c r="A9" s="110" t="s">
        <v>66</v>
      </c>
      <c r="B9" s="258">
        <v>3</v>
      </c>
      <c r="C9" s="97">
        <v>12</v>
      </c>
      <c r="D9" s="98">
        <v>2</v>
      </c>
      <c r="E9" s="145">
        <v>1</v>
      </c>
      <c r="F9" s="210">
        <f t="shared" ref="F9:F22" si="0">SUM(C9/E9)</f>
        <v>12</v>
      </c>
      <c r="G9" s="27"/>
      <c r="H9" s="27"/>
      <c r="I9" s="27"/>
      <c r="J9" s="27"/>
      <c r="K9" s="27"/>
      <c r="L9" s="27"/>
      <c r="M9" s="27"/>
      <c r="N9" s="27"/>
    </row>
    <row r="10" spans="1:14" ht="14.25" customHeight="1" x14ac:dyDescent="0.2">
      <c r="A10" s="110" t="s">
        <v>67</v>
      </c>
      <c r="B10" s="258">
        <v>2</v>
      </c>
      <c r="C10" s="97">
        <v>97</v>
      </c>
      <c r="D10" s="98">
        <v>36</v>
      </c>
      <c r="E10" s="145">
        <v>8</v>
      </c>
      <c r="F10" s="210">
        <f t="shared" si="0"/>
        <v>12.125</v>
      </c>
      <c r="G10" s="27"/>
      <c r="H10" s="27"/>
      <c r="I10" s="27"/>
      <c r="J10" s="27"/>
      <c r="K10" s="27"/>
      <c r="L10" s="27"/>
      <c r="M10" s="27"/>
      <c r="N10" s="27"/>
    </row>
    <row r="11" spans="1:14" ht="14.25" customHeight="1" x14ac:dyDescent="0.2">
      <c r="A11" s="110" t="s">
        <v>68</v>
      </c>
      <c r="B11" s="258">
        <v>2</v>
      </c>
      <c r="C11" s="97">
        <v>84</v>
      </c>
      <c r="D11" s="98">
        <v>26</v>
      </c>
      <c r="E11" s="145">
        <v>7</v>
      </c>
      <c r="F11" s="210">
        <f t="shared" si="0"/>
        <v>12</v>
      </c>
      <c r="G11" s="27"/>
      <c r="H11" s="27"/>
      <c r="I11" s="27"/>
      <c r="J11" s="27"/>
      <c r="K11" s="27"/>
      <c r="L11" s="27"/>
      <c r="M11" s="27"/>
      <c r="N11" s="27"/>
    </row>
    <row r="12" spans="1:14" ht="14.25" customHeight="1" x14ac:dyDescent="0.2">
      <c r="A12" s="110" t="s">
        <v>69</v>
      </c>
      <c r="B12" s="258">
        <v>3</v>
      </c>
      <c r="C12" s="97">
        <v>174</v>
      </c>
      <c r="D12" s="98">
        <v>43</v>
      </c>
      <c r="E12" s="145">
        <v>15</v>
      </c>
      <c r="F12" s="210">
        <f t="shared" si="0"/>
        <v>11.6</v>
      </c>
      <c r="G12" s="27"/>
      <c r="H12" s="27"/>
      <c r="I12" s="27"/>
      <c r="J12" s="27"/>
      <c r="K12" s="27"/>
      <c r="L12" s="27"/>
      <c r="M12" s="27"/>
      <c r="N12" s="27"/>
    </row>
    <row r="13" spans="1:14" s="9" customFormat="1" ht="14.25" customHeight="1" x14ac:dyDescent="0.2">
      <c r="A13" s="110" t="s">
        <v>94</v>
      </c>
      <c r="B13" s="258">
        <v>5</v>
      </c>
      <c r="C13" s="97">
        <v>111</v>
      </c>
      <c r="D13" s="98">
        <v>40</v>
      </c>
      <c r="E13" s="145">
        <v>11</v>
      </c>
      <c r="F13" s="210">
        <f t="shared" si="0"/>
        <v>10.090909090909092</v>
      </c>
      <c r="G13" s="284"/>
      <c r="H13" s="284"/>
      <c r="I13" s="284"/>
      <c r="J13" s="284"/>
      <c r="K13" s="284"/>
      <c r="L13" s="284"/>
      <c r="M13" s="284"/>
      <c r="N13" s="284"/>
    </row>
    <row r="14" spans="1:14" ht="14.25" customHeight="1" x14ac:dyDescent="0.2">
      <c r="A14" s="110" t="s">
        <v>70</v>
      </c>
      <c r="B14" s="258">
        <v>13</v>
      </c>
      <c r="C14" s="97">
        <v>93</v>
      </c>
      <c r="D14" s="98">
        <v>40</v>
      </c>
      <c r="E14" s="145">
        <v>14</v>
      </c>
      <c r="F14" s="210">
        <f t="shared" si="0"/>
        <v>6.6428571428571432</v>
      </c>
      <c r="G14" s="27"/>
      <c r="H14" s="27"/>
      <c r="I14" s="27"/>
      <c r="J14" s="27"/>
      <c r="K14" s="27"/>
      <c r="L14" s="27"/>
      <c r="M14" s="27"/>
      <c r="N14" s="27"/>
    </row>
    <row r="15" spans="1:14" ht="14.25" customHeight="1" x14ac:dyDescent="0.2">
      <c r="A15" s="110" t="s">
        <v>71</v>
      </c>
      <c r="B15" s="258">
        <v>5</v>
      </c>
      <c r="C15" s="97">
        <v>143</v>
      </c>
      <c r="D15" s="98">
        <v>53</v>
      </c>
      <c r="E15" s="145">
        <v>12</v>
      </c>
      <c r="F15" s="210">
        <f t="shared" si="0"/>
        <v>11.916666666666666</v>
      </c>
      <c r="G15" s="27"/>
      <c r="H15" s="27"/>
      <c r="I15" s="27"/>
      <c r="J15" s="27"/>
      <c r="K15" s="27"/>
      <c r="L15" s="27"/>
      <c r="M15" s="27"/>
      <c r="N15" s="27"/>
    </row>
    <row r="16" spans="1:14" ht="14.25" customHeight="1" x14ac:dyDescent="0.2">
      <c r="A16" s="110" t="s">
        <v>72</v>
      </c>
      <c r="B16" s="258">
        <v>6</v>
      </c>
      <c r="C16" s="97">
        <v>138</v>
      </c>
      <c r="D16" s="98">
        <v>41</v>
      </c>
      <c r="E16" s="145">
        <v>13</v>
      </c>
      <c r="F16" s="210">
        <f t="shared" si="0"/>
        <v>10.615384615384615</v>
      </c>
      <c r="G16" s="27"/>
      <c r="H16" s="27"/>
      <c r="I16" s="27"/>
      <c r="J16" s="27"/>
      <c r="K16" s="27"/>
      <c r="L16" s="27"/>
      <c r="M16" s="27"/>
      <c r="N16" s="27"/>
    </row>
    <row r="17" spans="1:14" ht="14.25" customHeight="1" x14ac:dyDescent="0.2">
      <c r="A17" s="110" t="s">
        <v>73</v>
      </c>
      <c r="B17" s="258">
        <v>3</v>
      </c>
      <c r="C17" s="97">
        <v>91</v>
      </c>
      <c r="D17" s="98">
        <v>34</v>
      </c>
      <c r="E17" s="145">
        <v>8</v>
      </c>
      <c r="F17" s="210">
        <f t="shared" si="0"/>
        <v>11.375</v>
      </c>
      <c r="G17" s="27"/>
      <c r="H17" s="27"/>
      <c r="I17" s="27"/>
      <c r="J17" s="27"/>
      <c r="K17" s="27"/>
      <c r="L17" s="27"/>
      <c r="M17" s="27"/>
      <c r="N17" s="27"/>
    </row>
    <row r="18" spans="1:14" s="9" customFormat="1" ht="14.25" customHeight="1" x14ac:dyDescent="0.2">
      <c r="A18" s="110" t="s">
        <v>95</v>
      </c>
      <c r="B18" s="258">
        <v>5</v>
      </c>
      <c r="C18" s="97">
        <v>72</v>
      </c>
      <c r="D18" s="98">
        <v>19</v>
      </c>
      <c r="E18" s="145">
        <v>7</v>
      </c>
      <c r="F18" s="210">
        <f t="shared" si="0"/>
        <v>10.285714285714286</v>
      </c>
      <c r="G18" s="284"/>
      <c r="H18" s="284"/>
      <c r="I18" s="284"/>
      <c r="J18" s="284"/>
      <c r="K18" s="284"/>
      <c r="L18" s="284"/>
      <c r="M18" s="284"/>
      <c r="N18" s="284"/>
    </row>
    <row r="19" spans="1:14" ht="14.25" customHeight="1" x14ac:dyDescent="0.2">
      <c r="A19" s="110" t="s">
        <v>96</v>
      </c>
      <c r="B19" s="258">
        <v>13</v>
      </c>
      <c r="C19" s="97">
        <v>137</v>
      </c>
      <c r="D19" s="98">
        <v>41</v>
      </c>
      <c r="E19" s="145">
        <v>19</v>
      </c>
      <c r="F19" s="210">
        <f t="shared" si="0"/>
        <v>7.2105263157894735</v>
      </c>
      <c r="G19" s="27"/>
      <c r="H19" s="27"/>
      <c r="I19" s="27"/>
      <c r="J19" s="27"/>
      <c r="K19" s="27"/>
      <c r="L19" s="27"/>
      <c r="M19" s="27"/>
      <c r="N19" s="27"/>
    </row>
    <row r="20" spans="1:14" ht="14.25" customHeight="1" x14ac:dyDescent="0.2">
      <c r="A20" s="110" t="s">
        <v>74</v>
      </c>
      <c r="B20" s="258">
        <v>6</v>
      </c>
      <c r="C20" s="97">
        <v>93</v>
      </c>
      <c r="D20" s="98">
        <v>37</v>
      </c>
      <c r="E20" s="145">
        <v>10</v>
      </c>
      <c r="F20" s="210">
        <f t="shared" si="0"/>
        <v>9.3000000000000007</v>
      </c>
      <c r="G20" s="27"/>
      <c r="H20" s="27"/>
      <c r="I20" s="27"/>
      <c r="J20" s="27"/>
      <c r="K20" s="27"/>
      <c r="L20" s="27"/>
      <c r="M20" s="27"/>
      <c r="N20" s="27"/>
    </row>
    <row r="21" spans="1:14" ht="14.25" customHeight="1" x14ac:dyDescent="0.2">
      <c r="A21" s="110" t="s">
        <v>75</v>
      </c>
      <c r="B21" s="258">
        <v>3</v>
      </c>
      <c r="C21" s="97">
        <v>8</v>
      </c>
      <c r="D21" s="98" t="s">
        <v>19</v>
      </c>
      <c r="E21" s="145">
        <v>1</v>
      </c>
      <c r="F21" s="210">
        <f t="shared" si="0"/>
        <v>8</v>
      </c>
      <c r="G21" s="27"/>
      <c r="H21" s="27"/>
      <c r="I21" s="27"/>
      <c r="J21" s="27"/>
      <c r="K21" s="27"/>
      <c r="L21" s="27"/>
      <c r="M21" s="27"/>
      <c r="N21" s="27"/>
    </row>
    <row r="22" spans="1:14" ht="14.25" customHeight="1" x14ac:dyDescent="0.2">
      <c r="A22" s="110" t="s">
        <v>76</v>
      </c>
      <c r="B22" s="258">
        <v>6</v>
      </c>
      <c r="C22" s="97">
        <v>152</v>
      </c>
      <c r="D22" s="98">
        <v>63</v>
      </c>
      <c r="E22" s="145">
        <v>15</v>
      </c>
      <c r="F22" s="210">
        <f t="shared" si="0"/>
        <v>10.133333333333333</v>
      </c>
      <c r="G22" s="27"/>
      <c r="H22" s="27"/>
      <c r="I22" s="27"/>
      <c r="J22" s="27"/>
      <c r="K22" s="27"/>
      <c r="L22" s="27"/>
      <c r="M22" s="27"/>
      <c r="N22" s="27"/>
    </row>
    <row r="23" spans="1:14" s="65" customFormat="1" ht="14.25" customHeight="1" x14ac:dyDescent="0.2">
      <c r="A23" s="110"/>
      <c r="B23" s="258"/>
      <c r="C23" s="97"/>
      <c r="D23" s="98"/>
      <c r="E23" s="145"/>
      <c r="F23" s="210"/>
      <c r="G23" s="27"/>
      <c r="H23" s="27"/>
      <c r="I23" s="27"/>
      <c r="J23" s="27"/>
      <c r="K23" s="27"/>
      <c r="L23" s="27"/>
      <c r="M23" s="27"/>
      <c r="N23" s="27"/>
    </row>
    <row r="24" spans="1:14" s="9" customFormat="1" ht="14.25" customHeight="1" x14ac:dyDescent="0.2">
      <c r="A24" s="114" t="s">
        <v>77</v>
      </c>
      <c r="B24" s="285">
        <v>79</v>
      </c>
      <c r="C24" s="211">
        <v>1529</v>
      </c>
      <c r="D24" s="211">
        <v>530</v>
      </c>
      <c r="E24" s="285">
        <v>154</v>
      </c>
      <c r="F24" s="286">
        <v>9.9</v>
      </c>
      <c r="G24" s="284"/>
      <c r="H24" s="284"/>
      <c r="I24" s="284"/>
      <c r="J24" s="284"/>
      <c r="K24" s="284"/>
      <c r="L24" s="284"/>
      <c r="M24" s="284"/>
      <c r="N24" s="284"/>
    </row>
    <row r="25" spans="1:14" s="9" customFormat="1" ht="14.25" customHeight="1" x14ac:dyDescent="0.2">
      <c r="A25" s="271"/>
      <c r="B25" s="264"/>
      <c r="C25" s="265"/>
      <c r="D25" s="265"/>
      <c r="E25" s="287"/>
      <c r="F25" s="288" t="s">
        <v>259</v>
      </c>
      <c r="G25" s="284"/>
      <c r="H25" s="284"/>
      <c r="I25" s="284"/>
      <c r="J25" s="284"/>
      <c r="K25" s="284"/>
      <c r="L25" s="284"/>
      <c r="M25" s="284"/>
      <c r="N25" s="284"/>
    </row>
    <row r="26" spans="1:14" ht="14.25" customHeight="1" x14ac:dyDescent="0.2">
      <c r="A26" s="106"/>
      <c r="B26" s="538" t="s">
        <v>58</v>
      </c>
      <c r="C26" s="538"/>
      <c r="D26" s="538"/>
      <c r="E26" s="538"/>
      <c r="F26" s="538"/>
      <c r="G26" s="27"/>
      <c r="H26" s="27"/>
      <c r="I26" s="27"/>
      <c r="J26" s="27"/>
      <c r="K26" s="27"/>
      <c r="L26" s="27"/>
      <c r="M26" s="27"/>
      <c r="N26" s="27"/>
    </row>
    <row r="27" spans="1:14" s="65" customFormat="1" ht="14.25" customHeight="1" x14ac:dyDescent="0.2">
      <c r="A27" s="106"/>
      <c r="B27" s="81"/>
      <c r="C27" s="81"/>
      <c r="D27" s="81"/>
      <c r="E27" s="81"/>
      <c r="F27" s="81"/>
      <c r="G27" s="27"/>
      <c r="H27" s="27"/>
      <c r="I27" s="27"/>
      <c r="J27" s="27"/>
      <c r="K27" s="27"/>
      <c r="L27" s="27"/>
      <c r="M27" s="27"/>
      <c r="N27" s="27"/>
    </row>
    <row r="28" spans="1:14" ht="14.25" customHeight="1" x14ac:dyDescent="0.2">
      <c r="A28" s="110" t="s">
        <v>65</v>
      </c>
      <c r="B28" s="418">
        <v>1</v>
      </c>
      <c r="C28" s="97">
        <v>34</v>
      </c>
      <c r="D28" s="97">
        <v>11</v>
      </c>
      <c r="E28" s="145">
        <v>4</v>
      </c>
      <c r="F28" s="210">
        <f>SUM(C28/E28)</f>
        <v>8.5</v>
      </c>
      <c r="G28" s="27"/>
      <c r="H28" s="27"/>
      <c r="I28" s="27"/>
      <c r="J28" s="27"/>
      <c r="K28" s="27"/>
      <c r="L28" s="27"/>
      <c r="M28" s="27"/>
      <c r="N28" s="27"/>
    </row>
    <row r="29" spans="1:14" ht="14.25" customHeight="1" x14ac:dyDescent="0.2">
      <c r="A29" s="110" t="s">
        <v>66</v>
      </c>
      <c r="B29" s="418">
        <v>3</v>
      </c>
      <c r="C29" s="97">
        <v>12</v>
      </c>
      <c r="D29" s="97">
        <v>2</v>
      </c>
      <c r="E29" s="145">
        <v>1</v>
      </c>
      <c r="F29" s="210">
        <f t="shared" ref="F29:F44" si="1">SUM(C29/E29)</f>
        <v>12</v>
      </c>
      <c r="G29" s="27"/>
      <c r="H29" s="27"/>
      <c r="I29" s="27"/>
      <c r="J29" s="27"/>
      <c r="K29" s="27"/>
      <c r="L29" s="27"/>
      <c r="M29" s="27"/>
      <c r="N29" s="27"/>
    </row>
    <row r="30" spans="1:14" ht="14.25" customHeight="1" x14ac:dyDescent="0.2">
      <c r="A30" s="110" t="s">
        <v>67</v>
      </c>
      <c r="B30" s="418">
        <v>2</v>
      </c>
      <c r="C30" s="97">
        <v>97</v>
      </c>
      <c r="D30" s="97">
        <v>36</v>
      </c>
      <c r="E30" s="145">
        <v>8</v>
      </c>
      <c r="F30" s="210">
        <f t="shared" si="1"/>
        <v>12.125</v>
      </c>
      <c r="G30" s="27"/>
      <c r="H30" s="27"/>
      <c r="I30" s="27"/>
      <c r="J30" s="27"/>
      <c r="K30" s="27"/>
      <c r="L30" s="27"/>
      <c r="M30" s="27"/>
      <c r="N30" s="27"/>
    </row>
    <row r="31" spans="1:14" ht="14.25" customHeight="1" x14ac:dyDescent="0.2">
      <c r="A31" s="110" t="s">
        <v>68</v>
      </c>
      <c r="B31" s="418">
        <v>2</v>
      </c>
      <c r="C31" s="97">
        <v>84</v>
      </c>
      <c r="D31" s="97">
        <v>26</v>
      </c>
      <c r="E31" s="145">
        <v>7</v>
      </c>
      <c r="F31" s="210">
        <f t="shared" si="1"/>
        <v>12</v>
      </c>
      <c r="G31" s="27"/>
      <c r="H31" s="27"/>
      <c r="I31" s="27"/>
      <c r="J31" s="27"/>
      <c r="K31" s="27"/>
      <c r="L31" s="27"/>
      <c r="M31" s="27"/>
      <c r="N31" s="27"/>
    </row>
    <row r="32" spans="1:14" ht="14.25" customHeight="1" x14ac:dyDescent="0.2">
      <c r="A32" s="110" t="s">
        <v>69</v>
      </c>
      <c r="B32" s="418">
        <v>3</v>
      </c>
      <c r="C32" s="97">
        <v>174</v>
      </c>
      <c r="D32" s="97">
        <v>43</v>
      </c>
      <c r="E32" s="145">
        <v>15</v>
      </c>
      <c r="F32" s="210">
        <f t="shared" si="1"/>
        <v>11.6</v>
      </c>
      <c r="G32" s="27"/>
      <c r="H32" s="27"/>
      <c r="I32" s="27"/>
      <c r="J32" s="27"/>
      <c r="K32" s="27"/>
      <c r="L32" s="27"/>
      <c r="M32" s="27"/>
      <c r="N32" s="27"/>
    </row>
    <row r="33" spans="1:14" s="9" customFormat="1" ht="14.25" customHeight="1" x14ac:dyDescent="0.2">
      <c r="A33" s="110" t="s">
        <v>94</v>
      </c>
      <c r="B33" s="418">
        <v>4</v>
      </c>
      <c r="C33" s="97">
        <v>85</v>
      </c>
      <c r="D33" s="97">
        <v>27</v>
      </c>
      <c r="E33" s="145">
        <v>6</v>
      </c>
      <c r="F33" s="210">
        <f t="shared" si="1"/>
        <v>14.166666666666666</v>
      </c>
      <c r="G33" s="284"/>
      <c r="H33" s="284"/>
      <c r="I33" s="284"/>
      <c r="J33" s="284"/>
      <c r="K33" s="284"/>
      <c r="L33" s="284"/>
      <c r="M33" s="284"/>
      <c r="N33" s="284"/>
    </row>
    <row r="34" spans="1:14" ht="14.25" customHeight="1" x14ac:dyDescent="0.2">
      <c r="A34" s="110" t="s">
        <v>70</v>
      </c>
      <c r="B34" s="418">
        <v>5</v>
      </c>
      <c r="C34" s="97">
        <v>31</v>
      </c>
      <c r="D34" s="97">
        <v>9</v>
      </c>
      <c r="E34" s="145">
        <v>5</v>
      </c>
      <c r="F34" s="210">
        <f t="shared" si="1"/>
        <v>6.2</v>
      </c>
      <c r="G34" s="27"/>
      <c r="H34" s="27"/>
      <c r="I34" s="27"/>
      <c r="J34" s="27"/>
      <c r="K34" s="27"/>
      <c r="L34" s="27"/>
      <c r="M34" s="27"/>
      <c r="N34" s="27"/>
    </row>
    <row r="35" spans="1:14" ht="14.25" customHeight="1" x14ac:dyDescent="0.2">
      <c r="A35" s="110" t="s">
        <v>71</v>
      </c>
      <c r="B35" s="418">
        <v>5</v>
      </c>
      <c r="C35" s="97">
        <v>143</v>
      </c>
      <c r="D35" s="97">
        <v>53</v>
      </c>
      <c r="E35" s="145">
        <v>12</v>
      </c>
      <c r="F35" s="210">
        <f t="shared" si="1"/>
        <v>11.916666666666666</v>
      </c>
      <c r="G35" s="27"/>
      <c r="H35" s="27"/>
      <c r="I35" s="27"/>
      <c r="J35" s="27"/>
      <c r="K35" s="27"/>
      <c r="L35" s="27"/>
      <c r="M35" s="27"/>
      <c r="N35" s="27"/>
    </row>
    <row r="36" spans="1:14" ht="14.25" customHeight="1" x14ac:dyDescent="0.2">
      <c r="A36" s="110" t="s">
        <v>72</v>
      </c>
      <c r="B36" s="418">
        <v>6</v>
      </c>
      <c r="C36" s="97">
        <v>138</v>
      </c>
      <c r="D36" s="97">
        <v>41</v>
      </c>
      <c r="E36" s="145">
        <v>13</v>
      </c>
      <c r="F36" s="210">
        <f t="shared" si="1"/>
        <v>10.615384615384615</v>
      </c>
      <c r="G36" s="27"/>
      <c r="H36" s="27"/>
      <c r="I36" s="27"/>
      <c r="J36" s="27"/>
      <c r="K36" s="27"/>
      <c r="L36" s="27"/>
      <c r="M36" s="27"/>
      <c r="N36" s="27"/>
    </row>
    <row r="37" spans="1:14" ht="14.25" customHeight="1" x14ac:dyDescent="0.2">
      <c r="A37" s="110" t="s">
        <v>73</v>
      </c>
      <c r="B37" s="418">
        <v>3</v>
      </c>
      <c r="C37" s="97">
        <v>91</v>
      </c>
      <c r="D37" s="97">
        <v>34</v>
      </c>
      <c r="E37" s="145">
        <v>8</v>
      </c>
      <c r="F37" s="210">
        <f t="shared" si="1"/>
        <v>11.375</v>
      </c>
      <c r="G37" s="27"/>
      <c r="H37" s="27"/>
      <c r="I37" s="27"/>
      <c r="J37" s="27"/>
      <c r="K37" s="27"/>
      <c r="L37" s="27"/>
      <c r="M37" s="27"/>
      <c r="N37" s="27"/>
    </row>
    <row r="38" spans="1:14" s="9" customFormat="1" ht="14.25" customHeight="1" x14ac:dyDescent="0.2">
      <c r="A38" s="110" t="s">
        <v>95</v>
      </c>
      <c r="B38" s="418">
        <v>3</v>
      </c>
      <c r="C38" s="97">
        <v>54</v>
      </c>
      <c r="D38" s="97">
        <v>10</v>
      </c>
      <c r="E38" s="145">
        <v>5</v>
      </c>
      <c r="F38" s="210">
        <f t="shared" si="1"/>
        <v>10.8</v>
      </c>
      <c r="G38" s="284"/>
      <c r="H38" s="284"/>
      <c r="I38" s="284"/>
      <c r="J38" s="284"/>
      <c r="K38" s="284"/>
      <c r="L38" s="284"/>
      <c r="M38" s="284"/>
      <c r="N38" s="284"/>
    </row>
    <row r="39" spans="1:14" s="9" customFormat="1" ht="14.25" customHeight="1" x14ac:dyDescent="0.2">
      <c r="A39" s="110" t="s">
        <v>96</v>
      </c>
      <c r="B39" s="418">
        <v>4</v>
      </c>
      <c r="C39" s="97">
        <v>98</v>
      </c>
      <c r="D39" s="97">
        <v>26</v>
      </c>
      <c r="E39" s="145">
        <v>9</v>
      </c>
      <c r="F39" s="210">
        <f t="shared" si="1"/>
        <v>10.888888888888889</v>
      </c>
      <c r="G39" s="284"/>
      <c r="H39" s="284"/>
      <c r="I39" s="284"/>
      <c r="J39" s="284"/>
      <c r="K39" s="284"/>
      <c r="L39" s="284"/>
      <c r="M39" s="284"/>
      <c r="N39" s="284"/>
    </row>
    <row r="40" spans="1:14" ht="14.25" customHeight="1" x14ac:dyDescent="0.2">
      <c r="A40" s="110" t="s">
        <v>74</v>
      </c>
      <c r="B40" s="418">
        <v>6</v>
      </c>
      <c r="C40" s="97">
        <v>93</v>
      </c>
      <c r="D40" s="97">
        <v>37</v>
      </c>
      <c r="E40" s="145">
        <v>10</v>
      </c>
      <c r="F40" s="210">
        <f t="shared" si="1"/>
        <v>9.3000000000000007</v>
      </c>
      <c r="G40" s="27"/>
      <c r="H40" s="27"/>
      <c r="I40" s="27"/>
      <c r="J40" s="27"/>
      <c r="K40" s="27"/>
      <c r="L40" s="27"/>
      <c r="M40" s="27"/>
      <c r="N40" s="27"/>
    </row>
    <row r="41" spans="1:14" ht="14.25" customHeight="1" x14ac:dyDescent="0.2">
      <c r="A41" s="110" t="s">
        <v>75</v>
      </c>
      <c r="B41" s="418">
        <v>3</v>
      </c>
      <c r="C41" s="97">
        <v>8</v>
      </c>
      <c r="D41" s="97" t="s">
        <v>19</v>
      </c>
      <c r="E41" s="145">
        <v>1</v>
      </c>
      <c r="F41" s="210">
        <f t="shared" si="1"/>
        <v>8</v>
      </c>
      <c r="G41" s="27"/>
      <c r="H41" s="27"/>
      <c r="I41" s="27"/>
      <c r="J41" s="27"/>
      <c r="K41" s="27"/>
      <c r="L41" s="27"/>
      <c r="M41" s="27"/>
      <c r="N41" s="27"/>
    </row>
    <row r="42" spans="1:14" ht="14.25" customHeight="1" x14ac:dyDescent="0.2">
      <c r="A42" s="110" t="s">
        <v>76</v>
      </c>
      <c r="B42" s="418">
        <v>6</v>
      </c>
      <c r="C42" s="97">
        <v>152</v>
      </c>
      <c r="D42" s="97">
        <v>63</v>
      </c>
      <c r="E42" s="145">
        <v>15</v>
      </c>
      <c r="F42" s="210">
        <f t="shared" si="1"/>
        <v>10.133333333333333</v>
      </c>
      <c r="G42" s="27"/>
      <c r="H42" s="27"/>
      <c r="I42" s="27"/>
      <c r="J42" s="27"/>
      <c r="K42" s="27"/>
      <c r="L42" s="27"/>
      <c r="M42" s="27"/>
      <c r="N42" s="27"/>
    </row>
    <row r="43" spans="1:14" s="65" customFormat="1" ht="14.25" customHeight="1" x14ac:dyDescent="0.2">
      <c r="A43" s="110"/>
      <c r="B43" s="418"/>
      <c r="C43" s="97"/>
      <c r="D43" s="97"/>
      <c r="E43" s="145"/>
      <c r="F43" s="210"/>
      <c r="G43" s="27"/>
      <c r="H43" s="27"/>
      <c r="I43" s="27"/>
      <c r="J43" s="27"/>
      <c r="K43" s="27"/>
      <c r="L43" s="27"/>
      <c r="M43" s="27"/>
      <c r="N43" s="27"/>
    </row>
    <row r="44" spans="1:14" s="9" customFormat="1" ht="14.25" customHeight="1" x14ac:dyDescent="0.2">
      <c r="A44" s="115" t="s">
        <v>77</v>
      </c>
      <c r="B44" s="419">
        <f>SUM(B28:B42)</f>
        <v>56</v>
      </c>
      <c r="C44" s="241">
        <f t="shared" ref="C44:E44" si="2">SUM(C28:C42)</f>
        <v>1294</v>
      </c>
      <c r="D44" s="241">
        <f t="shared" si="2"/>
        <v>418</v>
      </c>
      <c r="E44" s="289">
        <f t="shared" si="2"/>
        <v>119</v>
      </c>
      <c r="F44" s="420">
        <f t="shared" si="1"/>
        <v>10.873949579831933</v>
      </c>
      <c r="G44" s="284"/>
      <c r="H44" s="284"/>
      <c r="I44" s="284"/>
      <c r="J44" s="284"/>
      <c r="K44" s="284"/>
      <c r="L44" s="284"/>
      <c r="M44" s="284"/>
      <c r="N44" s="284"/>
    </row>
    <row r="45" spans="1:14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</sheetData>
  <protectedRanges>
    <protectedRange sqref="B8:B23 D8:E23 D28:E43" name="Bereich1_1"/>
    <protectedRange sqref="B28:B43" name="Bereich1_1_2"/>
  </protectedRanges>
  <mergeCells count="9">
    <mergeCell ref="B26:F26"/>
    <mergeCell ref="B5:F5"/>
    <mergeCell ref="A1:F1"/>
    <mergeCell ref="A3:A4"/>
    <mergeCell ref="B3:B4"/>
    <mergeCell ref="C3:D3"/>
    <mergeCell ref="E3:E4"/>
    <mergeCell ref="F3:F4"/>
    <mergeCell ref="B6:F6"/>
  </mergeCells>
  <conditionalFormatting sqref="A28:A44 A5:F27 C28:F44">
    <cfRule type="expression" dxfId="77" priority="2">
      <formula>MOD(ROW(),2)=0</formula>
    </cfRule>
  </conditionalFormatting>
  <conditionalFormatting sqref="B28:B44">
    <cfRule type="expression" dxfId="7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FFFF00"/>
  </sheetPr>
  <dimension ref="A1:N40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2.5703125" style="8" customWidth="1"/>
    <col min="2" max="2" width="11.42578125" style="8" customWidth="1"/>
    <col min="3" max="4" width="11" style="8" customWidth="1"/>
    <col min="5" max="5" width="10.42578125" style="8" customWidth="1"/>
    <col min="6" max="6" width="11.140625" style="8" customWidth="1"/>
    <col min="7" max="7" width="11.85546875" style="8" customWidth="1"/>
    <col min="8" max="8" width="12.42578125" style="8" customWidth="1"/>
    <col min="9" max="16384" width="11.28515625" style="8"/>
  </cols>
  <sheetData>
    <row r="1" spans="1:14" s="9" customFormat="1" ht="31.15" customHeight="1" x14ac:dyDescent="0.2">
      <c r="A1" s="492" t="s">
        <v>218</v>
      </c>
      <c r="B1" s="492"/>
      <c r="C1" s="492"/>
      <c r="D1" s="492"/>
      <c r="E1" s="492"/>
      <c r="F1" s="492"/>
      <c r="G1" s="492"/>
      <c r="H1" s="492"/>
      <c r="I1" s="189"/>
      <c r="J1" s="189"/>
      <c r="K1" s="189"/>
      <c r="L1" s="189"/>
      <c r="M1" s="48"/>
      <c r="N1" s="48"/>
    </row>
    <row r="2" spans="1:14" s="9" customFormat="1" ht="6.75" customHeight="1" x14ac:dyDescent="0.2">
      <c r="A2" s="448"/>
      <c r="B2" s="448"/>
      <c r="C2" s="448"/>
      <c r="D2" s="448"/>
      <c r="E2" s="448"/>
      <c r="F2" s="448"/>
      <c r="G2" s="448"/>
      <c r="H2" s="448"/>
      <c r="I2" s="189"/>
      <c r="J2" s="189"/>
      <c r="K2" s="189"/>
      <c r="L2" s="189"/>
      <c r="M2" s="48"/>
      <c r="N2" s="48"/>
    </row>
    <row r="3" spans="1:14" ht="6.75" customHeight="1" x14ac:dyDescent="0.2"/>
    <row r="4" spans="1:14" ht="31.15" customHeight="1" x14ac:dyDescent="0.2">
      <c r="A4" s="494" t="s">
        <v>85</v>
      </c>
      <c r="B4" s="498" t="s">
        <v>115</v>
      </c>
      <c r="C4" s="508" t="s">
        <v>83</v>
      </c>
      <c r="D4" s="508"/>
      <c r="E4" s="498" t="s">
        <v>88</v>
      </c>
      <c r="F4" s="498" t="s">
        <v>180</v>
      </c>
      <c r="G4" s="498" t="s">
        <v>114</v>
      </c>
      <c r="H4" s="506"/>
      <c r="I4" s="27"/>
    </row>
    <row r="5" spans="1:14" ht="31.15" customHeight="1" x14ac:dyDescent="0.2">
      <c r="A5" s="496"/>
      <c r="B5" s="498"/>
      <c r="C5" s="173" t="s">
        <v>87</v>
      </c>
      <c r="D5" s="173" t="s">
        <v>122</v>
      </c>
      <c r="E5" s="498"/>
      <c r="F5" s="498"/>
      <c r="G5" s="173" t="s">
        <v>87</v>
      </c>
      <c r="H5" s="171" t="s">
        <v>122</v>
      </c>
      <c r="I5" s="27"/>
    </row>
    <row r="6" spans="1:14" ht="14.25" customHeight="1" x14ac:dyDescent="0.2">
      <c r="A6" s="46"/>
      <c r="B6" s="541"/>
      <c r="C6" s="541"/>
      <c r="D6" s="541"/>
      <c r="E6" s="541"/>
      <c r="F6" s="541"/>
      <c r="G6" s="541"/>
      <c r="H6" s="541"/>
      <c r="I6" s="27"/>
    </row>
    <row r="7" spans="1:14" s="65" customFormat="1" ht="14.25" customHeight="1" x14ac:dyDescent="0.2">
      <c r="A7" s="45"/>
      <c r="B7" s="537" t="s">
        <v>53</v>
      </c>
      <c r="C7" s="534"/>
      <c r="D7" s="534"/>
      <c r="E7" s="534"/>
      <c r="F7" s="534"/>
      <c r="G7" s="534"/>
      <c r="H7" s="534"/>
      <c r="I7" s="27"/>
    </row>
    <row r="8" spans="1:14" s="65" customFormat="1" ht="14.25" customHeight="1" x14ac:dyDescent="0.2">
      <c r="A8" s="45"/>
      <c r="B8" s="242"/>
      <c r="C8" s="242"/>
      <c r="D8" s="242"/>
      <c r="E8" s="242"/>
      <c r="F8" s="242"/>
      <c r="G8" s="242"/>
      <c r="H8" s="242"/>
      <c r="I8" s="27"/>
    </row>
    <row r="9" spans="1:14" ht="14.25" customHeight="1" x14ac:dyDescent="0.2">
      <c r="A9" s="106" t="s">
        <v>54</v>
      </c>
      <c r="B9" s="290">
        <v>172</v>
      </c>
      <c r="C9" s="291">
        <v>64445</v>
      </c>
      <c r="D9" s="291">
        <v>32012</v>
      </c>
      <c r="E9" s="291">
        <v>2734</v>
      </c>
      <c r="F9" s="292">
        <v>23.571689831748355</v>
      </c>
      <c r="G9" s="291">
        <v>9782</v>
      </c>
      <c r="H9" s="291">
        <v>4675</v>
      </c>
      <c r="I9" s="27"/>
    </row>
    <row r="10" spans="1:14" ht="14.25" customHeight="1" x14ac:dyDescent="0.2">
      <c r="A10" s="106" t="s">
        <v>55</v>
      </c>
      <c r="B10" s="290">
        <v>172</v>
      </c>
      <c r="C10" s="291">
        <v>63341</v>
      </c>
      <c r="D10" s="291">
        <v>31400</v>
      </c>
      <c r="E10" s="291">
        <v>2689</v>
      </c>
      <c r="F10" s="293">
        <v>23.555596876162141</v>
      </c>
      <c r="G10" s="291">
        <v>9879</v>
      </c>
      <c r="H10" s="291">
        <v>4765</v>
      </c>
      <c r="I10" s="27"/>
    </row>
    <row r="11" spans="1:14" ht="14.25" customHeight="1" x14ac:dyDescent="0.2">
      <c r="A11" s="106" t="s">
        <v>56</v>
      </c>
      <c r="B11" s="290">
        <v>171</v>
      </c>
      <c r="C11" s="291">
        <v>61328</v>
      </c>
      <c r="D11" s="291">
        <v>30173</v>
      </c>
      <c r="E11" s="291">
        <v>2683</v>
      </c>
      <c r="F11" s="293">
        <v>22.857994781960493</v>
      </c>
      <c r="G11" s="291">
        <v>9299</v>
      </c>
      <c r="H11" s="291">
        <v>4412</v>
      </c>
      <c r="I11" s="27"/>
    </row>
    <row r="12" spans="1:14" ht="14.25" customHeight="1" x14ac:dyDescent="0.2">
      <c r="A12" s="106" t="s">
        <v>57</v>
      </c>
      <c r="B12" s="290">
        <v>169</v>
      </c>
      <c r="C12" s="291">
        <v>57045</v>
      </c>
      <c r="D12" s="291">
        <v>27884</v>
      </c>
      <c r="E12" s="291">
        <v>2393</v>
      </c>
      <c r="F12" s="293">
        <v>23.9</v>
      </c>
      <c r="G12" s="291">
        <v>5359</v>
      </c>
      <c r="H12" s="291">
        <v>2519</v>
      </c>
      <c r="I12" s="27"/>
    </row>
    <row r="13" spans="1:14" ht="14.25" customHeight="1" x14ac:dyDescent="0.2">
      <c r="A13" s="106" t="s">
        <v>89</v>
      </c>
      <c r="B13" s="290">
        <v>167</v>
      </c>
      <c r="C13" s="294">
        <v>47317</v>
      </c>
      <c r="D13" s="294">
        <v>23004</v>
      </c>
      <c r="E13" s="294">
        <v>1998</v>
      </c>
      <c r="F13" s="293">
        <v>23.7</v>
      </c>
      <c r="G13" s="294">
        <v>1692</v>
      </c>
      <c r="H13" s="291">
        <v>782</v>
      </c>
      <c r="I13" s="27"/>
    </row>
    <row r="14" spans="1:14" ht="14.25" customHeight="1" x14ac:dyDescent="0.2">
      <c r="A14" s="106" t="s">
        <v>90</v>
      </c>
      <c r="B14" s="295">
        <v>164</v>
      </c>
      <c r="C14" s="291">
        <v>36338</v>
      </c>
      <c r="D14" s="291">
        <v>17762</v>
      </c>
      <c r="E14" s="291">
        <v>1524</v>
      </c>
      <c r="F14" s="296">
        <v>23.8</v>
      </c>
      <c r="G14" s="291">
        <v>150</v>
      </c>
      <c r="H14" s="291">
        <v>76</v>
      </c>
      <c r="I14" s="27"/>
    </row>
    <row r="15" spans="1:14" ht="14.25" customHeight="1" x14ac:dyDescent="0.2">
      <c r="A15" s="271" t="s">
        <v>91</v>
      </c>
      <c r="B15" s="297">
        <v>157</v>
      </c>
      <c r="C15" s="294">
        <v>26430</v>
      </c>
      <c r="D15" s="294">
        <v>12939</v>
      </c>
      <c r="E15" s="294">
        <v>1105</v>
      </c>
      <c r="F15" s="298">
        <v>23.9</v>
      </c>
      <c r="G15" s="291" t="s">
        <v>19</v>
      </c>
      <c r="H15" s="291" t="s">
        <v>19</v>
      </c>
      <c r="I15" s="27"/>
    </row>
    <row r="16" spans="1:14" ht="14.25" customHeight="1" x14ac:dyDescent="0.2">
      <c r="A16" s="271" t="s">
        <v>92</v>
      </c>
      <c r="B16" s="295">
        <v>148</v>
      </c>
      <c r="C16" s="294">
        <v>16729</v>
      </c>
      <c r="D16" s="294">
        <v>8152</v>
      </c>
      <c r="E16" s="294">
        <v>691</v>
      </c>
      <c r="F16" s="298">
        <v>24.2</v>
      </c>
      <c r="G16" s="101" t="s">
        <v>19</v>
      </c>
      <c r="H16" s="101" t="s">
        <v>19</v>
      </c>
      <c r="I16" s="27"/>
    </row>
    <row r="17" spans="1:9" ht="14.25" customHeight="1" x14ac:dyDescent="0.2">
      <c r="A17" s="271" t="s">
        <v>166</v>
      </c>
      <c r="B17" s="295">
        <v>78</v>
      </c>
      <c r="C17" s="294">
        <v>6936</v>
      </c>
      <c r="D17" s="294">
        <v>3393</v>
      </c>
      <c r="E17" s="294">
        <v>284</v>
      </c>
      <c r="F17" s="298">
        <v>24.2</v>
      </c>
      <c r="G17" s="101" t="s">
        <v>19</v>
      </c>
      <c r="H17" s="101" t="s">
        <v>19</v>
      </c>
      <c r="I17" s="27"/>
    </row>
    <row r="18" spans="1:9" ht="14.25" customHeight="1" x14ac:dyDescent="0.2">
      <c r="A18" s="271" t="s">
        <v>190</v>
      </c>
      <c r="B18" s="295">
        <v>30</v>
      </c>
      <c r="C18" s="294">
        <v>1755</v>
      </c>
      <c r="D18" s="294">
        <v>871</v>
      </c>
      <c r="E18" s="294">
        <v>73</v>
      </c>
      <c r="F18" s="298">
        <v>24</v>
      </c>
      <c r="G18" s="101" t="s">
        <v>19</v>
      </c>
      <c r="H18" s="101" t="s">
        <v>19</v>
      </c>
      <c r="I18" s="27"/>
    </row>
    <row r="19" spans="1:9" s="119" customFormat="1" ht="14.25" customHeight="1" x14ac:dyDescent="0.2">
      <c r="A19" s="271" t="s">
        <v>249</v>
      </c>
      <c r="B19" s="295">
        <v>2</v>
      </c>
      <c r="C19" s="294">
        <v>69</v>
      </c>
      <c r="D19" s="294">
        <v>33</v>
      </c>
      <c r="E19" s="294">
        <v>3</v>
      </c>
      <c r="F19" s="298">
        <v>23</v>
      </c>
      <c r="G19" s="101"/>
      <c r="H19" s="101"/>
      <c r="I19" s="27"/>
    </row>
    <row r="20" spans="1:9" s="65" customFormat="1" ht="14.25" customHeight="1" x14ac:dyDescent="0.2">
      <c r="A20" s="271"/>
      <c r="B20" s="295"/>
      <c r="C20" s="294"/>
      <c r="D20" s="294"/>
      <c r="E20" s="294"/>
      <c r="F20" s="298"/>
      <c r="G20" s="101"/>
      <c r="H20" s="101"/>
      <c r="I20" s="27"/>
    </row>
    <row r="21" spans="1:9" ht="14.25" customHeight="1" x14ac:dyDescent="0.2">
      <c r="A21" s="106"/>
      <c r="B21" s="542" t="s">
        <v>58</v>
      </c>
      <c r="C21" s="542"/>
      <c r="D21" s="542"/>
      <c r="E21" s="542"/>
      <c r="F21" s="542"/>
      <c r="G21" s="542"/>
      <c r="H21" s="542"/>
      <c r="I21" s="27"/>
    </row>
    <row r="22" spans="1:9" s="65" customFormat="1" ht="14.25" customHeight="1" x14ac:dyDescent="0.2">
      <c r="A22" s="106"/>
      <c r="B22" s="299"/>
      <c r="C22" s="299"/>
      <c r="D22" s="299"/>
      <c r="E22" s="299"/>
      <c r="F22" s="299"/>
      <c r="G22" s="299"/>
      <c r="H22" s="299"/>
      <c r="I22" s="27"/>
    </row>
    <row r="23" spans="1:9" ht="14.25" customHeight="1" x14ac:dyDescent="0.2">
      <c r="A23" s="106" t="s">
        <v>54</v>
      </c>
      <c r="B23" s="300">
        <v>163</v>
      </c>
      <c r="C23" s="291">
        <v>63313</v>
      </c>
      <c r="D23" s="291">
        <v>31435</v>
      </c>
      <c r="E23" s="291">
        <v>2674</v>
      </c>
      <c r="F23" s="292">
        <v>23.677262528047869</v>
      </c>
      <c r="G23" s="291">
        <v>9782</v>
      </c>
      <c r="H23" s="291">
        <v>4675</v>
      </c>
      <c r="I23" s="27"/>
    </row>
    <row r="24" spans="1:9" ht="14.25" customHeight="1" x14ac:dyDescent="0.2">
      <c r="A24" s="106" t="s">
        <v>55</v>
      </c>
      <c r="B24" s="300">
        <v>163</v>
      </c>
      <c r="C24" s="291">
        <v>62324</v>
      </c>
      <c r="D24" s="291">
        <v>30905</v>
      </c>
      <c r="E24" s="291">
        <v>2639</v>
      </c>
      <c r="F24" s="292">
        <v>23.616521409624859</v>
      </c>
      <c r="G24" s="291">
        <v>9879</v>
      </c>
      <c r="H24" s="291">
        <v>4765</v>
      </c>
      <c r="I24" s="27"/>
    </row>
    <row r="25" spans="1:9" ht="14.25" customHeight="1" x14ac:dyDescent="0.2">
      <c r="A25" s="106" t="s">
        <v>56</v>
      </c>
      <c r="B25" s="300">
        <v>162</v>
      </c>
      <c r="C25" s="291">
        <v>60360</v>
      </c>
      <c r="D25" s="291">
        <v>29696</v>
      </c>
      <c r="E25" s="291">
        <v>2637</v>
      </c>
      <c r="F25" s="292">
        <v>22.889647326507394</v>
      </c>
      <c r="G25" s="291">
        <v>9299</v>
      </c>
      <c r="H25" s="291">
        <v>4412</v>
      </c>
      <c r="I25" s="27"/>
    </row>
    <row r="26" spans="1:9" ht="14.25" customHeight="1" x14ac:dyDescent="0.2">
      <c r="A26" s="106" t="s">
        <v>57</v>
      </c>
      <c r="B26" s="300">
        <v>160</v>
      </c>
      <c r="C26" s="291">
        <v>56059</v>
      </c>
      <c r="D26" s="291">
        <v>27440</v>
      </c>
      <c r="E26" s="291">
        <v>2347</v>
      </c>
      <c r="F26" s="292">
        <v>23.9</v>
      </c>
      <c r="G26" s="291">
        <v>5260</v>
      </c>
      <c r="H26" s="291">
        <v>2479</v>
      </c>
      <c r="I26" s="27"/>
    </row>
    <row r="27" spans="1:9" ht="14.25" customHeight="1" x14ac:dyDescent="0.2">
      <c r="A27" s="106" t="s">
        <v>89</v>
      </c>
      <c r="B27" s="300">
        <v>159</v>
      </c>
      <c r="C27" s="291">
        <v>46645</v>
      </c>
      <c r="D27" s="291">
        <v>22721</v>
      </c>
      <c r="E27" s="291">
        <v>1966</v>
      </c>
      <c r="F27" s="292">
        <v>23.7</v>
      </c>
      <c r="G27" s="291">
        <v>1621</v>
      </c>
      <c r="H27" s="291">
        <v>758</v>
      </c>
      <c r="I27" s="27"/>
    </row>
    <row r="28" spans="1:9" ht="14.25" customHeight="1" x14ac:dyDescent="0.2">
      <c r="A28" s="106" t="s">
        <v>90</v>
      </c>
      <c r="B28" s="300">
        <v>156</v>
      </c>
      <c r="C28" s="291">
        <v>35803</v>
      </c>
      <c r="D28" s="291">
        <v>17549</v>
      </c>
      <c r="E28" s="291">
        <v>1496</v>
      </c>
      <c r="F28" s="296">
        <v>23.9</v>
      </c>
      <c r="G28" s="291">
        <v>74</v>
      </c>
      <c r="H28" s="291">
        <v>45</v>
      </c>
      <c r="I28" s="27"/>
    </row>
    <row r="29" spans="1:9" ht="14.25" customHeight="1" x14ac:dyDescent="0.2">
      <c r="A29" s="271" t="s">
        <v>91</v>
      </c>
      <c r="B29" s="301">
        <v>152</v>
      </c>
      <c r="C29" s="294">
        <v>26151</v>
      </c>
      <c r="D29" s="294">
        <v>12833</v>
      </c>
      <c r="E29" s="294">
        <v>1092</v>
      </c>
      <c r="F29" s="298">
        <v>23.9</v>
      </c>
      <c r="G29" s="291" t="s">
        <v>19</v>
      </c>
      <c r="H29" s="291" t="s">
        <v>19</v>
      </c>
      <c r="I29" s="27"/>
    </row>
    <row r="30" spans="1:9" ht="14.25" customHeight="1" x14ac:dyDescent="0.2">
      <c r="A30" s="271" t="s">
        <v>92</v>
      </c>
      <c r="B30" s="301">
        <v>144</v>
      </c>
      <c r="C30" s="294">
        <v>16576</v>
      </c>
      <c r="D30" s="294">
        <v>8102</v>
      </c>
      <c r="E30" s="294">
        <v>683</v>
      </c>
      <c r="F30" s="298">
        <v>24.3</v>
      </c>
      <c r="G30" s="101" t="s">
        <v>19</v>
      </c>
      <c r="H30" s="101" t="s">
        <v>19</v>
      </c>
      <c r="I30" s="27"/>
    </row>
    <row r="31" spans="1:9" ht="14.25" customHeight="1" x14ac:dyDescent="0.2">
      <c r="A31" s="271" t="s">
        <v>166</v>
      </c>
      <c r="B31" s="302">
        <v>76</v>
      </c>
      <c r="C31" s="303">
        <v>6826</v>
      </c>
      <c r="D31" s="303">
        <v>3358</v>
      </c>
      <c r="E31" s="62">
        <v>284</v>
      </c>
      <c r="F31" s="304">
        <v>24.3</v>
      </c>
      <c r="G31" s="120" t="s">
        <v>19</v>
      </c>
      <c r="H31" s="120" t="s">
        <v>19</v>
      </c>
      <c r="I31" s="27"/>
    </row>
    <row r="32" spans="1:9" ht="14.25" customHeight="1" x14ac:dyDescent="0.2">
      <c r="A32" s="271" t="s">
        <v>190</v>
      </c>
      <c r="B32" s="305">
        <v>28</v>
      </c>
      <c r="C32" s="303">
        <v>1675</v>
      </c>
      <c r="D32" s="303">
        <v>845</v>
      </c>
      <c r="E32" s="62">
        <v>69</v>
      </c>
      <c r="F32" s="304">
        <v>24.3</v>
      </c>
      <c r="G32" s="120" t="s">
        <v>19</v>
      </c>
      <c r="H32" s="120" t="s">
        <v>19</v>
      </c>
      <c r="I32" s="27"/>
    </row>
    <row r="33" spans="1:9" s="119" customFormat="1" ht="14.25" customHeight="1" x14ac:dyDescent="0.2">
      <c r="A33" s="272" t="s">
        <v>249</v>
      </c>
      <c r="B33" s="306">
        <v>1</v>
      </c>
      <c r="C33" s="307">
        <v>21</v>
      </c>
      <c r="D33" s="307">
        <v>10</v>
      </c>
      <c r="E33" s="308">
        <v>1</v>
      </c>
      <c r="F33" s="309">
        <v>21</v>
      </c>
      <c r="G33" s="121" t="s">
        <v>19</v>
      </c>
      <c r="H33" s="121" t="s">
        <v>19</v>
      </c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mergeCells count="10">
    <mergeCell ref="B4:B5"/>
    <mergeCell ref="A1:H1"/>
    <mergeCell ref="B6:H6"/>
    <mergeCell ref="B21:H21"/>
    <mergeCell ref="A4:A5"/>
    <mergeCell ref="C4:D4"/>
    <mergeCell ref="E4:E5"/>
    <mergeCell ref="F4:F5"/>
    <mergeCell ref="G4:H4"/>
    <mergeCell ref="B7:H7"/>
  </mergeCells>
  <conditionalFormatting sqref="A6:H8 A20:H22 B9:B19">
    <cfRule type="expression" dxfId="75" priority="7">
      <formula>MOD(ROW(),2)=1</formula>
    </cfRule>
  </conditionalFormatting>
  <conditionalFormatting sqref="A9:A19">
    <cfRule type="expression" dxfId="74" priority="6">
      <formula>MOD(ROW(),2)=1</formula>
    </cfRule>
  </conditionalFormatting>
  <conditionalFormatting sqref="A23:A33">
    <cfRule type="expression" dxfId="73" priority="5">
      <formula>MOD(ROW(),2)=1</formula>
    </cfRule>
  </conditionalFormatting>
  <conditionalFormatting sqref="C9:D19">
    <cfRule type="expression" dxfId="72" priority="4">
      <formula>MOD(ROW(),2)=1</formula>
    </cfRule>
  </conditionalFormatting>
  <conditionalFormatting sqref="E9:H19">
    <cfRule type="expression" dxfId="71" priority="3">
      <formula>MOD(ROW(),2)=1</formula>
    </cfRule>
  </conditionalFormatting>
  <conditionalFormatting sqref="B23:D33">
    <cfRule type="expression" dxfId="70" priority="2">
      <formula>MOD(ROW(),2)=1</formula>
    </cfRule>
  </conditionalFormatting>
  <conditionalFormatting sqref="E23:H33">
    <cfRule type="expression" dxfId="6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FFFF00"/>
  </sheetPr>
  <dimension ref="A1:N45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22.5703125" style="8" customWidth="1"/>
    <col min="2" max="2" width="12.28515625" style="8" customWidth="1"/>
    <col min="3" max="3" width="13.42578125" style="8" customWidth="1"/>
    <col min="4" max="4" width="13.7109375" style="8" customWidth="1"/>
    <col min="5" max="5" width="12.140625" style="8" customWidth="1"/>
    <col min="6" max="6" width="18" style="8" customWidth="1"/>
    <col min="7" max="16384" width="11.28515625" style="8"/>
  </cols>
  <sheetData>
    <row r="1" spans="1:14" s="9" customFormat="1" ht="31.15" customHeight="1" x14ac:dyDescent="0.2">
      <c r="A1" s="492" t="s">
        <v>244</v>
      </c>
      <c r="B1" s="492"/>
      <c r="C1" s="492"/>
      <c r="D1" s="492"/>
      <c r="E1" s="492"/>
      <c r="F1" s="492"/>
      <c r="G1" s="189"/>
      <c r="H1" s="189"/>
      <c r="I1" s="189"/>
      <c r="J1" s="189"/>
      <c r="K1" s="189"/>
      <c r="L1" s="189"/>
      <c r="M1" s="48"/>
      <c r="N1" s="48"/>
    </row>
    <row r="2" spans="1:14" s="9" customFormat="1" ht="6.75" customHeight="1" x14ac:dyDescent="0.2">
      <c r="A2" s="448"/>
      <c r="B2" s="448"/>
      <c r="C2" s="448"/>
      <c r="D2" s="448"/>
      <c r="E2" s="448"/>
      <c r="F2" s="448"/>
      <c r="G2" s="189"/>
      <c r="H2" s="189"/>
      <c r="I2" s="189"/>
      <c r="J2" s="189"/>
      <c r="K2" s="189"/>
      <c r="L2" s="189"/>
      <c r="M2" s="48"/>
      <c r="N2" s="48"/>
    </row>
    <row r="3" spans="1:14" ht="6.75" customHeight="1" x14ac:dyDescent="0.2"/>
    <row r="4" spans="1:14" ht="31.15" customHeight="1" x14ac:dyDescent="0.2">
      <c r="A4" s="494" t="s">
        <v>181</v>
      </c>
      <c r="B4" s="498" t="s">
        <v>116</v>
      </c>
      <c r="C4" s="508" t="s">
        <v>83</v>
      </c>
      <c r="D4" s="508"/>
      <c r="E4" s="498" t="s">
        <v>88</v>
      </c>
      <c r="F4" s="506" t="s">
        <v>180</v>
      </c>
      <c r="G4" s="27"/>
      <c r="H4" s="27"/>
      <c r="I4" s="27"/>
    </row>
    <row r="5" spans="1:14" ht="31.15" customHeight="1" x14ac:dyDescent="0.2">
      <c r="A5" s="496"/>
      <c r="B5" s="498"/>
      <c r="C5" s="173" t="s">
        <v>87</v>
      </c>
      <c r="D5" s="173" t="s">
        <v>122</v>
      </c>
      <c r="E5" s="498"/>
      <c r="F5" s="506"/>
      <c r="G5" s="27"/>
      <c r="H5" s="27"/>
      <c r="I5" s="27"/>
    </row>
    <row r="6" spans="1:14" ht="14.25" customHeight="1" x14ac:dyDescent="0.2">
      <c r="A6" s="46"/>
      <c r="B6" s="541"/>
      <c r="C6" s="541"/>
      <c r="D6" s="541"/>
      <c r="E6" s="541"/>
      <c r="F6" s="541"/>
      <c r="G6" s="27"/>
      <c r="H6" s="27"/>
      <c r="I6" s="27"/>
    </row>
    <row r="7" spans="1:14" s="65" customFormat="1" ht="14.25" customHeight="1" x14ac:dyDescent="0.2">
      <c r="A7" s="45"/>
      <c r="B7" s="537" t="s">
        <v>53</v>
      </c>
      <c r="C7" s="534"/>
      <c r="D7" s="534"/>
      <c r="E7" s="534"/>
      <c r="F7" s="534"/>
      <c r="G7" s="27"/>
      <c r="H7" s="27"/>
      <c r="I7" s="27"/>
    </row>
    <row r="8" spans="1:14" s="65" customFormat="1" ht="14.25" customHeight="1" x14ac:dyDescent="0.2">
      <c r="A8" s="45"/>
      <c r="B8" s="242"/>
      <c r="C8" s="242"/>
      <c r="D8" s="242"/>
      <c r="E8" s="242"/>
      <c r="F8" s="242"/>
      <c r="G8" s="27"/>
      <c r="H8" s="27"/>
      <c r="I8" s="27"/>
    </row>
    <row r="9" spans="1:14" ht="14.25" customHeight="1" x14ac:dyDescent="0.2">
      <c r="A9" s="110" t="s">
        <v>65</v>
      </c>
      <c r="B9" s="421" t="s">
        <v>19</v>
      </c>
      <c r="C9" s="422" t="s">
        <v>19</v>
      </c>
      <c r="D9" s="422" t="s">
        <v>19</v>
      </c>
      <c r="E9" s="422" t="s">
        <v>19</v>
      </c>
      <c r="F9" s="423" t="s">
        <v>19</v>
      </c>
      <c r="G9" s="27"/>
      <c r="H9" s="27"/>
      <c r="I9" s="27"/>
    </row>
    <row r="10" spans="1:14" ht="14.25" customHeight="1" x14ac:dyDescent="0.2">
      <c r="A10" s="110" t="s">
        <v>66</v>
      </c>
      <c r="B10" s="424" t="s">
        <v>19</v>
      </c>
      <c r="C10" s="425" t="s">
        <v>19</v>
      </c>
      <c r="D10" s="426" t="s">
        <v>19</v>
      </c>
      <c r="E10" s="425" t="s">
        <v>19</v>
      </c>
      <c r="F10" s="427" t="s">
        <v>19</v>
      </c>
      <c r="G10" s="27"/>
      <c r="H10" s="27"/>
      <c r="I10" s="27"/>
    </row>
    <row r="11" spans="1:14" ht="14.25" customHeight="1" x14ac:dyDescent="0.2">
      <c r="A11" s="110" t="s">
        <v>67</v>
      </c>
      <c r="B11" s="421" t="s">
        <v>19</v>
      </c>
      <c r="C11" s="422" t="s">
        <v>19</v>
      </c>
      <c r="D11" s="422" t="s">
        <v>19</v>
      </c>
      <c r="E11" s="422" t="s">
        <v>19</v>
      </c>
      <c r="F11" s="423" t="s">
        <v>19</v>
      </c>
      <c r="G11" s="27"/>
      <c r="H11" s="27"/>
      <c r="I11" s="27"/>
    </row>
    <row r="12" spans="1:14" ht="14.25" customHeight="1" x14ac:dyDescent="0.2">
      <c r="A12" s="110" t="s">
        <v>68</v>
      </c>
      <c r="B12" s="421" t="s">
        <v>19</v>
      </c>
      <c r="C12" s="422" t="s">
        <v>19</v>
      </c>
      <c r="D12" s="422" t="s">
        <v>19</v>
      </c>
      <c r="E12" s="422" t="s">
        <v>19</v>
      </c>
      <c r="F12" s="423" t="s">
        <v>19</v>
      </c>
      <c r="G12" s="27"/>
      <c r="H12" s="27"/>
      <c r="I12" s="27"/>
    </row>
    <row r="13" spans="1:14" ht="14.25" customHeight="1" x14ac:dyDescent="0.2">
      <c r="A13" s="110" t="s">
        <v>69</v>
      </c>
      <c r="B13" s="424" t="s">
        <v>19</v>
      </c>
      <c r="C13" s="425" t="s">
        <v>19</v>
      </c>
      <c r="D13" s="426" t="s">
        <v>19</v>
      </c>
      <c r="E13" s="426" t="s">
        <v>19</v>
      </c>
      <c r="F13" s="427" t="s">
        <v>19</v>
      </c>
      <c r="G13" s="27"/>
      <c r="H13" s="27"/>
      <c r="I13" s="27"/>
    </row>
    <row r="14" spans="1:14" s="9" customFormat="1" ht="14.25" customHeight="1" x14ac:dyDescent="0.2">
      <c r="A14" s="110" t="s">
        <v>94</v>
      </c>
      <c r="B14" s="424" t="s">
        <v>19</v>
      </c>
      <c r="C14" s="425" t="s">
        <v>19</v>
      </c>
      <c r="D14" s="426" t="s">
        <v>19</v>
      </c>
      <c r="E14" s="426" t="s">
        <v>19</v>
      </c>
      <c r="F14" s="427" t="s">
        <v>19</v>
      </c>
      <c r="G14" s="284"/>
      <c r="H14" s="284"/>
      <c r="I14" s="284"/>
    </row>
    <row r="15" spans="1:14" ht="14.25" customHeight="1" x14ac:dyDescent="0.2">
      <c r="A15" s="110" t="s">
        <v>70</v>
      </c>
      <c r="B15" s="424">
        <v>1</v>
      </c>
      <c r="C15" s="425">
        <v>21</v>
      </c>
      <c r="D15" s="426">
        <v>10</v>
      </c>
      <c r="E15" s="425">
        <v>1</v>
      </c>
      <c r="F15" s="427">
        <f>SUM(C15/E15)</f>
        <v>21</v>
      </c>
      <c r="G15" s="27"/>
      <c r="H15" s="27"/>
      <c r="I15" s="27"/>
    </row>
    <row r="16" spans="1:14" ht="14.25" customHeight="1" x14ac:dyDescent="0.2">
      <c r="A16" s="110" t="s">
        <v>71</v>
      </c>
      <c r="B16" s="424" t="s">
        <v>19</v>
      </c>
      <c r="C16" s="425" t="s">
        <v>19</v>
      </c>
      <c r="D16" s="426" t="s">
        <v>19</v>
      </c>
      <c r="E16" s="425" t="s">
        <v>19</v>
      </c>
      <c r="F16" s="427" t="s">
        <v>19</v>
      </c>
      <c r="G16" s="27"/>
      <c r="H16" s="27"/>
      <c r="I16" s="27"/>
    </row>
    <row r="17" spans="1:9" ht="14.25" customHeight="1" x14ac:dyDescent="0.2">
      <c r="A17" s="110" t="s">
        <v>72</v>
      </c>
      <c r="B17" s="424">
        <v>1</v>
      </c>
      <c r="C17" s="425">
        <v>48</v>
      </c>
      <c r="D17" s="426">
        <v>23</v>
      </c>
      <c r="E17" s="425">
        <v>2</v>
      </c>
      <c r="F17" s="427">
        <f t="shared" ref="F17" si="0">SUM(C17/E17)</f>
        <v>24</v>
      </c>
      <c r="G17" s="27"/>
      <c r="H17" s="27"/>
      <c r="I17" s="27"/>
    </row>
    <row r="18" spans="1:9" ht="14.25" customHeight="1" x14ac:dyDescent="0.2">
      <c r="A18" s="110" t="s">
        <v>73</v>
      </c>
      <c r="B18" s="424" t="s">
        <v>19</v>
      </c>
      <c r="C18" s="425" t="s">
        <v>19</v>
      </c>
      <c r="D18" s="426" t="s">
        <v>19</v>
      </c>
      <c r="E18" s="425" t="s">
        <v>19</v>
      </c>
      <c r="F18" s="427" t="s">
        <v>19</v>
      </c>
      <c r="G18" s="27"/>
      <c r="H18" s="27"/>
      <c r="I18" s="27"/>
    </row>
    <row r="19" spans="1:9" ht="14.25" customHeight="1" x14ac:dyDescent="0.2">
      <c r="A19" s="107" t="s">
        <v>95</v>
      </c>
      <c r="B19" s="424" t="s">
        <v>19</v>
      </c>
      <c r="C19" s="425" t="s">
        <v>19</v>
      </c>
      <c r="D19" s="426" t="s">
        <v>19</v>
      </c>
      <c r="E19" s="425" t="s">
        <v>19</v>
      </c>
      <c r="F19" s="427" t="s">
        <v>19</v>
      </c>
      <c r="G19" s="27"/>
      <c r="H19" s="27"/>
      <c r="I19" s="27"/>
    </row>
    <row r="20" spans="1:9" s="9" customFormat="1" ht="14.25" customHeight="1" x14ac:dyDescent="0.2">
      <c r="A20" s="110" t="s">
        <v>96</v>
      </c>
      <c r="B20" s="421" t="s">
        <v>19</v>
      </c>
      <c r="C20" s="422" t="s">
        <v>19</v>
      </c>
      <c r="D20" s="422" t="s">
        <v>19</v>
      </c>
      <c r="E20" s="422" t="s">
        <v>19</v>
      </c>
      <c r="F20" s="423" t="s">
        <v>19</v>
      </c>
      <c r="G20" s="284"/>
      <c r="H20" s="284"/>
      <c r="I20" s="284"/>
    </row>
    <row r="21" spans="1:9" ht="14.25" customHeight="1" x14ac:dyDescent="0.2">
      <c r="A21" s="110" t="s">
        <v>74</v>
      </c>
      <c r="B21" s="424" t="s">
        <v>19</v>
      </c>
      <c r="C21" s="425" t="s">
        <v>19</v>
      </c>
      <c r="D21" s="426" t="s">
        <v>19</v>
      </c>
      <c r="E21" s="426" t="s">
        <v>19</v>
      </c>
      <c r="F21" s="427" t="s">
        <v>19</v>
      </c>
      <c r="G21" s="27"/>
      <c r="H21" s="27"/>
      <c r="I21" s="27"/>
    </row>
    <row r="22" spans="1:9" ht="14.25" customHeight="1" x14ac:dyDescent="0.2">
      <c r="A22" s="110" t="s">
        <v>75</v>
      </c>
      <c r="B22" s="421" t="s">
        <v>19</v>
      </c>
      <c r="C22" s="422" t="s">
        <v>19</v>
      </c>
      <c r="D22" s="422" t="s">
        <v>19</v>
      </c>
      <c r="E22" s="422" t="s">
        <v>19</v>
      </c>
      <c r="F22" s="423" t="s">
        <v>19</v>
      </c>
      <c r="G22" s="27"/>
      <c r="H22" s="27"/>
      <c r="I22" s="27"/>
    </row>
    <row r="23" spans="1:9" ht="14.25" customHeight="1" x14ac:dyDescent="0.2">
      <c r="A23" s="110" t="s">
        <v>76</v>
      </c>
      <c r="B23" s="421" t="s">
        <v>19</v>
      </c>
      <c r="C23" s="422" t="s">
        <v>19</v>
      </c>
      <c r="D23" s="422" t="s">
        <v>19</v>
      </c>
      <c r="E23" s="422" t="s">
        <v>19</v>
      </c>
      <c r="F23" s="423" t="s">
        <v>19</v>
      </c>
      <c r="G23" s="27"/>
      <c r="H23" s="27"/>
      <c r="I23" s="27"/>
    </row>
    <row r="24" spans="1:9" s="65" customFormat="1" ht="14.25" customHeight="1" x14ac:dyDescent="0.2">
      <c r="A24" s="110"/>
      <c r="B24" s="258"/>
      <c r="C24" s="145"/>
      <c r="D24" s="383"/>
      <c r="E24" s="383"/>
      <c r="F24" s="382"/>
      <c r="G24" s="27"/>
      <c r="H24" s="27"/>
      <c r="I24" s="27"/>
    </row>
    <row r="25" spans="1:9" s="9" customFormat="1" ht="14.25" customHeight="1" x14ac:dyDescent="0.2">
      <c r="A25" s="114" t="s">
        <v>77</v>
      </c>
      <c r="B25" s="435">
        <f t="shared" ref="B25:E25" si="1">SUM(B9:B23)</f>
        <v>2</v>
      </c>
      <c r="C25" s="435">
        <f t="shared" si="1"/>
        <v>69</v>
      </c>
      <c r="D25" s="435">
        <f t="shared" si="1"/>
        <v>33</v>
      </c>
      <c r="E25" s="436">
        <f t="shared" si="1"/>
        <v>3</v>
      </c>
      <c r="F25" s="437">
        <f>C25/E25</f>
        <v>23</v>
      </c>
      <c r="G25" s="284"/>
      <c r="H25" s="284"/>
      <c r="I25" s="284"/>
    </row>
    <row r="26" spans="1:9" s="9" customFormat="1" ht="14.25" customHeight="1" x14ac:dyDescent="0.2">
      <c r="A26" s="271"/>
      <c r="B26" s="264"/>
      <c r="C26" s="265"/>
      <c r="D26" s="265"/>
      <c r="E26" s="287"/>
      <c r="F26" s="385"/>
      <c r="G26" s="284"/>
      <c r="H26" s="284"/>
      <c r="I26" s="284"/>
    </row>
    <row r="27" spans="1:9" ht="14.25" customHeight="1" x14ac:dyDescent="0.2">
      <c r="A27" s="106"/>
      <c r="B27" s="538" t="s">
        <v>58</v>
      </c>
      <c r="C27" s="538"/>
      <c r="D27" s="538"/>
      <c r="E27" s="538"/>
      <c r="F27" s="538"/>
      <c r="G27" s="27"/>
      <c r="H27" s="27"/>
      <c r="I27" s="27"/>
    </row>
    <row r="28" spans="1:9" s="65" customFormat="1" ht="14.25" customHeight="1" x14ac:dyDescent="0.2">
      <c r="A28" s="106"/>
      <c r="B28" s="81"/>
      <c r="C28" s="81"/>
      <c r="D28" s="81"/>
      <c r="E28" s="81"/>
      <c r="F28" s="81"/>
      <c r="G28" s="27"/>
      <c r="H28" s="27"/>
      <c r="I28" s="27"/>
    </row>
    <row r="29" spans="1:9" ht="14.25" customHeight="1" x14ac:dyDescent="0.2">
      <c r="A29" s="110" t="s">
        <v>65</v>
      </c>
      <c r="B29" s="421" t="s">
        <v>19</v>
      </c>
      <c r="C29" s="422" t="s">
        <v>19</v>
      </c>
      <c r="D29" s="422" t="s">
        <v>19</v>
      </c>
      <c r="E29" s="422" t="s">
        <v>19</v>
      </c>
      <c r="F29" s="423" t="s">
        <v>19</v>
      </c>
      <c r="G29" s="27"/>
      <c r="H29" s="27"/>
      <c r="I29" s="27"/>
    </row>
    <row r="30" spans="1:9" ht="14.25" customHeight="1" x14ac:dyDescent="0.2">
      <c r="A30" s="110" t="s">
        <v>66</v>
      </c>
      <c r="B30" s="424" t="s">
        <v>19</v>
      </c>
      <c r="C30" s="425" t="s">
        <v>19</v>
      </c>
      <c r="D30" s="425" t="s">
        <v>19</v>
      </c>
      <c r="E30" s="425" t="s">
        <v>19</v>
      </c>
      <c r="F30" s="427" t="s">
        <v>19</v>
      </c>
      <c r="G30" s="27"/>
      <c r="H30" s="27"/>
      <c r="I30" s="27"/>
    </row>
    <row r="31" spans="1:9" ht="14.25" customHeight="1" x14ac:dyDescent="0.2">
      <c r="A31" s="110" t="s">
        <v>67</v>
      </c>
      <c r="B31" s="421" t="s">
        <v>19</v>
      </c>
      <c r="C31" s="422" t="s">
        <v>19</v>
      </c>
      <c r="D31" s="422" t="s">
        <v>19</v>
      </c>
      <c r="E31" s="422" t="s">
        <v>19</v>
      </c>
      <c r="F31" s="423" t="s">
        <v>19</v>
      </c>
      <c r="G31" s="27"/>
      <c r="H31" s="27"/>
      <c r="I31" s="27"/>
    </row>
    <row r="32" spans="1:9" ht="14.25" customHeight="1" x14ac:dyDescent="0.2">
      <c r="A32" s="110" t="s">
        <v>68</v>
      </c>
      <c r="B32" s="421" t="s">
        <v>19</v>
      </c>
      <c r="C32" s="422" t="s">
        <v>19</v>
      </c>
      <c r="D32" s="422" t="s">
        <v>19</v>
      </c>
      <c r="E32" s="422" t="s">
        <v>19</v>
      </c>
      <c r="F32" s="423" t="s">
        <v>19</v>
      </c>
      <c r="G32" s="27"/>
      <c r="H32" s="27"/>
      <c r="I32" s="27"/>
    </row>
    <row r="33" spans="1:9" ht="14.25" customHeight="1" x14ac:dyDescent="0.2">
      <c r="A33" s="110" t="s">
        <v>69</v>
      </c>
      <c r="B33" s="424" t="s">
        <v>19</v>
      </c>
      <c r="C33" s="425" t="s">
        <v>19</v>
      </c>
      <c r="D33" s="425" t="s">
        <v>19</v>
      </c>
      <c r="E33" s="425" t="s">
        <v>19</v>
      </c>
      <c r="F33" s="427" t="s">
        <v>19</v>
      </c>
      <c r="G33" s="27"/>
      <c r="H33" s="27"/>
      <c r="I33" s="27"/>
    </row>
    <row r="34" spans="1:9" s="9" customFormat="1" ht="14.25" customHeight="1" x14ac:dyDescent="0.2">
      <c r="A34" s="110" t="s">
        <v>94</v>
      </c>
      <c r="B34" s="424" t="s">
        <v>19</v>
      </c>
      <c r="C34" s="425" t="s">
        <v>19</v>
      </c>
      <c r="D34" s="425" t="s">
        <v>19</v>
      </c>
      <c r="E34" s="425" t="s">
        <v>19</v>
      </c>
      <c r="F34" s="427" t="s">
        <v>19</v>
      </c>
      <c r="G34" s="284"/>
      <c r="H34" s="284"/>
      <c r="I34" s="284"/>
    </row>
    <row r="35" spans="1:9" ht="14.25" customHeight="1" x14ac:dyDescent="0.2">
      <c r="A35" s="110" t="s">
        <v>70</v>
      </c>
      <c r="B35" s="424">
        <v>1</v>
      </c>
      <c r="C35" s="425">
        <v>21</v>
      </c>
      <c r="D35" s="425">
        <v>10</v>
      </c>
      <c r="E35" s="425">
        <v>1</v>
      </c>
      <c r="F35" s="427">
        <f>SUM(C35*E35)</f>
        <v>21</v>
      </c>
      <c r="G35" s="27"/>
      <c r="H35" s="27"/>
      <c r="I35" s="27"/>
    </row>
    <row r="36" spans="1:9" ht="14.25" customHeight="1" x14ac:dyDescent="0.2">
      <c r="A36" s="110" t="s">
        <v>71</v>
      </c>
      <c r="B36" s="424" t="s">
        <v>19</v>
      </c>
      <c r="C36" s="425" t="s">
        <v>19</v>
      </c>
      <c r="D36" s="425" t="s">
        <v>19</v>
      </c>
      <c r="E36" s="425" t="s">
        <v>19</v>
      </c>
      <c r="F36" s="427" t="s">
        <v>19</v>
      </c>
      <c r="G36" s="27"/>
      <c r="H36" s="27"/>
      <c r="I36" s="27"/>
    </row>
    <row r="37" spans="1:9" ht="14.25" customHeight="1" x14ac:dyDescent="0.2">
      <c r="A37" s="110" t="s">
        <v>72</v>
      </c>
      <c r="B37" s="424" t="s">
        <v>19</v>
      </c>
      <c r="C37" s="425" t="s">
        <v>19</v>
      </c>
      <c r="D37" s="425" t="s">
        <v>19</v>
      </c>
      <c r="E37" s="425" t="s">
        <v>19</v>
      </c>
      <c r="F37" s="427" t="s">
        <v>19</v>
      </c>
      <c r="G37" s="27"/>
      <c r="H37" s="27"/>
      <c r="I37" s="27"/>
    </row>
    <row r="38" spans="1:9" ht="14.25" customHeight="1" x14ac:dyDescent="0.2">
      <c r="A38" s="110" t="s">
        <v>73</v>
      </c>
      <c r="B38" s="424" t="s">
        <v>19</v>
      </c>
      <c r="C38" s="425" t="s">
        <v>19</v>
      </c>
      <c r="D38" s="425" t="s">
        <v>19</v>
      </c>
      <c r="E38" s="425" t="s">
        <v>19</v>
      </c>
      <c r="F38" s="427" t="s">
        <v>19</v>
      </c>
      <c r="G38" s="27"/>
      <c r="H38" s="27"/>
      <c r="I38" s="27"/>
    </row>
    <row r="39" spans="1:9" s="9" customFormat="1" ht="14.25" customHeight="1" x14ac:dyDescent="0.2">
      <c r="A39" s="110" t="s">
        <v>95</v>
      </c>
      <c r="B39" s="424" t="s">
        <v>19</v>
      </c>
      <c r="C39" s="425" t="s">
        <v>19</v>
      </c>
      <c r="D39" s="425" t="s">
        <v>19</v>
      </c>
      <c r="E39" s="425" t="s">
        <v>19</v>
      </c>
      <c r="F39" s="427" t="s">
        <v>19</v>
      </c>
      <c r="G39" s="284"/>
      <c r="H39" s="284"/>
      <c r="I39" s="284"/>
    </row>
    <row r="40" spans="1:9" ht="14.25" customHeight="1" x14ac:dyDescent="0.2">
      <c r="A40" s="107" t="s">
        <v>96</v>
      </c>
      <c r="B40" s="421" t="s">
        <v>19</v>
      </c>
      <c r="C40" s="422" t="s">
        <v>19</v>
      </c>
      <c r="D40" s="422" t="s">
        <v>19</v>
      </c>
      <c r="E40" s="422" t="s">
        <v>19</v>
      </c>
      <c r="F40" s="423" t="s">
        <v>19</v>
      </c>
      <c r="G40" s="27"/>
      <c r="H40" s="27"/>
      <c r="I40" s="27"/>
    </row>
    <row r="41" spans="1:9" ht="14.25" customHeight="1" x14ac:dyDescent="0.2">
      <c r="A41" s="99" t="s">
        <v>74</v>
      </c>
      <c r="B41" s="428" t="s">
        <v>19</v>
      </c>
      <c r="C41" s="429" t="s">
        <v>19</v>
      </c>
      <c r="D41" s="429" t="s">
        <v>19</v>
      </c>
      <c r="E41" s="429" t="s">
        <v>19</v>
      </c>
      <c r="F41" s="430" t="s">
        <v>19</v>
      </c>
    </row>
    <row r="42" spans="1:9" ht="14.25" customHeight="1" x14ac:dyDescent="0.2">
      <c r="A42" s="99" t="s">
        <v>75</v>
      </c>
      <c r="B42" s="431" t="s">
        <v>19</v>
      </c>
      <c r="C42" s="432" t="s">
        <v>19</v>
      </c>
      <c r="D42" s="432" t="s">
        <v>19</v>
      </c>
      <c r="E42" s="432" t="s">
        <v>19</v>
      </c>
      <c r="F42" s="433" t="s">
        <v>19</v>
      </c>
    </row>
    <row r="43" spans="1:9" ht="14.25" customHeight="1" x14ac:dyDescent="0.2">
      <c r="A43" s="99" t="s">
        <v>76</v>
      </c>
      <c r="B43" s="431" t="s">
        <v>19</v>
      </c>
      <c r="C43" s="432" t="s">
        <v>19</v>
      </c>
      <c r="D43" s="432" t="s">
        <v>19</v>
      </c>
      <c r="E43" s="432" t="s">
        <v>19</v>
      </c>
      <c r="F43" s="433" t="s">
        <v>19</v>
      </c>
    </row>
    <row r="44" spans="1:9" s="65" customFormat="1" ht="14.25" customHeight="1" x14ac:dyDescent="0.2">
      <c r="A44" s="99"/>
      <c r="B44" s="431" t="s">
        <v>19</v>
      </c>
      <c r="C44" s="432" t="s">
        <v>19</v>
      </c>
      <c r="D44" s="432" t="s">
        <v>19</v>
      </c>
      <c r="E44" s="432" t="s">
        <v>19</v>
      </c>
      <c r="F44" s="433" t="s">
        <v>19</v>
      </c>
    </row>
    <row r="45" spans="1:9" s="9" customFormat="1" ht="14.25" customHeight="1" x14ac:dyDescent="0.2">
      <c r="A45" s="115" t="s">
        <v>77</v>
      </c>
      <c r="B45" s="438">
        <f>SUM(B29:B43)</f>
        <v>1</v>
      </c>
      <c r="C45" s="438">
        <f>SUM(C29:C43)</f>
        <v>21</v>
      </c>
      <c r="D45" s="438">
        <f t="shared" ref="D45:E45" si="2">SUM(D29:D43)</f>
        <v>10</v>
      </c>
      <c r="E45" s="439">
        <f t="shared" si="2"/>
        <v>1</v>
      </c>
      <c r="F45" s="434">
        <f>C45/E45</f>
        <v>21</v>
      </c>
    </row>
  </sheetData>
  <protectedRanges>
    <protectedRange sqref="B9 D9:E9 B29 D29:E29 B24 D24:E24 B44 D44:E44" name="Bereich1"/>
    <protectedRange sqref="B10:B23 D10:D23" name="Bereich1_1"/>
    <protectedRange sqref="E10:E23" name="Bereich1_2"/>
    <protectedRange sqref="B30:B43 D30:D43" name="Bereich1_3"/>
    <protectedRange sqref="E30:E43" name="Bereich1_4"/>
  </protectedRanges>
  <mergeCells count="9">
    <mergeCell ref="A4:A5"/>
    <mergeCell ref="B27:F27"/>
    <mergeCell ref="B6:F6"/>
    <mergeCell ref="A1:F1"/>
    <mergeCell ref="B4:B5"/>
    <mergeCell ref="C4:D4"/>
    <mergeCell ref="E4:E5"/>
    <mergeCell ref="F4:F5"/>
    <mergeCell ref="B7:F7"/>
  </mergeCells>
  <conditionalFormatting sqref="A6:F8 A24:F24 A9:A23 A44:F44 A29:A43 A26:F28 A25 E25:F25 A45 E45:F45">
    <cfRule type="expression" dxfId="68" priority="45">
      <formula>MOD(ROW(),2)=1</formula>
    </cfRule>
  </conditionalFormatting>
  <conditionalFormatting sqref="B10:D10 B13:D19 B21:D21">
    <cfRule type="expression" dxfId="67" priority="43">
      <formula>MOD(ROW(),2)=1</formula>
    </cfRule>
  </conditionalFormatting>
  <conditionalFormatting sqref="E10:F10 E21:F21 E13:F19">
    <cfRule type="expression" dxfId="66" priority="39">
      <formula>MOD(ROW(),2)=1</formula>
    </cfRule>
  </conditionalFormatting>
  <conditionalFormatting sqref="B30:D30 B33:D39 B41:D41">
    <cfRule type="expression" dxfId="65" priority="34">
      <formula>MOD(ROW(),2)=1</formula>
    </cfRule>
  </conditionalFormatting>
  <conditionalFormatting sqref="E30:F30 E33:F39 E41:F41">
    <cfRule type="expression" dxfId="64" priority="30">
      <formula>MOD(ROW(),2)=1</formula>
    </cfRule>
  </conditionalFormatting>
  <conditionalFormatting sqref="F40">
    <cfRule type="expression" dxfId="63" priority="24">
      <formula>MOD(ROW(),2)=1</formula>
    </cfRule>
  </conditionalFormatting>
  <conditionalFormatting sqref="F42">
    <cfRule type="expression" dxfId="62" priority="23">
      <formula>MOD(ROW(),2)=1</formula>
    </cfRule>
  </conditionalFormatting>
  <conditionalFormatting sqref="F43">
    <cfRule type="expression" dxfId="61" priority="22">
      <formula>MOD(ROW(),2)=1</formula>
    </cfRule>
  </conditionalFormatting>
  <conditionalFormatting sqref="B40:D40">
    <cfRule type="expression" dxfId="60" priority="21">
      <formula>MOD(ROW(),2)=1</formula>
    </cfRule>
  </conditionalFormatting>
  <conditionalFormatting sqref="B42:D42">
    <cfRule type="expression" dxfId="59" priority="20">
      <formula>MOD(ROW(),2)=1</formula>
    </cfRule>
  </conditionalFormatting>
  <conditionalFormatting sqref="B43:D43">
    <cfRule type="expression" dxfId="58" priority="19">
      <formula>MOD(ROW(),2)=1</formula>
    </cfRule>
  </conditionalFormatting>
  <conditionalFormatting sqref="E40">
    <cfRule type="expression" dxfId="57" priority="16">
      <formula>MOD(ROW(),2)=1</formula>
    </cfRule>
  </conditionalFormatting>
  <conditionalFormatting sqref="E42">
    <cfRule type="expression" dxfId="56" priority="15">
      <formula>MOD(ROW(),2)=1</formula>
    </cfRule>
  </conditionalFormatting>
  <conditionalFormatting sqref="E43">
    <cfRule type="expression" dxfId="55" priority="14">
      <formula>MOD(ROW(),2)=1</formula>
    </cfRule>
  </conditionalFormatting>
  <conditionalFormatting sqref="B31:F31">
    <cfRule type="expression" dxfId="54" priority="13">
      <formula>MOD(ROW(),2)=1</formula>
    </cfRule>
  </conditionalFormatting>
  <conditionalFormatting sqref="B32:F32">
    <cfRule type="expression" dxfId="53" priority="12">
      <formula>MOD(ROW(),2)=1</formula>
    </cfRule>
  </conditionalFormatting>
  <conditionalFormatting sqref="B9:F9">
    <cfRule type="expression" dxfId="52" priority="11">
      <formula>MOD(ROW(),2)=1</formula>
    </cfRule>
  </conditionalFormatting>
  <conditionalFormatting sqref="B11:F11">
    <cfRule type="expression" dxfId="51" priority="10">
      <formula>MOD(ROW(),2)=1</formula>
    </cfRule>
  </conditionalFormatting>
  <conditionalFormatting sqref="B12:F12">
    <cfRule type="expression" dxfId="50" priority="9">
      <formula>MOD(ROW(),2)=1</formula>
    </cfRule>
  </conditionalFormatting>
  <conditionalFormatting sqref="B20:F20">
    <cfRule type="expression" dxfId="49" priority="8">
      <formula>MOD(ROW(),2)=1</formula>
    </cfRule>
  </conditionalFormatting>
  <conditionalFormatting sqref="B22:F22">
    <cfRule type="expression" dxfId="48" priority="7">
      <formula>MOD(ROW(),2)=1</formula>
    </cfRule>
  </conditionalFormatting>
  <conditionalFormatting sqref="B23:F23">
    <cfRule type="expression" dxfId="47" priority="6">
      <formula>MOD(ROW(),2)=1</formula>
    </cfRule>
  </conditionalFormatting>
  <conditionalFormatting sqref="B29:F29">
    <cfRule type="expression" dxfId="46" priority="5">
      <formula>MOD(ROW(),2)=1</formula>
    </cfRule>
  </conditionalFormatting>
  <conditionalFormatting sqref="B25:C25">
    <cfRule type="expression" dxfId="45" priority="4">
      <formula>MOD(ROW(),2)=1</formula>
    </cfRule>
  </conditionalFormatting>
  <conditionalFormatting sqref="D25">
    <cfRule type="expression" dxfId="44" priority="3">
      <formula>MOD(ROW(),2)=1</formula>
    </cfRule>
  </conditionalFormatting>
  <conditionalFormatting sqref="B45:C45">
    <cfRule type="expression" dxfId="43" priority="2">
      <formula>MOD(ROW(),2)=1</formula>
    </cfRule>
  </conditionalFormatting>
  <conditionalFormatting sqref="D45">
    <cfRule type="expression" dxfId="4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FFFF00"/>
  </sheetPr>
  <dimension ref="A1:N40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1.28515625" style="8" customWidth="1"/>
    <col min="2" max="2" width="9" style="8" customWidth="1"/>
    <col min="3" max="3" width="11.28515625" style="8" customWidth="1"/>
    <col min="4" max="4" width="10.85546875" style="8" customWidth="1"/>
    <col min="5" max="5" width="11" style="8" customWidth="1"/>
    <col min="6" max="7" width="12.5703125" style="8" customWidth="1"/>
    <col min="8" max="8" width="13.42578125" style="8" customWidth="1"/>
    <col min="9" max="16384" width="11.28515625" style="8"/>
  </cols>
  <sheetData>
    <row r="1" spans="1:14" s="9" customFormat="1" ht="31.15" customHeight="1" x14ac:dyDescent="0.2">
      <c r="A1" s="492" t="s">
        <v>217</v>
      </c>
      <c r="B1" s="492"/>
      <c r="C1" s="492"/>
      <c r="D1" s="492"/>
      <c r="E1" s="492"/>
      <c r="F1" s="492"/>
      <c r="G1" s="492"/>
      <c r="H1" s="492"/>
      <c r="I1" s="189"/>
      <c r="J1" s="189"/>
      <c r="K1" s="189"/>
      <c r="L1" s="189"/>
      <c r="M1" s="48"/>
      <c r="N1" s="48"/>
    </row>
    <row r="2" spans="1:14" s="9" customFormat="1" ht="6.75" customHeight="1" x14ac:dyDescent="0.2">
      <c r="A2" s="448"/>
      <c r="B2" s="448"/>
      <c r="C2" s="448"/>
      <c r="D2" s="448"/>
      <c r="E2" s="448"/>
      <c r="F2" s="448"/>
      <c r="G2" s="448"/>
      <c r="H2" s="448"/>
      <c r="I2" s="189"/>
      <c r="J2" s="189"/>
      <c r="K2" s="189"/>
      <c r="L2" s="189"/>
      <c r="M2" s="48"/>
      <c r="N2" s="48"/>
    </row>
    <row r="3" spans="1:14" ht="6.75" customHeight="1" x14ac:dyDescent="0.2"/>
    <row r="4" spans="1:14" ht="31.15" customHeight="1" x14ac:dyDescent="0.2">
      <c r="A4" s="494" t="s">
        <v>85</v>
      </c>
      <c r="B4" s="498" t="s">
        <v>86</v>
      </c>
      <c r="C4" s="508" t="s">
        <v>83</v>
      </c>
      <c r="D4" s="508"/>
      <c r="E4" s="498" t="s">
        <v>98</v>
      </c>
      <c r="F4" s="498" t="s">
        <v>184</v>
      </c>
      <c r="G4" s="498" t="s">
        <v>114</v>
      </c>
      <c r="H4" s="506"/>
      <c r="I4" s="27"/>
    </row>
    <row r="5" spans="1:14" ht="31.15" customHeight="1" x14ac:dyDescent="0.2">
      <c r="A5" s="496"/>
      <c r="B5" s="508"/>
      <c r="C5" s="173" t="s">
        <v>87</v>
      </c>
      <c r="D5" s="173" t="s">
        <v>122</v>
      </c>
      <c r="E5" s="543"/>
      <c r="F5" s="498"/>
      <c r="G5" s="173" t="s">
        <v>87</v>
      </c>
      <c r="H5" s="171" t="s">
        <v>122</v>
      </c>
      <c r="I5" s="27"/>
    </row>
    <row r="6" spans="1:14" ht="14.25" customHeight="1" x14ac:dyDescent="0.2">
      <c r="A6" s="46"/>
      <c r="B6" s="545"/>
      <c r="C6" s="545"/>
      <c r="D6" s="545"/>
      <c r="E6" s="545"/>
      <c r="F6" s="545"/>
      <c r="G6" s="545"/>
      <c r="H6" s="545"/>
      <c r="I6" s="27"/>
    </row>
    <row r="7" spans="1:14" s="65" customFormat="1" ht="14.25" customHeight="1" x14ac:dyDescent="0.2">
      <c r="A7" s="45"/>
      <c r="B7" s="539" t="s">
        <v>53</v>
      </c>
      <c r="C7" s="540"/>
      <c r="D7" s="540"/>
      <c r="E7" s="540"/>
      <c r="F7" s="540"/>
      <c r="G7" s="540"/>
      <c r="H7" s="540"/>
      <c r="I7" s="27"/>
    </row>
    <row r="8" spans="1:14" s="65" customFormat="1" ht="14.25" customHeight="1" x14ac:dyDescent="0.2">
      <c r="A8" s="45"/>
      <c r="B8" s="26"/>
      <c r="C8" s="26"/>
      <c r="D8" s="26"/>
      <c r="E8" s="26"/>
      <c r="F8" s="26"/>
      <c r="G8" s="26"/>
      <c r="H8" s="26"/>
      <c r="I8" s="27"/>
    </row>
    <row r="9" spans="1:14" ht="14.25" customHeight="1" x14ac:dyDescent="0.2">
      <c r="A9" s="107" t="s">
        <v>54</v>
      </c>
      <c r="B9" s="363">
        <v>102</v>
      </c>
      <c r="C9" s="112">
        <v>77689</v>
      </c>
      <c r="D9" s="112">
        <v>40941</v>
      </c>
      <c r="E9" s="303">
        <v>2240</v>
      </c>
      <c r="F9" s="374">
        <v>25.262499999999999</v>
      </c>
      <c r="G9" s="303">
        <v>10028</v>
      </c>
      <c r="H9" s="303">
        <v>5150</v>
      </c>
      <c r="I9" s="27"/>
    </row>
    <row r="10" spans="1:14" ht="14.25" customHeight="1" x14ac:dyDescent="0.2">
      <c r="A10" s="107" t="s">
        <v>55</v>
      </c>
      <c r="B10" s="224">
        <v>104</v>
      </c>
      <c r="C10" s="91">
        <v>80679</v>
      </c>
      <c r="D10" s="91">
        <v>42290</v>
      </c>
      <c r="E10" s="303">
        <v>2271</v>
      </c>
      <c r="F10" s="374">
        <v>25.5</v>
      </c>
      <c r="G10" s="303">
        <v>10921</v>
      </c>
      <c r="H10" s="303">
        <v>5539</v>
      </c>
      <c r="I10" s="27"/>
    </row>
    <row r="11" spans="1:14" ht="14.25" customHeight="1" x14ac:dyDescent="0.2">
      <c r="A11" s="107" t="s">
        <v>56</v>
      </c>
      <c r="B11" s="224">
        <v>104</v>
      </c>
      <c r="C11" s="91">
        <v>84228</v>
      </c>
      <c r="D11" s="91">
        <v>44074</v>
      </c>
      <c r="E11" s="303">
        <v>2342</v>
      </c>
      <c r="F11" s="374">
        <v>25.70324508966695</v>
      </c>
      <c r="G11" s="303">
        <v>12050</v>
      </c>
      <c r="H11" s="303">
        <v>6153</v>
      </c>
      <c r="I11" s="27"/>
    </row>
    <row r="12" spans="1:14" ht="14.25" customHeight="1" x14ac:dyDescent="0.2">
      <c r="A12" s="107" t="s">
        <v>57</v>
      </c>
      <c r="B12" s="224">
        <v>106</v>
      </c>
      <c r="C12" s="91">
        <v>86381</v>
      </c>
      <c r="D12" s="91">
        <v>45189</v>
      </c>
      <c r="E12" s="303">
        <v>2369</v>
      </c>
      <c r="F12" s="374">
        <v>25.9</v>
      </c>
      <c r="G12" s="303">
        <v>11314</v>
      </c>
      <c r="H12" s="303">
        <v>5846</v>
      </c>
      <c r="I12" s="27"/>
    </row>
    <row r="13" spans="1:14" ht="14.25" customHeight="1" x14ac:dyDescent="0.2">
      <c r="A13" s="107" t="s">
        <v>89</v>
      </c>
      <c r="B13" s="224">
        <v>106</v>
      </c>
      <c r="C13" s="95">
        <v>87000</v>
      </c>
      <c r="D13" s="91">
        <v>45386</v>
      </c>
      <c r="E13" s="375">
        <v>2416</v>
      </c>
      <c r="F13" s="376">
        <v>25.8</v>
      </c>
      <c r="G13" s="375">
        <v>11059</v>
      </c>
      <c r="H13" s="375">
        <v>5660</v>
      </c>
      <c r="I13" s="27"/>
    </row>
    <row r="14" spans="1:14" ht="14.25" customHeight="1" x14ac:dyDescent="0.2">
      <c r="A14" s="109" t="s">
        <v>90</v>
      </c>
      <c r="B14" s="90">
        <v>107</v>
      </c>
      <c r="C14" s="95">
        <v>87397</v>
      </c>
      <c r="D14" s="95">
        <v>45677</v>
      </c>
      <c r="E14" s="62">
        <v>2458</v>
      </c>
      <c r="F14" s="376">
        <v>25.6</v>
      </c>
      <c r="G14" s="375">
        <v>10987</v>
      </c>
      <c r="H14" s="375">
        <v>5700</v>
      </c>
      <c r="I14" s="27"/>
    </row>
    <row r="15" spans="1:14" ht="14.25" customHeight="1" x14ac:dyDescent="0.2">
      <c r="A15" s="107" t="s">
        <v>91</v>
      </c>
      <c r="B15" s="377">
        <v>107</v>
      </c>
      <c r="C15" s="97">
        <v>88528</v>
      </c>
      <c r="D15" s="97">
        <v>46289</v>
      </c>
      <c r="E15" s="62">
        <v>2475</v>
      </c>
      <c r="F15" s="378">
        <v>25.6</v>
      </c>
      <c r="G15" s="62">
        <v>10810</v>
      </c>
      <c r="H15" s="62">
        <v>5649</v>
      </c>
      <c r="I15" s="27"/>
    </row>
    <row r="16" spans="1:14" ht="14.25" customHeight="1" x14ac:dyDescent="0.2">
      <c r="A16" s="107" t="s">
        <v>92</v>
      </c>
      <c r="B16" s="377">
        <v>107</v>
      </c>
      <c r="C16" s="97">
        <v>88275</v>
      </c>
      <c r="D16" s="97">
        <v>46136</v>
      </c>
      <c r="E16" s="62">
        <v>2428</v>
      </c>
      <c r="F16" s="378">
        <v>25.4</v>
      </c>
      <c r="G16" s="62">
        <v>9978</v>
      </c>
      <c r="H16" s="62">
        <v>5103</v>
      </c>
      <c r="I16" s="27"/>
    </row>
    <row r="17" spans="1:9" ht="14.25" customHeight="1" x14ac:dyDescent="0.2">
      <c r="A17" s="109" t="s">
        <v>166</v>
      </c>
      <c r="B17" s="377">
        <v>107</v>
      </c>
      <c r="C17" s="97">
        <v>87055</v>
      </c>
      <c r="D17" s="97">
        <v>45611</v>
      </c>
      <c r="E17" s="62">
        <v>1993</v>
      </c>
      <c r="F17" s="378">
        <v>25.3</v>
      </c>
      <c r="G17" s="62">
        <v>9841</v>
      </c>
      <c r="H17" s="62">
        <v>5121</v>
      </c>
      <c r="I17" s="27"/>
    </row>
    <row r="18" spans="1:9" ht="14.25" customHeight="1" x14ac:dyDescent="0.2">
      <c r="A18" s="109" t="s">
        <v>190</v>
      </c>
      <c r="B18" s="377">
        <v>106</v>
      </c>
      <c r="C18" s="97">
        <v>86095</v>
      </c>
      <c r="D18" s="97">
        <v>45163</v>
      </c>
      <c r="E18" s="62">
        <v>1964</v>
      </c>
      <c r="F18" s="378">
        <v>25.175661914460285</v>
      </c>
      <c r="G18" s="62">
        <v>9949</v>
      </c>
      <c r="H18" s="62">
        <v>5158</v>
      </c>
      <c r="I18" s="27"/>
    </row>
    <row r="19" spans="1:9" s="122" customFormat="1" ht="14.25" customHeight="1" x14ac:dyDescent="0.2">
      <c r="A19" s="109" t="s">
        <v>249</v>
      </c>
      <c r="B19" s="377">
        <v>105</v>
      </c>
      <c r="C19" s="97">
        <v>85174</v>
      </c>
      <c r="D19" s="97">
        <v>44770</v>
      </c>
      <c r="E19" s="62">
        <v>1970</v>
      </c>
      <c r="F19" s="378">
        <v>25.2</v>
      </c>
      <c r="G19" s="62">
        <v>10139</v>
      </c>
      <c r="H19" s="62">
        <v>5263</v>
      </c>
      <c r="I19" s="27"/>
    </row>
    <row r="20" spans="1:9" s="65" customFormat="1" ht="14.25" customHeight="1" x14ac:dyDescent="0.2">
      <c r="A20" s="343"/>
      <c r="B20" s="379"/>
      <c r="C20" s="62"/>
      <c r="D20" s="62"/>
      <c r="E20" s="62"/>
      <c r="F20" s="378"/>
      <c r="G20" s="62"/>
      <c r="H20" s="62"/>
      <c r="I20" s="27"/>
    </row>
    <row r="21" spans="1:9" ht="14.25" customHeight="1" x14ac:dyDescent="0.2">
      <c r="A21" s="106"/>
      <c r="B21" s="514" t="s">
        <v>58</v>
      </c>
      <c r="C21" s="544"/>
      <c r="D21" s="544"/>
      <c r="E21" s="544"/>
      <c r="F21" s="544"/>
      <c r="G21" s="544"/>
      <c r="H21" s="544"/>
      <c r="I21" s="27"/>
    </row>
    <row r="22" spans="1:9" s="65" customFormat="1" ht="14.25" customHeight="1" x14ac:dyDescent="0.2">
      <c r="A22" s="106"/>
      <c r="B22" s="177"/>
      <c r="C22" s="67"/>
      <c r="D22" s="67"/>
      <c r="E22" s="67"/>
      <c r="F22" s="67"/>
      <c r="G22" s="67"/>
      <c r="H22" s="67"/>
      <c r="I22" s="27"/>
    </row>
    <row r="23" spans="1:9" ht="14.25" customHeight="1" x14ac:dyDescent="0.2">
      <c r="A23" s="105" t="s">
        <v>54</v>
      </c>
      <c r="B23" s="340">
        <v>99</v>
      </c>
      <c r="C23" s="291">
        <v>76071</v>
      </c>
      <c r="D23" s="291">
        <v>40143</v>
      </c>
      <c r="E23" s="291">
        <v>2201</v>
      </c>
      <c r="F23" s="292">
        <v>25.33257610177192</v>
      </c>
      <c r="G23" s="291">
        <v>10006</v>
      </c>
      <c r="H23" s="291">
        <v>5143</v>
      </c>
      <c r="I23" s="27"/>
    </row>
    <row r="24" spans="1:9" ht="14.25" customHeight="1" x14ac:dyDescent="0.2">
      <c r="A24" s="105" t="s">
        <v>55</v>
      </c>
      <c r="B24" s="340">
        <v>99</v>
      </c>
      <c r="C24" s="291">
        <v>79067</v>
      </c>
      <c r="D24" s="291">
        <v>41498</v>
      </c>
      <c r="E24" s="291">
        <v>2233</v>
      </c>
      <c r="F24" s="292">
        <v>25.6</v>
      </c>
      <c r="G24" s="291">
        <v>10867</v>
      </c>
      <c r="H24" s="291">
        <v>5530</v>
      </c>
      <c r="I24" s="27"/>
    </row>
    <row r="25" spans="1:9" ht="14.25" customHeight="1" x14ac:dyDescent="0.2">
      <c r="A25" s="105" t="s">
        <v>56</v>
      </c>
      <c r="B25" s="340">
        <v>99</v>
      </c>
      <c r="C25" s="291">
        <v>82556</v>
      </c>
      <c r="D25" s="291">
        <v>43248</v>
      </c>
      <c r="E25" s="291">
        <v>2304</v>
      </c>
      <c r="F25" s="292">
        <v>25.821614583333332</v>
      </c>
      <c r="G25" s="291">
        <v>12016</v>
      </c>
      <c r="H25" s="291">
        <v>6135</v>
      </c>
      <c r="I25" s="27"/>
    </row>
    <row r="26" spans="1:9" ht="14.25" customHeight="1" x14ac:dyDescent="0.2">
      <c r="A26" s="105" t="s">
        <v>57</v>
      </c>
      <c r="B26" s="340">
        <v>100</v>
      </c>
      <c r="C26" s="375">
        <v>84761</v>
      </c>
      <c r="D26" s="291">
        <v>44411</v>
      </c>
      <c r="E26" s="291">
        <v>2332</v>
      </c>
      <c r="F26" s="292">
        <v>26</v>
      </c>
      <c r="G26" s="291">
        <v>11239</v>
      </c>
      <c r="H26" s="291">
        <v>5817</v>
      </c>
      <c r="I26" s="27"/>
    </row>
    <row r="27" spans="1:9" ht="14.25" customHeight="1" x14ac:dyDescent="0.2">
      <c r="A27" s="343" t="s">
        <v>89</v>
      </c>
      <c r="B27" s="380">
        <v>100</v>
      </c>
      <c r="C27" s="375">
        <v>85822</v>
      </c>
      <c r="D27" s="375">
        <v>44843</v>
      </c>
      <c r="E27" s="375">
        <v>2376</v>
      </c>
      <c r="F27" s="376">
        <v>26</v>
      </c>
      <c r="G27" s="375">
        <v>10938</v>
      </c>
      <c r="H27" s="375">
        <v>5608</v>
      </c>
      <c r="I27" s="27"/>
    </row>
    <row r="28" spans="1:9" ht="14.25" customHeight="1" x14ac:dyDescent="0.2">
      <c r="A28" s="105" t="s">
        <v>90</v>
      </c>
      <c r="B28" s="340">
        <v>100</v>
      </c>
      <c r="C28" s="291">
        <v>85898</v>
      </c>
      <c r="D28" s="291">
        <v>44956</v>
      </c>
      <c r="E28" s="291">
        <v>2412</v>
      </c>
      <c r="F28" s="292">
        <v>25.7</v>
      </c>
      <c r="G28" s="291">
        <v>10845</v>
      </c>
      <c r="H28" s="291">
        <v>5632</v>
      </c>
      <c r="I28" s="27"/>
    </row>
    <row r="29" spans="1:9" ht="14.25" customHeight="1" x14ac:dyDescent="0.2">
      <c r="A29" s="105" t="s">
        <v>91</v>
      </c>
      <c r="B29" s="340">
        <v>100</v>
      </c>
      <c r="C29" s="291">
        <v>86911</v>
      </c>
      <c r="D29" s="291">
        <v>45514</v>
      </c>
      <c r="E29" s="291">
        <v>2424</v>
      </c>
      <c r="F29" s="292">
        <v>25.8</v>
      </c>
      <c r="G29" s="291">
        <v>10642</v>
      </c>
      <c r="H29" s="291">
        <v>5573</v>
      </c>
      <c r="I29" s="27"/>
    </row>
    <row r="30" spans="1:9" ht="14.25" customHeight="1" x14ac:dyDescent="0.2">
      <c r="A30" s="343" t="s">
        <v>92</v>
      </c>
      <c r="B30" s="340">
        <v>100</v>
      </c>
      <c r="C30" s="291">
        <v>86512</v>
      </c>
      <c r="D30" s="291">
        <v>45300</v>
      </c>
      <c r="E30" s="291">
        <v>2375</v>
      </c>
      <c r="F30" s="292">
        <v>25.6</v>
      </c>
      <c r="G30" s="291">
        <v>9873</v>
      </c>
      <c r="H30" s="291">
        <v>5049</v>
      </c>
      <c r="I30" s="27"/>
    </row>
    <row r="31" spans="1:9" ht="14.25" customHeight="1" x14ac:dyDescent="0.2">
      <c r="A31" s="354" t="s">
        <v>166</v>
      </c>
      <c r="B31" s="338">
        <v>100</v>
      </c>
      <c r="C31" s="303">
        <v>85111</v>
      </c>
      <c r="D31" s="303">
        <v>44695</v>
      </c>
      <c r="E31" s="303">
        <v>1941</v>
      </c>
      <c r="F31" s="374">
        <v>25.5</v>
      </c>
      <c r="G31" s="303">
        <v>9681</v>
      </c>
      <c r="H31" s="303">
        <v>5052</v>
      </c>
      <c r="I31" s="27"/>
    </row>
    <row r="32" spans="1:9" ht="14.25" customHeight="1" x14ac:dyDescent="0.2">
      <c r="A32" s="354" t="s">
        <v>190</v>
      </c>
      <c r="B32" s="338">
        <v>100</v>
      </c>
      <c r="C32" s="303">
        <v>84402</v>
      </c>
      <c r="D32" s="303">
        <v>44384</v>
      </c>
      <c r="E32" s="303">
        <v>1921</v>
      </c>
      <c r="F32" s="374">
        <v>25.351379489849037</v>
      </c>
      <c r="G32" s="303">
        <v>9848</v>
      </c>
      <c r="H32" s="303">
        <v>5119</v>
      </c>
      <c r="I32" s="27"/>
    </row>
    <row r="33" spans="1:9" s="119" customFormat="1" ht="14.25" customHeight="1" x14ac:dyDescent="0.2">
      <c r="A33" s="356" t="s">
        <v>249</v>
      </c>
      <c r="B33" s="347">
        <v>99</v>
      </c>
      <c r="C33" s="307">
        <v>83639</v>
      </c>
      <c r="D33" s="307">
        <v>44054</v>
      </c>
      <c r="E33" s="307">
        <v>1931</v>
      </c>
      <c r="F33" s="381">
        <v>25.4</v>
      </c>
      <c r="G33" s="307">
        <v>10061</v>
      </c>
      <c r="H33" s="307">
        <v>5223</v>
      </c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mergeCells count="10">
    <mergeCell ref="A4:A5"/>
    <mergeCell ref="B4:B5"/>
    <mergeCell ref="E4:E5"/>
    <mergeCell ref="B21:H21"/>
    <mergeCell ref="A1:H1"/>
    <mergeCell ref="B6:H6"/>
    <mergeCell ref="C4:D4"/>
    <mergeCell ref="F4:F5"/>
    <mergeCell ref="G4:H4"/>
    <mergeCell ref="B7:H7"/>
  </mergeCells>
  <conditionalFormatting sqref="A7:B7 A6:H6 A8:H8 A20:H22 A9:D19">
    <cfRule type="expression" dxfId="41" priority="4">
      <formula>MOD(ROW(),2)=1</formula>
    </cfRule>
  </conditionalFormatting>
  <conditionalFormatting sqref="E9:H19">
    <cfRule type="expression" dxfId="40" priority="3">
      <formula>MOD(ROW(),2)=1</formula>
    </cfRule>
  </conditionalFormatting>
  <conditionalFormatting sqref="A23:D33">
    <cfRule type="expression" dxfId="39" priority="2">
      <formula>MOD(ROW(),2)=1</formula>
    </cfRule>
  </conditionalFormatting>
  <conditionalFormatting sqref="E23:H33">
    <cfRule type="expression" dxfId="3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FFFF00"/>
  </sheetPr>
  <dimension ref="A1:N45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7.7109375" style="8" customWidth="1"/>
    <col min="2" max="2" width="8.7109375" style="8" customWidth="1"/>
    <col min="3" max="3" width="10.28515625" style="8" customWidth="1"/>
    <col min="4" max="4" width="9.85546875" style="8" customWidth="1"/>
    <col min="5" max="5" width="10.140625" style="8" customWidth="1"/>
    <col min="6" max="6" width="11.28515625" style="8" customWidth="1"/>
    <col min="7" max="7" width="11.42578125" style="8" customWidth="1"/>
    <col min="8" max="8" width="12.5703125" style="8" customWidth="1"/>
    <col min="9" max="16384" width="11.28515625" style="8"/>
  </cols>
  <sheetData>
    <row r="1" spans="1:14" s="9" customFormat="1" ht="31.15" customHeight="1" x14ac:dyDescent="0.2">
      <c r="A1" s="492" t="s">
        <v>243</v>
      </c>
      <c r="B1" s="492"/>
      <c r="C1" s="492"/>
      <c r="D1" s="492"/>
      <c r="E1" s="492"/>
      <c r="F1" s="492"/>
      <c r="G1" s="492"/>
      <c r="H1" s="492"/>
      <c r="I1" s="189"/>
      <c r="J1" s="189"/>
      <c r="K1" s="189"/>
      <c r="L1" s="189"/>
      <c r="M1" s="48"/>
      <c r="N1" s="48"/>
    </row>
    <row r="2" spans="1:14" s="9" customFormat="1" ht="6.75" customHeight="1" x14ac:dyDescent="0.2">
      <c r="A2" s="448"/>
      <c r="B2" s="448"/>
      <c r="C2" s="448"/>
      <c r="D2" s="448"/>
      <c r="E2" s="448"/>
      <c r="F2" s="448"/>
      <c r="G2" s="448"/>
      <c r="H2" s="448"/>
      <c r="I2" s="189"/>
      <c r="J2" s="189"/>
      <c r="K2" s="189"/>
      <c r="L2" s="189"/>
      <c r="M2" s="48"/>
      <c r="N2" s="48"/>
    </row>
    <row r="3" spans="1:14" ht="6.75" customHeight="1" x14ac:dyDescent="0.2"/>
    <row r="4" spans="1:14" ht="31.15" customHeight="1" x14ac:dyDescent="0.2">
      <c r="A4" s="546" t="s">
        <v>181</v>
      </c>
      <c r="B4" s="548" t="s">
        <v>86</v>
      </c>
      <c r="C4" s="549" t="s">
        <v>83</v>
      </c>
      <c r="D4" s="549"/>
      <c r="E4" s="548" t="s">
        <v>98</v>
      </c>
      <c r="F4" s="548" t="s">
        <v>185</v>
      </c>
      <c r="G4" s="548" t="s">
        <v>114</v>
      </c>
      <c r="H4" s="554"/>
      <c r="I4" s="27"/>
    </row>
    <row r="5" spans="1:14" ht="31.15" customHeight="1" x14ac:dyDescent="0.2">
      <c r="A5" s="547"/>
      <c r="B5" s="549"/>
      <c r="C5" s="371" t="s">
        <v>87</v>
      </c>
      <c r="D5" s="371" t="s">
        <v>122</v>
      </c>
      <c r="E5" s="550"/>
      <c r="F5" s="548"/>
      <c r="G5" s="371" t="s">
        <v>87</v>
      </c>
      <c r="H5" s="372" t="s">
        <v>122</v>
      </c>
      <c r="I5" s="27"/>
    </row>
    <row r="6" spans="1:14" ht="14.25" customHeight="1" x14ac:dyDescent="0.2">
      <c r="A6" s="46"/>
      <c r="B6" s="553"/>
      <c r="C6" s="553"/>
      <c r="D6" s="553"/>
      <c r="E6" s="553"/>
      <c r="F6" s="553"/>
      <c r="G6" s="553"/>
      <c r="H6" s="553"/>
      <c r="I6" s="27"/>
    </row>
    <row r="7" spans="1:14" s="65" customFormat="1" ht="14.25" customHeight="1" x14ac:dyDescent="0.2">
      <c r="A7" s="45"/>
      <c r="B7" s="537" t="s">
        <v>53</v>
      </c>
      <c r="C7" s="534"/>
      <c r="D7" s="534"/>
      <c r="E7" s="534"/>
      <c r="F7" s="534"/>
      <c r="G7" s="534"/>
      <c r="H7" s="534"/>
      <c r="I7" s="27"/>
    </row>
    <row r="8" spans="1:14" s="65" customFormat="1" ht="14.25" customHeight="1" x14ac:dyDescent="0.2">
      <c r="A8" s="45"/>
      <c r="B8" s="242"/>
      <c r="C8" s="242"/>
      <c r="D8" s="242"/>
      <c r="E8" s="242"/>
      <c r="F8" s="242"/>
      <c r="G8" s="242"/>
      <c r="H8" s="242"/>
      <c r="I8" s="27"/>
    </row>
    <row r="9" spans="1:14" ht="14.25" customHeight="1" x14ac:dyDescent="0.2">
      <c r="A9" s="110" t="s">
        <v>65</v>
      </c>
      <c r="B9" s="209">
        <v>5</v>
      </c>
      <c r="C9" s="97">
        <v>3672</v>
      </c>
      <c r="D9" s="98">
        <v>1931</v>
      </c>
      <c r="E9" s="97">
        <v>76</v>
      </c>
      <c r="F9" s="335">
        <v>25.6</v>
      </c>
      <c r="G9" s="97">
        <v>406</v>
      </c>
      <c r="H9" s="97">
        <v>212</v>
      </c>
      <c r="I9" s="27"/>
      <c r="K9" s="440"/>
    </row>
    <row r="10" spans="1:14" ht="14.25" customHeight="1" x14ac:dyDescent="0.2">
      <c r="A10" s="110" t="s">
        <v>66</v>
      </c>
      <c r="B10" s="209">
        <v>11</v>
      </c>
      <c r="C10" s="97">
        <v>7810</v>
      </c>
      <c r="D10" s="98">
        <v>4037</v>
      </c>
      <c r="E10" s="97">
        <v>189</v>
      </c>
      <c r="F10" s="335">
        <v>24.6</v>
      </c>
      <c r="G10" s="97">
        <v>993</v>
      </c>
      <c r="H10" s="97">
        <v>530</v>
      </c>
      <c r="I10" s="27"/>
      <c r="K10" s="440"/>
    </row>
    <row r="11" spans="1:14" ht="14.25" customHeight="1" x14ac:dyDescent="0.2">
      <c r="A11" s="110" t="s">
        <v>67</v>
      </c>
      <c r="B11" s="209">
        <v>7</v>
      </c>
      <c r="C11" s="97">
        <v>5789</v>
      </c>
      <c r="D11" s="98">
        <v>3103</v>
      </c>
      <c r="E11" s="98">
        <v>125</v>
      </c>
      <c r="F11" s="335">
        <v>26.8</v>
      </c>
      <c r="G11" s="98">
        <v>750</v>
      </c>
      <c r="H11" s="98">
        <v>389</v>
      </c>
      <c r="I11" s="27"/>
      <c r="K11" s="440"/>
    </row>
    <row r="12" spans="1:14" ht="14.25" customHeight="1" x14ac:dyDescent="0.2">
      <c r="A12" s="110" t="s">
        <v>68</v>
      </c>
      <c r="B12" s="209">
        <v>4</v>
      </c>
      <c r="C12" s="97">
        <v>3568</v>
      </c>
      <c r="D12" s="98">
        <v>1867</v>
      </c>
      <c r="E12" s="98">
        <v>77</v>
      </c>
      <c r="F12" s="335">
        <v>25.7</v>
      </c>
      <c r="G12" s="98">
        <v>430</v>
      </c>
      <c r="H12" s="98">
        <v>226</v>
      </c>
      <c r="I12" s="27"/>
      <c r="K12" s="440"/>
    </row>
    <row r="13" spans="1:14" ht="14.25" customHeight="1" x14ac:dyDescent="0.2">
      <c r="A13" s="110" t="s">
        <v>69</v>
      </c>
      <c r="B13" s="209">
        <v>6</v>
      </c>
      <c r="C13" s="97">
        <v>4337</v>
      </c>
      <c r="D13" s="98">
        <v>2391</v>
      </c>
      <c r="E13" s="98">
        <v>99</v>
      </c>
      <c r="F13" s="335">
        <v>24.5</v>
      </c>
      <c r="G13" s="98">
        <v>466</v>
      </c>
      <c r="H13" s="98">
        <v>249</v>
      </c>
      <c r="I13" s="27"/>
      <c r="K13" s="440"/>
    </row>
    <row r="14" spans="1:14" ht="14.25" customHeight="1" x14ac:dyDescent="0.2">
      <c r="A14" s="107" t="s">
        <v>94</v>
      </c>
      <c r="B14" s="209">
        <v>5</v>
      </c>
      <c r="C14" s="97">
        <v>5022</v>
      </c>
      <c r="D14" s="98">
        <v>2650</v>
      </c>
      <c r="E14" s="98">
        <v>122</v>
      </c>
      <c r="F14" s="335">
        <v>25.2</v>
      </c>
      <c r="G14" s="98">
        <v>668</v>
      </c>
      <c r="H14" s="98">
        <v>336</v>
      </c>
      <c r="I14" s="27"/>
      <c r="K14" s="440"/>
    </row>
    <row r="15" spans="1:14" ht="14.25" customHeight="1" x14ac:dyDescent="0.2">
      <c r="A15" s="110" t="s">
        <v>70</v>
      </c>
      <c r="B15" s="209">
        <v>6</v>
      </c>
      <c r="C15" s="97">
        <v>4765</v>
      </c>
      <c r="D15" s="98">
        <v>2607</v>
      </c>
      <c r="E15" s="97">
        <v>117</v>
      </c>
      <c r="F15" s="335">
        <v>24.8</v>
      </c>
      <c r="G15" s="97">
        <v>506</v>
      </c>
      <c r="H15" s="98">
        <v>255</v>
      </c>
      <c r="I15" s="27"/>
      <c r="K15" s="440"/>
    </row>
    <row r="16" spans="1:14" ht="14.25" customHeight="1" x14ac:dyDescent="0.2">
      <c r="A16" s="110" t="s">
        <v>71</v>
      </c>
      <c r="B16" s="209">
        <v>8</v>
      </c>
      <c r="C16" s="97">
        <v>5163</v>
      </c>
      <c r="D16" s="98">
        <v>2684</v>
      </c>
      <c r="E16" s="97">
        <v>123</v>
      </c>
      <c r="F16" s="335">
        <v>25.1</v>
      </c>
      <c r="G16" s="98">
        <v>637</v>
      </c>
      <c r="H16" s="98">
        <v>333</v>
      </c>
      <c r="I16" s="27"/>
      <c r="K16" s="440"/>
    </row>
    <row r="17" spans="1:11" ht="14.25" customHeight="1" x14ac:dyDescent="0.2">
      <c r="A17" s="110" t="s">
        <v>72</v>
      </c>
      <c r="B17" s="209">
        <v>12</v>
      </c>
      <c r="C17" s="97">
        <v>10785</v>
      </c>
      <c r="D17" s="98">
        <v>5528</v>
      </c>
      <c r="E17" s="97">
        <v>254</v>
      </c>
      <c r="F17" s="335">
        <v>25.1</v>
      </c>
      <c r="G17" s="97">
        <v>1304</v>
      </c>
      <c r="H17" s="98">
        <v>654</v>
      </c>
      <c r="I17" s="27"/>
      <c r="K17" s="440"/>
    </row>
    <row r="18" spans="1:11" ht="14.25" customHeight="1" x14ac:dyDescent="0.2">
      <c r="A18" s="110" t="s">
        <v>73</v>
      </c>
      <c r="B18" s="209">
        <v>4</v>
      </c>
      <c r="C18" s="97">
        <v>3104</v>
      </c>
      <c r="D18" s="98">
        <v>1659</v>
      </c>
      <c r="E18" s="97">
        <v>80</v>
      </c>
      <c r="F18" s="335">
        <v>25.2</v>
      </c>
      <c r="G18" s="97">
        <v>425</v>
      </c>
      <c r="H18" s="98">
        <v>228</v>
      </c>
      <c r="I18" s="27"/>
      <c r="K18" s="440"/>
    </row>
    <row r="19" spans="1:11" ht="14.25" customHeight="1" x14ac:dyDescent="0.2">
      <c r="A19" s="107" t="s">
        <v>95</v>
      </c>
      <c r="B19" s="209">
        <v>10</v>
      </c>
      <c r="C19" s="97">
        <v>7145</v>
      </c>
      <c r="D19" s="98">
        <v>3694</v>
      </c>
      <c r="E19" s="97">
        <v>159</v>
      </c>
      <c r="F19" s="335">
        <v>24.5</v>
      </c>
      <c r="G19" s="98">
        <v>781</v>
      </c>
      <c r="H19" s="98">
        <v>380</v>
      </c>
      <c r="I19" s="27"/>
      <c r="K19" s="440"/>
    </row>
    <row r="20" spans="1:11" s="9" customFormat="1" ht="14.25" customHeight="1" x14ac:dyDescent="0.2">
      <c r="A20" s="110" t="s">
        <v>96</v>
      </c>
      <c r="B20" s="209">
        <v>4</v>
      </c>
      <c r="C20" s="97">
        <v>3747</v>
      </c>
      <c r="D20" s="98">
        <v>2003</v>
      </c>
      <c r="E20" s="97">
        <v>86</v>
      </c>
      <c r="F20" s="335">
        <v>25.8</v>
      </c>
      <c r="G20" s="97">
        <v>371</v>
      </c>
      <c r="H20" s="98">
        <v>207</v>
      </c>
      <c r="I20" s="284"/>
      <c r="K20" s="440"/>
    </row>
    <row r="21" spans="1:11" ht="14.25" customHeight="1" x14ac:dyDescent="0.2">
      <c r="A21" s="110" t="s">
        <v>74</v>
      </c>
      <c r="B21" s="209">
        <v>10</v>
      </c>
      <c r="C21" s="97">
        <v>8320</v>
      </c>
      <c r="D21" s="98">
        <v>4404</v>
      </c>
      <c r="E21" s="98">
        <v>194</v>
      </c>
      <c r="F21" s="335">
        <v>25.1</v>
      </c>
      <c r="G21" s="98">
        <v>1044</v>
      </c>
      <c r="H21" s="98">
        <v>553</v>
      </c>
      <c r="I21" s="27"/>
      <c r="K21" s="440"/>
    </row>
    <row r="22" spans="1:11" ht="14.25" customHeight="1" x14ac:dyDescent="0.2">
      <c r="A22" s="110" t="s">
        <v>75</v>
      </c>
      <c r="B22" s="209">
        <v>4</v>
      </c>
      <c r="C22" s="97">
        <v>3730</v>
      </c>
      <c r="D22" s="98">
        <v>1964</v>
      </c>
      <c r="E22" s="98">
        <v>80</v>
      </c>
      <c r="F22" s="335">
        <v>25.1</v>
      </c>
      <c r="G22" s="98">
        <v>374</v>
      </c>
      <c r="H22" s="98">
        <v>197</v>
      </c>
      <c r="I22" s="27"/>
      <c r="K22" s="440"/>
    </row>
    <row r="23" spans="1:11" ht="14.25" customHeight="1" x14ac:dyDescent="0.2">
      <c r="A23" s="110" t="s">
        <v>76</v>
      </c>
      <c r="B23" s="209">
        <v>9</v>
      </c>
      <c r="C23" s="97">
        <v>8217</v>
      </c>
      <c r="D23" s="98">
        <v>4248</v>
      </c>
      <c r="E23" s="98">
        <v>189</v>
      </c>
      <c r="F23" s="335">
        <v>25.6</v>
      </c>
      <c r="G23" s="98">
        <v>984</v>
      </c>
      <c r="H23" s="98">
        <v>514</v>
      </c>
      <c r="I23" s="27"/>
      <c r="K23" s="440"/>
    </row>
    <row r="24" spans="1:11" s="65" customFormat="1" ht="14.25" customHeight="1" x14ac:dyDescent="0.2">
      <c r="A24" s="110"/>
      <c r="B24" s="359"/>
      <c r="C24" s="62"/>
      <c r="D24" s="261"/>
      <c r="E24" s="261"/>
      <c r="F24" s="360"/>
      <c r="G24" s="261"/>
      <c r="H24" s="261"/>
      <c r="I24" s="27"/>
      <c r="K24" s="440"/>
    </row>
    <row r="25" spans="1:11" s="9" customFormat="1" ht="14.25" customHeight="1" x14ac:dyDescent="0.2">
      <c r="A25" s="114" t="s">
        <v>77</v>
      </c>
      <c r="B25" s="211">
        <f t="shared" ref="B25:E25" si="0">SUM(B9:B23)</f>
        <v>105</v>
      </c>
      <c r="C25" s="211">
        <f t="shared" si="0"/>
        <v>85174</v>
      </c>
      <c r="D25" s="211">
        <f t="shared" si="0"/>
        <v>44770</v>
      </c>
      <c r="E25" s="211">
        <f t="shared" si="0"/>
        <v>1970</v>
      </c>
      <c r="F25" s="361">
        <v>25.2</v>
      </c>
      <c r="G25" s="211">
        <f t="shared" ref="G25" si="1">SUM(G9:G23)</f>
        <v>10139</v>
      </c>
      <c r="H25" s="211">
        <f>SUM(H9:H23)</f>
        <v>5263</v>
      </c>
      <c r="I25" s="284"/>
      <c r="K25" s="440"/>
    </row>
    <row r="26" spans="1:11" s="9" customFormat="1" ht="14.25" customHeight="1" x14ac:dyDescent="0.2">
      <c r="A26" s="245"/>
      <c r="B26" s="351"/>
      <c r="C26" s="265"/>
      <c r="D26" s="265"/>
      <c r="E26" s="265"/>
      <c r="F26" s="373"/>
      <c r="G26" s="265"/>
      <c r="H26" s="265"/>
      <c r="I26" s="284"/>
      <c r="K26" s="440"/>
    </row>
    <row r="27" spans="1:11" ht="14.25" customHeight="1" x14ac:dyDescent="0.2">
      <c r="A27" s="110"/>
      <c r="B27" s="551" t="s">
        <v>58</v>
      </c>
      <c r="C27" s="551"/>
      <c r="D27" s="551"/>
      <c r="E27" s="551"/>
      <c r="F27" s="551"/>
      <c r="G27" s="552"/>
      <c r="H27" s="552"/>
      <c r="I27" s="27"/>
      <c r="K27" s="440"/>
    </row>
    <row r="28" spans="1:11" s="65" customFormat="1" ht="14.25" customHeight="1" x14ac:dyDescent="0.2">
      <c r="A28" s="110"/>
      <c r="B28" s="81"/>
      <c r="C28" s="81"/>
      <c r="D28" s="81"/>
      <c r="E28" s="81"/>
      <c r="F28" s="81"/>
      <c r="G28" s="81"/>
      <c r="H28" s="81"/>
      <c r="I28" s="27"/>
      <c r="K28" s="440"/>
    </row>
    <row r="29" spans="1:11" ht="14.25" customHeight="1" x14ac:dyDescent="0.2">
      <c r="A29" s="110" t="s">
        <v>65</v>
      </c>
      <c r="B29" s="209">
        <v>4</v>
      </c>
      <c r="C29" s="97">
        <v>3302</v>
      </c>
      <c r="D29" s="97">
        <v>1730</v>
      </c>
      <c r="E29" s="97">
        <v>76</v>
      </c>
      <c r="F29" s="335">
        <v>25.6</v>
      </c>
      <c r="G29" s="97">
        <v>406</v>
      </c>
      <c r="H29" s="97">
        <v>212</v>
      </c>
      <c r="I29" s="27"/>
      <c r="K29" s="440"/>
    </row>
    <row r="30" spans="1:11" ht="14.25" customHeight="1" x14ac:dyDescent="0.2">
      <c r="A30" s="110" t="s">
        <v>66</v>
      </c>
      <c r="B30" s="209">
        <v>11</v>
      </c>
      <c r="C30" s="97">
        <v>7810</v>
      </c>
      <c r="D30" s="97">
        <v>4037</v>
      </c>
      <c r="E30" s="97">
        <v>189</v>
      </c>
      <c r="F30" s="335">
        <v>24.6</v>
      </c>
      <c r="G30" s="97">
        <v>993</v>
      </c>
      <c r="H30" s="97">
        <v>530</v>
      </c>
      <c r="I30" s="27"/>
      <c r="K30" s="440"/>
    </row>
    <row r="31" spans="1:11" ht="14.25" customHeight="1" x14ac:dyDescent="0.2">
      <c r="A31" s="110" t="s">
        <v>67</v>
      </c>
      <c r="B31" s="209">
        <v>7</v>
      </c>
      <c r="C31" s="97">
        <v>5789</v>
      </c>
      <c r="D31" s="97">
        <v>3103</v>
      </c>
      <c r="E31" s="97">
        <v>125</v>
      </c>
      <c r="F31" s="335">
        <v>26.8</v>
      </c>
      <c r="G31" s="97">
        <v>750</v>
      </c>
      <c r="H31" s="98">
        <v>389</v>
      </c>
      <c r="I31" s="27"/>
      <c r="K31" s="440"/>
    </row>
    <row r="32" spans="1:11" ht="14.25" customHeight="1" x14ac:dyDescent="0.2">
      <c r="A32" s="110" t="s">
        <v>68</v>
      </c>
      <c r="B32" s="209">
        <v>4</v>
      </c>
      <c r="C32" s="97">
        <v>3568</v>
      </c>
      <c r="D32" s="97">
        <v>1867</v>
      </c>
      <c r="E32" s="97">
        <v>77</v>
      </c>
      <c r="F32" s="335">
        <v>25.7</v>
      </c>
      <c r="G32" s="97">
        <v>430</v>
      </c>
      <c r="H32" s="98">
        <v>226</v>
      </c>
      <c r="I32" s="27"/>
      <c r="K32" s="440"/>
    </row>
    <row r="33" spans="1:11" ht="14.25" customHeight="1" x14ac:dyDescent="0.2">
      <c r="A33" s="110" t="s">
        <v>69</v>
      </c>
      <c r="B33" s="209">
        <v>6</v>
      </c>
      <c r="C33" s="97">
        <v>4337</v>
      </c>
      <c r="D33" s="97">
        <v>2391</v>
      </c>
      <c r="E33" s="97">
        <v>99</v>
      </c>
      <c r="F33" s="335">
        <v>24.5</v>
      </c>
      <c r="G33" s="97">
        <v>466</v>
      </c>
      <c r="H33" s="98">
        <v>249</v>
      </c>
      <c r="I33" s="27"/>
      <c r="K33" s="440"/>
    </row>
    <row r="34" spans="1:11" ht="14.25" customHeight="1" x14ac:dyDescent="0.2">
      <c r="A34" s="107" t="s">
        <v>94</v>
      </c>
      <c r="B34" s="209">
        <v>5</v>
      </c>
      <c r="C34" s="97">
        <v>5022</v>
      </c>
      <c r="D34" s="97">
        <v>2650</v>
      </c>
      <c r="E34" s="97">
        <v>122</v>
      </c>
      <c r="F34" s="335">
        <v>25.2</v>
      </c>
      <c r="G34" s="97">
        <v>668</v>
      </c>
      <c r="H34" s="98">
        <v>336</v>
      </c>
      <c r="I34" s="27"/>
      <c r="K34" s="440"/>
    </row>
    <row r="35" spans="1:11" ht="14.25" customHeight="1" x14ac:dyDescent="0.2">
      <c r="A35" s="110" t="s">
        <v>70</v>
      </c>
      <c r="B35" s="209">
        <v>6</v>
      </c>
      <c r="C35" s="97">
        <v>4765</v>
      </c>
      <c r="D35" s="97">
        <v>2607</v>
      </c>
      <c r="E35" s="97">
        <v>117</v>
      </c>
      <c r="F35" s="335">
        <v>24.8</v>
      </c>
      <c r="G35" s="97">
        <v>506</v>
      </c>
      <c r="H35" s="97">
        <v>255</v>
      </c>
      <c r="I35" s="27"/>
      <c r="K35" s="440"/>
    </row>
    <row r="36" spans="1:11" ht="14.25" customHeight="1" x14ac:dyDescent="0.2">
      <c r="A36" s="110" t="s">
        <v>71</v>
      </c>
      <c r="B36" s="209">
        <v>7</v>
      </c>
      <c r="C36" s="97">
        <v>4952</v>
      </c>
      <c r="D36" s="97">
        <v>2602</v>
      </c>
      <c r="E36" s="97">
        <v>113</v>
      </c>
      <c r="F36" s="335">
        <v>26</v>
      </c>
      <c r="G36" s="98">
        <v>626</v>
      </c>
      <c r="H36" s="98">
        <v>326</v>
      </c>
      <c r="I36" s="27"/>
      <c r="K36" s="440"/>
    </row>
    <row r="37" spans="1:11" ht="14.25" customHeight="1" x14ac:dyDescent="0.2">
      <c r="A37" s="110" t="s">
        <v>72</v>
      </c>
      <c r="B37" s="209">
        <v>11</v>
      </c>
      <c r="C37" s="97">
        <v>10364</v>
      </c>
      <c r="D37" s="97">
        <v>5334</v>
      </c>
      <c r="E37" s="97">
        <v>241</v>
      </c>
      <c r="F37" s="335">
        <v>25.4</v>
      </c>
      <c r="G37" s="97">
        <v>1265</v>
      </c>
      <c r="H37" s="97">
        <v>635</v>
      </c>
      <c r="I37" s="27"/>
      <c r="K37" s="440"/>
    </row>
    <row r="38" spans="1:11" ht="14.25" customHeight="1" x14ac:dyDescent="0.2">
      <c r="A38" s="110" t="s">
        <v>73</v>
      </c>
      <c r="B38" s="209">
        <v>4</v>
      </c>
      <c r="C38" s="97">
        <v>3104</v>
      </c>
      <c r="D38" s="98">
        <v>1659</v>
      </c>
      <c r="E38" s="97">
        <v>80</v>
      </c>
      <c r="F38" s="335">
        <v>25.2</v>
      </c>
      <c r="G38" s="97">
        <v>425</v>
      </c>
      <c r="H38" s="98">
        <v>228</v>
      </c>
      <c r="I38" s="27"/>
      <c r="K38" s="440"/>
    </row>
    <row r="39" spans="1:11" ht="14.25" customHeight="1" x14ac:dyDescent="0.2">
      <c r="A39" s="107" t="s">
        <v>95</v>
      </c>
      <c r="B39" s="209">
        <v>8</v>
      </c>
      <c r="C39" s="97">
        <v>6722</v>
      </c>
      <c r="D39" s="97">
        <v>3505</v>
      </c>
      <c r="E39" s="97">
        <v>148</v>
      </c>
      <c r="F39" s="335">
        <v>25.4</v>
      </c>
      <c r="G39" s="97">
        <v>763</v>
      </c>
      <c r="H39" s="98">
        <v>369</v>
      </c>
      <c r="I39" s="27"/>
      <c r="K39" s="440"/>
    </row>
    <row r="40" spans="1:11" s="9" customFormat="1" ht="14.25" customHeight="1" x14ac:dyDescent="0.2">
      <c r="A40" s="110" t="s">
        <v>96</v>
      </c>
      <c r="B40" s="209">
        <v>4</v>
      </c>
      <c r="C40" s="97">
        <v>3747</v>
      </c>
      <c r="D40" s="98">
        <v>2003</v>
      </c>
      <c r="E40" s="97">
        <v>86</v>
      </c>
      <c r="F40" s="335">
        <v>25.8</v>
      </c>
      <c r="G40" s="97">
        <v>371</v>
      </c>
      <c r="H40" s="98">
        <v>207</v>
      </c>
      <c r="I40" s="284"/>
      <c r="K40" s="440"/>
    </row>
    <row r="41" spans="1:11" ht="14.25" customHeight="1" x14ac:dyDescent="0.2">
      <c r="A41" s="99" t="s">
        <v>74</v>
      </c>
      <c r="B41" s="94">
        <v>9</v>
      </c>
      <c r="C41" s="93">
        <v>8210</v>
      </c>
      <c r="D41" s="93">
        <v>4354</v>
      </c>
      <c r="E41" s="93">
        <v>189</v>
      </c>
      <c r="F41" s="102">
        <v>25.4</v>
      </c>
      <c r="G41" s="93">
        <v>1034</v>
      </c>
      <c r="H41" s="92">
        <v>550</v>
      </c>
      <c r="I41" s="284"/>
      <c r="K41" s="440"/>
    </row>
    <row r="42" spans="1:11" ht="14.25" customHeight="1" x14ac:dyDescent="0.2">
      <c r="A42" s="99" t="s">
        <v>75</v>
      </c>
      <c r="B42" s="94">
        <v>4</v>
      </c>
      <c r="C42" s="93">
        <v>3730</v>
      </c>
      <c r="D42" s="92">
        <v>1964</v>
      </c>
      <c r="E42" s="92">
        <v>80</v>
      </c>
      <c r="F42" s="102">
        <v>25.1</v>
      </c>
      <c r="G42" s="92">
        <v>374</v>
      </c>
      <c r="H42" s="92">
        <v>197</v>
      </c>
      <c r="I42" s="284"/>
      <c r="K42" s="440"/>
    </row>
    <row r="43" spans="1:11" ht="14.25" customHeight="1" x14ac:dyDescent="0.2">
      <c r="A43" s="99" t="s">
        <v>76</v>
      </c>
      <c r="B43" s="94">
        <v>9</v>
      </c>
      <c r="C43" s="93">
        <v>8217</v>
      </c>
      <c r="D43" s="92">
        <v>4248</v>
      </c>
      <c r="E43" s="92">
        <v>189</v>
      </c>
      <c r="F43" s="102">
        <v>25.6</v>
      </c>
      <c r="G43" s="92">
        <v>984</v>
      </c>
      <c r="H43" s="92">
        <v>514</v>
      </c>
      <c r="I43" s="284"/>
      <c r="K43" s="440"/>
    </row>
    <row r="44" spans="1:11" s="65" customFormat="1" ht="14.25" customHeight="1" x14ac:dyDescent="0.2">
      <c r="A44" s="99"/>
      <c r="B44" s="56"/>
      <c r="C44" s="57"/>
      <c r="D44" s="57"/>
      <c r="E44" s="57"/>
      <c r="F44" s="60"/>
      <c r="G44" s="57"/>
      <c r="H44" s="58"/>
      <c r="K44" s="440"/>
    </row>
    <row r="45" spans="1:11" s="9" customFormat="1" ht="14.25" customHeight="1" x14ac:dyDescent="0.2">
      <c r="A45" s="115" t="s">
        <v>77</v>
      </c>
      <c r="B45" s="241">
        <f>SUM(B29:B43)</f>
        <v>99</v>
      </c>
      <c r="C45" s="241">
        <f>SUM(C29:C43)</f>
        <v>83639</v>
      </c>
      <c r="D45" s="241">
        <f t="shared" ref="D45:G45" si="2">SUM(D29:D43)</f>
        <v>44054</v>
      </c>
      <c r="E45" s="241">
        <f t="shared" si="2"/>
        <v>1931</v>
      </c>
      <c r="F45" s="450">
        <v>25.4</v>
      </c>
      <c r="G45" s="241">
        <f t="shared" si="2"/>
        <v>10061</v>
      </c>
      <c r="H45" s="241">
        <f>SUM(H29:H43)</f>
        <v>5223</v>
      </c>
      <c r="I45" s="284"/>
      <c r="K45" s="440"/>
    </row>
  </sheetData>
  <protectedRanges>
    <protectedRange sqref="B9:B24 B29:B44 G9:G24 G29:H37 G41:H41 G40 G44:H44 G42:G43 G39:H39 G38 D29:E44 D9:E24" name="Bereich1"/>
  </protectedRanges>
  <mergeCells count="10">
    <mergeCell ref="A4:A5"/>
    <mergeCell ref="B4:B5"/>
    <mergeCell ref="E4:E5"/>
    <mergeCell ref="B27:H27"/>
    <mergeCell ref="A1:H1"/>
    <mergeCell ref="B6:H6"/>
    <mergeCell ref="C4:D4"/>
    <mergeCell ref="F4:F5"/>
    <mergeCell ref="G4:H4"/>
    <mergeCell ref="B7:H7"/>
  </mergeCells>
  <conditionalFormatting sqref="A7:B7 A6:H6 A8:H44">
    <cfRule type="expression" dxfId="37" priority="2">
      <formula>MOD(ROW(),2)=1</formula>
    </cfRule>
  </conditionalFormatting>
  <conditionalFormatting sqref="A45:H45">
    <cfRule type="expression" dxfId="3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FFFF00"/>
  </sheetPr>
  <dimension ref="A1:N39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3" style="8" customWidth="1"/>
    <col min="2" max="2" width="9.85546875" style="8" customWidth="1"/>
    <col min="3" max="3" width="10.85546875" style="8" customWidth="1"/>
    <col min="4" max="4" width="10.5703125" style="8" customWidth="1"/>
    <col min="5" max="5" width="11.140625" style="8" customWidth="1"/>
    <col min="6" max="7" width="11.7109375" style="8" customWidth="1"/>
    <col min="8" max="8" width="13.140625" style="8" customWidth="1"/>
    <col min="9" max="16384" width="11.28515625" style="8"/>
  </cols>
  <sheetData>
    <row r="1" spans="1:14" s="9" customFormat="1" ht="31.15" customHeight="1" x14ac:dyDescent="0.2">
      <c r="A1" s="492" t="s">
        <v>216</v>
      </c>
      <c r="B1" s="492"/>
      <c r="C1" s="492"/>
      <c r="D1" s="492"/>
      <c r="E1" s="492"/>
      <c r="F1" s="492"/>
      <c r="G1" s="492"/>
      <c r="H1" s="492"/>
      <c r="I1" s="189"/>
      <c r="J1" s="189"/>
      <c r="K1" s="189"/>
      <c r="L1" s="189"/>
      <c r="M1" s="48"/>
      <c r="N1" s="48"/>
    </row>
    <row r="2" spans="1:14" s="9" customFormat="1" ht="6.75" customHeight="1" x14ac:dyDescent="0.2">
      <c r="A2" s="448"/>
      <c r="B2" s="448"/>
      <c r="C2" s="448"/>
      <c r="D2" s="448"/>
      <c r="E2" s="448"/>
      <c r="F2" s="448"/>
      <c r="G2" s="448"/>
      <c r="H2" s="448"/>
      <c r="I2" s="189"/>
      <c r="J2" s="189"/>
      <c r="K2" s="189"/>
      <c r="L2" s="189"/>
      <c r="M2" s="48"/>
      <c r="N2" s="48"/>
    </row>
    <row r="3" spans="1:14" ht="6.75" customHeight="1" x14ac:dyDescent="0.2"/>
    <row r="4" spans="1:14" ht="31.15" customHeight="1" x14ac:dyDescent="0.2">
      <c r="A4" s="494" t="s">
        <v>85</v>
      </c>
      <c r="B4" s="498" t="s">
        <v>86</v>
      </c>
      <c r="C4" s="508" t="s">
        <v>83</v>
      </c>
      <c r="D4" s="508"/>
      <c r="E4" s="498" t="s">
        <v>98</v>
      </c>
      <c r="F4" s="498" t="s">
        <v>185</v>
      </c>
      <c r="G4" s="498" t="s">
        <v>114</v>
      </c>
      <c r="H4" s="506"/>
      <c r="I4" s="27"/>
    </row>
    <row r="5" spans="1:14" ht="31.15" customHeight="1" x14ac:dyDescent="0.2">
      <c r="A5" s="496"/>
      <c r="B5" s="508"/>
      <c r="C5" s="173" t="s">
        <v>87</v>
      </c>
      <c r="D5" s="173" t="s">
        <v>122</v>
      </c>
      <c r="E5" s="543"/>
      <c r="F5" s="498"/>
      <c r="G5" s="173" t="s">
        <v>87</v>
      </c>
      <c r="H5" s="171" t="s">
        <v>122</v>
      </c>
      <c r="I5" s="27"/>
    </row>
    <row r="6" spans="1:14" ht="14.25" customHeight="1" x14ac:dyDescent="0.2">
      <c r="A6" s="46"/>
      <c r="B6" s="541"/>
      <c r="C6" s="541"/>
      <c r="D6" s="541"/>
      <c r="E6" s="541"/>
      <c r="F6" s="541"/>
      <c r="G6" s="541"/>
      <c r="H6" s="541"/>
      <c r="I6" s="27"/>
    </row>
    <row r="7" spans="1:14" s="65" customFormat="1" ht="14.25" customHeight="1" x14ac:dyDescent="0.2">
      <c r="A7" s="45"/>
      <c r="B7" s="537" t="s">
        <v>53</v>
      </c>
      <c r="C7" s="534"/>
      <c r="D7" s="534"/>
      <c r="E7" s="534"/>
      <c r="F7" s="534"/>
      <c r="G7" s="534"/>
      <c r="H7" s="534"/>
      <c r="I7" s="27"/>
    </row>
    <row r="8" spans="1:14" s="65" customFormat="1" ht="14.25" customHeight="1" x14ac:dyDescent="0.2">
      <c r="A8" s="45"/>
      <c r="B8" s="242"/>
      <c r="C8" s="242"/>
      <c r="D8" s="242"/>
      <c r="E8" s="242"/>
      <c r="F8" s="242"/>
      <c r="G8" s="242"/>
      <c r="H8" s="242"/>
      <c r="I8" s="27"/>
    </row>
    <row r="9" spans="1:14" ht="14.25" customHeight="1" x14ac:dyDescent="0.2">
      <c r="A9" s="105" t="s">
        <v>54</v>
      </c>
      <c r="B9" s="104" t="s">
        <v>174</v>
      </c>
      <c r="C9" s="104" t="s">
        <v>174</v>
      </c>
      <c r="D9" s="104" t="s">
        <v>174</v>
      </c>
      <c r="E9" s="104" t="s">
        <v>174</v>
      </c>
      <c r="F9" s="104" t="s">
        <v>174</v>
      </c>
      <c r="G9" s="104" t="s">
        <v>174</v>
      </c>
      <c r="H9" s="104" t="s">
        <v>174</v>
      </c>
      <c r="I9" s="362"/>
    </row>
    <row r="10" spans="1:14" ht="14.25" customHeight="1" x14ac:dyDescent="0.2">
      <c r="A10" s="105" t="s">
        <v>55</v>
      </c>
      <c r="B10" s="104" t="s">
        <v>174</v>
      </c>
      <c r="C10" s="104" t="s">
        <v>174</v>
      </c>
      <c r="D10" s="104" t="s">
        <v>174</v>
      </c>
      <c r="E10" s="104" t="s">
        <v>174</v>
      </c>
      <c r="F10" s="104" t="s">
        <v>174</v>
      </c>
      <c r="G10" s="104" t="s">
        <v>174</v>
      </c>
      <c r="H10" s="104" t="s">
        <v>174</v>
      </c>
      <c r="I10" s="362"/>
    </row>
    <row r="11" spans="1:14" ht="14.25" customHeight="1" x14ac:dyDescent="0.2">
      <c r="A11" s="105" t="s">
        <v>56</v>
      </c>
      <c r="B11" s="104">
        <v>7</v>
      </c>
      <c r="C11" s="104">
        <v>723</v>
      </c>
      <c r="D11" s="104">
        <v>294</v>
      </c>
      <c r="E11" s="104">
        <v>30</v>
      </c>
      <c r="F11" s="104">
        <v>24.1</v>
      </c>
      <c r="G11" s="104">
        <v>723</v>
      </c>
      <c r="H11" s="104">
        <v>294</v>
      </c>
      <c r="I11" s="362"/>
    </row>
    <row r="12" spans="1:14" ht="14.25" customHeight="1" x14ac:dyDescent="0.2">
      <c r="A12" s="105" t="s">
        <v>57</v>
      </c>
      <c r="B12" s="363">
        <v>104</v>
      </c>
      <c r="C12" s="363">
        <v>7856</v>
      </c>
      <c r="D12" s="363">
        <v>3776</v>
      </c>
      <c r="E12" s="363">
        <v>374</v>
      </c>
      <c r="F12" s="363">
        <v>21</v>
      </c>
      <c r="G12" s="363">
        <v>5797</v>
      </c>
      <c r="H12" s="363">
        <v>2759</v>
      </c>
      <c r="I12" s="362"/>
    </row>
    <row r="13" spans="1:14" ht="14.25" customHeight="1" x14ac:dyDescent="0.2">
      <c r="A13" s="105" t="s">
        <v>89</v>
      </c>
      <c r="B13" s="363">
        <v>141</v>
      </c>
      <c r="C13" s="112">
        <v>17815</v>
      </c>
      <c r="D13" s="112">
        <v>8514</v>
      </c>
      <c r="E13" s="112">
        <v>782</v>
      </c>
      <c r="F13" s="364">
        <v>22.2</v>
      </c>
      <c r="G13" s="112">
        <v>9409</v>
      </c>
      <c r="H13" s="112">
        <v>4482</v>
      </c>
      <c r="I13" s="362"/>
    </row>
    <row r="14" spans="1:14" ht="14.25" customHeight="1" x14ac:dyDescent="0.2">
      <c r="A14" s="343" t="s">
        <v>90</v>
      </c>
      <c r="B14" s="365">
        <v>183</v>
      </c>
      <c r="C14" s="319">
        <v>49636</v>
      </c>
      <c r="D14" s="319">
        <v>24223</v>
      </c>
      <c r="E14" s="319">
        <v>1927</v>
      </c>
      <c r="F14" s="364">
        <v>23.3</v>
      </c>
      <c r="G14" s="319">
        <v>13032</v>
      </c>
      <c r="H14" s="319">
        <v>6241</v>
      </c>
      <c r="I14" s="362"/>
    </row>
    <row r="15" spans="1:14" ht="14.25" customHeight="1" x14ac:dyDescent="0.2">
      <c r="A15" s="105" t="s">
        <v>91</v>
      </c>
      <c r="B15" s="366">
        <v>186</v>
      </c>
      <c r="C15" s="112">
        <v>60381</v>
      </c>
      <c r="D15" s="112">
        <v>29183</v>
      </c>
      <c r="E15" s="97">
        <v>2375</v>
      </c>
      <c r="F15" s="336">
        <v>23.3</v>
      </c>
      <c r="G15" s="112">
        <v>12661</v>
      </c>
      <c r="H15" s="112">
        <v>5972</v>
      </c>
      <c r="I15" s="36"/>
    </row>
    <row r="16" spans="1:14" ht="14.25" customHeight="1" x14ac:dyDescent="0.2">
      <c r="A16" s="105" t="s">
        <v>92</v>
      </c>
      <c r="B16" s="363">
        <v>188</v>
      </c>
      <c r="C16" s="112">
        <v>70486</v>
      </c>
      <c r="D16" s="112">
        <v>33764</v>
      </c>
      <c r="E16" s="112">
        <v>2813</v>
      </c>
      <c r="F16" s="367">
        <v>23.3</v>
      </c>
      <c r="G16" s="112">
        <v>12101</v>
      </c>
      <c r="H16" s="112">
        <v>5713</v>
      </c>
      <c r="I16" s="27"/>
    </row>
    <row r="17" spans="1:9" ht="14.25" customHeight="1" x14ac:dyDescent="0.2">
      <c r="A17" s="343" t="s">
        <v>166</v>
      </c>
      <c r="B17" s="363">
        <v>201</v>
      </c>
      <c r="C17" s="112">
        <v>79663</v>
      </c>
      <c r="D17" s="112">
        <v>38015</v>
      </c>
      <c r="E17" s="112">
        <v>3196</v>
      </c>
      <c r="F17" s="367">
        <v>23.3</v>
      </c>
      <c r="G17" s="112">
        <v>12701</v>
      </c>
      <c r="H17" s="112">
        <v>5905</v>
      </c>
      <c r="I17" s="27"/>
    </row>
    <row r="18" spans="1:9" ht="14.25" customHeight="1" x14ac:dyDescent="0.2">
      <c r="A18" s="354" t="s">
        <v>190</v>
      </c>
      <c r="B18" s="363">
        <v>250</v>
      </c>
      <c r="C18" s="112">
        <v>87147</v>
      </c>
      <c r="D18" s="112">
        <v>41563</v>
      </c>
      <c r="E18" s="112">
        <v>3507</v>
      </c>
      <c r="F18" s="367">
        <v>23</v>
      </c>
      <c r="G18" s="112">
        <v>14846</v>
      </c>
      <c r="H18" s="112">
        <v>6968</v>
      </c>
      <c r="I18" s="27"/>
    </row>
    <row r="19" spans="1:9" ht="14.25" customHeight="1" x14ac:dyDescent="0.2">
      <c r="A19" s="368" t="s">
        <v>249</v>
      </c>
      <c r="B19" s="224">
        <v>309</v>
      </c>
      <c r="C19" s="91">
        <v>91558</v>
      </c>
      <c r="D19" s="91">
        <v>43300</v>
      </c>
      <c r="E19" s="91">
        <v>3711</v>
      </c>
      <c r="F19" s="407">
        <v>22.6</v>
      </c>
      <c r="G19" s="91">
        <v>14376</v>
      </c>
      <c r="H19" s="91">
        <v>6601</v>
      </c>
      <c r="I19" s="27"/>
    </row>
    <row r="20" spans="1:9" s="65" customFormat="1" ht="14.25" customHeight="1" x14ac:dyDescent="0.2">
      <c r="A20" s="343"/>
      <c r="B20" s="391"/>
      <c r="C20" s="389"/>
      <c r="D20" s="389"/>
      <c r="E20" s="389"/>
      <c r="F20" s="392"/>
      <c r="G20" s="389"/>
      <c r="H20" s="389"/>
      <c r="I20" s="27"/>
    </row>
    <row r="21" spans="1:9" ht="14.25" customHeight="1" x14ac:dyDescent="0.2">
      <c r="A21" s="106"/>
      <c r="B21" s="514" t="s">
        <v>58</v>
      </c>
      <c r="C21" s="544"/>
      <c r="D21" s="544"/>
      <c r="E21" s="544"/>
      <c r="F21" s="544"/>
      <c r="G21" s="544"/>
      <c r="H21" s="544"/>
      <c r="I21" s="27"/>
    </row>
    <row r="22" spans="1:9" s="65" customFormat="1" ht="14.25" customHeight="1" x14ac:dyDescent="0.2">
      <c r="A22" s="106"/>
      <c r="B22" s="177"/>
      <c r="C22" s="67"/>
      <c r="D22" s="67"/>
      <c r="E22" s="67"/>
      <c r="F22" s="67"/>
      <c r="G22" s="67"/>
      <c r="H22" s="67"/>
      <c r="I22" s="27"/>
    </row>
    <row r="23" spans="1:9" ht="14.25" customHeight="1" x14ac:dyDescent="0.2">
      <c r="A23" s="105" t="s">
        <v>54</v>
      </c>
      <c r="B23" s="104" t="s">
        <v>174</v>
      </c>
      <c r="C23" s="104" t="s">
        <v>174</v>
      </c>
      <c r="D23" s="104" t="s">
        <v>174</v>
      </c>
      <c r="E23" s="104" t="s">
        <v>174</v>
      </c>
      <c r="F23" s="104" t="s">
        <v>174</v>
      </c>
      <c r="G23" s="104" t="s">
        <v>174</v>
      </c>
      <c r="H23" s="104" t="s">
        <v>174</v>
      </c>
      <c r="I23" s="27"/>
    </row>
    <row r="24" spans="1:9" ht="14.25" customHeight="1" x14ac:dyDescent="0.2">
      <c r="A24" s="105" t="s">
        <v>55</v>
      </c>
      <c r="B24" s="104" t="s">
        <v>174</v>
      </c>
      <c r="C24" s="104" t="s">
        <v>174</v>
      </c>
      <c r="D24" s="104" t="s">
        <v>174</v>
      </c>
      <c r="E24" s="104" t="s">
        <v>174</v>
      </c>
      <c r="F24" s="104" t="s">
        <v>174</v>
      </c>
      <c r="G24" s="104" t="s">
        <v>174</v>
      </c>
      <c r="H24" s="104" t="s">
        <v>174</v>
      </c>
      <c r="I24" s="27"/>
    </row>
    <row r="25" spans="1:9" ht="14.25" customHeight="1" x14ac:dyDescent="0.2">
      <c r="A25" s="105" t="s">
        <v>56</v>
      </c>
      <c r="B25" s="104">
        <v>7</v>
      </c>
      <c r="C25" s="104">
        <v>723</v>
      </c>
      <c r="D25" s="104">
        <v>294</v>
      </c>
      <c r="E25" s="104">
        <v>30</v>
      </c>
      <c r="F25" s="104">
        <v>24.1</v>
      </c>
      <c r="G25" s="104">
        <v>723</v>
      </c>
      <c r="H25" s="104">
        <v>294</v>
      </c>
      <c r="I25" s="27"/>
    </row>
    <row r="26" spans="1:9" ht="14.25" customHeight="1" x14ac:dyDescent="0.2">
      <c r="A26" s="105" t="s">
        <v>57</v>
      </c>
      <c r="B26" s="363">
        <v>55</v>
      </c>
      <c r="C26" s="363">
        <v>5992</v>
      </c>
      <c r="D26" s="363">
        <v>2746</v>
      </c>
      <c r="E26" s="363">
        <v>260</v>
      </c>
      <c r="F26" s="363">
        <v>23</v>
      </c>
      <c r="G26" s="363">
        <v>5268</v>
      </c>
      <c r="H26" s="363">
        <v>2451</v>
      </c>
      <c r="I26" s="27"/>
    </row>
    <row r="27" spans="1:9" ht="14.25" customHeight="1" x14ac:dyDescent="0.2">
      <c r="A27" s="105" t="s">
        <v>89</v>
      </c>
      <c r="B27" s="112">
        <v>94</v>
      </c>
      <c r="C27" s="112">
        <v>15091</v>
      </c>
      <c r="D27" s="112">
        <v>7046</v>
      </c>
      <c r="E27" s="112">
        <v>654</v>
      </c>
      <c r="F27" s="364">
        <v>23.1</v>
      </c>
      <c r="G27" s="112">
        <v>8920</v>
      </c>
      <c r="H27" s="112">
        <v>4231</v>
      </c>
      <c r="I27" s="27"/>
    </row>
    <row r="28" spans="1:9" ht="14.25" customHeight="1" x14ac:dyDescent="0.2">
      <c r="A28" s="343" t="s">
        <v>90</v>
      </c>
      <c r="B28" s="319">
        <v>134</v>
      </c>
      <c r="C28" s="319">
        <v>46742</v>
      </c>
      <c r="D28" s="319">
        <v>22699</v>
      </c>
      <c r="E28" s="319">
        <v>1781</v>
      </c>
      <c r="F28" s="364">
        <v>23.8</v>
      </c>
      <c r="G28" s="319">
        <v>12529</v>
      </c>
      <c r="H28" s="319">
        <v>5987</v>
      </c>
      <c r="I28" s="27"/>
    </row>
    <row r="29" spans="1:9" ht="14.25" customHeight="1" x14ac:dyDescent="0.2">
      <c r="A29" s="105" t="s">
        <v>91</v>
      </c>
      <c r="B29" s="112">
        <v>136</v>
      </c>
      <c r="C29" s="112">
        <v>57079</v>
      </c>
      <c r="D29" s="112">
        <v>27454</v>
      </c>
      <c r="E29" s="97">
        <v>2211</v>
      </c>
      <c r="F29" s="336">
        <v>23.7</v>
      </c>
      <c r="G29" s="112">
        <v>12092</v>
      </c>
      <c r="H29" s="112">
        <v>5680</v>
      </c>
      <c r="I29" s="27"/>
    </row>
    <row r="30" spans="1:9" ht="14.25" customHeight="1" x14ac:dyDescent="0.2">
      <c r="A30" s="105" t="s">
        <v>92</v>
      </c>
      <c r="B30" s="112">
        <v>137</v>
      </c>
      <c r="C30" s="112">
        <v>66955</v>
      </c>
      <c r="D30" s="112">
        <v>31965</v>
      </c>
      <c r="E30" s="97">
        <v>2640</v>
      </c>
      <c r="F30" s="336">
        <v>23.6</v>
      </c>
      <c r="G30" s="112">
        <v>11485</v>
      </c>
      <c r="H30" s="112">
        <v>5424</v>
      </c>
      <c r="I30" s="27"/>
    </row>
    <row r="31" spans="1:9" ht="14.25" customHeight="1" x14ac:dyDescent="0.2">
      <c r="A31" s="343" t="s">
        <v>166</v>
      </c>
      <c r="B31" s="112">
        <v>149</v>
      </c>
      <c r="C31" s="112">
        <v>76088</v>
      </c>
      <c r="D31" s="112">
        <v>36206</v>
      </c>
      <c r="E31" s="97">
        <v>3022</v>
      </c>
      <c r="F31" s="336">
        <v>23.5</v>
      </c>
      <c r="G31" s="112">
        <v>12154</v>
      </c>
      <c r="H31" s="112">
        <v>5638</v>
      </c>
      <c r="I31" s="27"/>
    </row>
    <row r="32" spans="1:9" ht="14.25" customHeight="1" x14ac:dyDescent="0.2">
      <c r="A32" s="354" t="s">
        <v>190</v>
      </c>
      <c r="B32" s="112">
        <v>195</v>
      </c>
      <c r="C32" s="112">
        <v>83214</v>
      </c>
      <c r="D32" s="112">
        <v>39578</v>
      </c>
      <c r="E32" s="97">
        <v>3317</v>
      </c>
      <c r="F32" s="336">
        <v>23.3</v>
      </c>
      <c r="G32" s="112">
        <v>14182</v>
      </c>
      <c r="H32" s="112">
        <v>6604</v>
      </c>
      <c r="I32" s="27"/>
    </row>
    <row r="33" spans="1:9" s="122" customFormat="1" ht="14.25" customHeight="1" x14ac:dyDescent="0.2">
      <c r="A33" s="356" t="s">
        <v>249</v>
      </c>
      <c r="B33" s="207">
        <v>253</v>
      </c>
      <c r="C33" s="207">
        <v>87540</v>
      </c>
      <c r="D33" s="207">
        <v>41285</v>
      </c>
      <c r="E33" s="149">
        <v>3518</v>
      </c>
      <c r="F33" s="369">
        <v>22.8</v>
      </c>
      <c r="G33" s="207">
        <v>13729</v>
      </c>
      <c r="H33" s="207">
        <v>6303</v>
      </c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370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</sheetData>
  <protectedRanges>
    <protectedRange sqref="B9:H11 B23:H25" name="Bereich1"/>
  </protectedRanges>
  <mergeCells count="10">
    <mergeCell ref="B21:H21"/>
    <mergeCell ref="B6:H6"/>
    <mergeCell ref="A1:H1"/>
    <mergeCell ref="A4:A5"/>
    <mergeCell ref="B4:B5"/>
    <mergeCell ref="E4:E5"/>
    <mergeCell ref="C4:D4"/>
    <mergeCell ref="F4:F5"/>
    <mergeCell ref="G4:H4"/>
    <mergeCell ref="B7:H7"/>
  </mergeCells>
  <conditionalFormatting sqref="A7:B7 A6:H6 A8:H8 A20:H22 B12:H19 B26:H33">
    <cfRule type="expression" dxfId="35" priority="6">
      <formula>MOD(ROW(),2)=1</formula>
    </cfRule>
  </conditionalFormatting>
  <conditionalFormatting sqref="B9:H11">
    <cfRule type="expression" dxfId="34" priority="3">
      <formula>MOD(ROW(),2)=1</formula>
    </cfRule>
  </conditionalFormatting>
  <conditionalFormatting sqref="B23:H25">
    <cfRule type="expression" dxfId="33" priority="2">
      <formula>MOD(ROW(),2)=1</formula>
    </cfRule>
  </conditionalFormatting>
  <conditionalFormatting sqref="A23:A33 A9:A19">
    <cfRule type="expression" dxfId="3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55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10.140625" style="16" customWidth="1"/>
    <col min="2" max="6" width="13.140625" style="16" customWidth="1"/>
    <col min="7" max="7" width="16" style="16" customWidth="1"/>
    <col min="8" max="16384" width="11.28515625" style="16"/>
  </cols>
  <sheetData>
    <row r="1" spans="1:7" ht="15.75" x14ac:dyDescent="0.25">
      <c r="A1" s="481" t="s">
        <v>0</v>
      </c>
      <c r="B1" s="481"/>
      <c r="C1" s="481"/>
      <c r="D1" s="481"/>
      <c r="E1" s="481"/>
      <c r="F1" s="481"/>
      <c r="G1" s="481"/>
    </row>
    <row r="2" spans="1:7" ht="15.75" x14ac:dyDescent="0.25">
      <c r="A2" s="53"/>
      <c r="B2" s="53"/>
      <c r="C2" s="53"/>
      <c r="D2" s="53"/>
      <c r="E2" s="53"/>
      <c r="F2" s="53"/>
      <c r="G2" s="53"/>
    </row>
    <row r="3" spans="1:7" ht="10.5" customHeight="1" x14ac:dyDescent="0.2"/>
    <row r="4" spans="1:7" ht="15.75" x14ac:dyDescent="0.25">
      <c r="A4" s="482" t="s">
        <v>1</v>
      </c>
      <c r="B4" s="483"/>
      <c r="C4" s="483"/>
      <c r="D4" s="483"/>
      <c r="E4" s="483"/>
      <c r="F4" s="483"/>
      <c r="G4" s="483"/>
    </row>
    <row r="5" spans="1:7" ht="12.75" customHeight="1" x14ac:dyDescent="0.25">
      <c r="A5" s="54"/>
      <c r="B5" s="55"/>
      <c r="C5" s="55"/>
      <c r="D5" s="55"/>
      <c r="E5" s="55"/>
      <c r="F5" s="55"/>
      <c r="G5" s="55"/>
    </row>
    <row r="6" spans="1:7" x14ac:dyDescent="0.2">
      <c r="A6" s="479" t="s">
        <v>36</v>
      </c>
      <c r="B6" s="479"/>
      <c r="C6" s="479"/>
      <c r="D6" s="479"/>
      <c r="E6" s="479"/>
      <c r="F6" s="479"/>
      <c r="G6" s="479"/>
    </row>
    <row r="7" spans="1:7" ht="5.25" customHeight="1" x14ac:dyDescent="0.2">
      <c r="A7" s="17"/>
    </row>
    <row r="8" spans="1:7" x14ac:dyDescent="0.2">
      <c r="A8" s="484" t="s">
        <v>26</v>
      </c>
      <c r="B8" s="485"/>
      <c r="C8" s="485"/>
      <c r="D8" s="485"/>
      <c r="E8" s="485"/>
      <c r="F8" s="485"/>
      <c r="G8" s="485"/>
    </row>
    <row r="9" spans="1:7" x14ac:dyDescent="0.2">
      <c r="A9" s="486" t="s">
        <v>4</v>
      </c>
      <c r="B9" s="487"/>
      <c r="C9" s="487"/>
      <c r="D9" s="487"/>
      <c r="E9" s="487"/>
      <c r="F9" s="487"/>
      <c r="G9" s="487"/>
    </row>
    <row r="10" spans="1:7" ht="5.25" customHeight="1" x14ac:dyDescent="0.2"/>
    <row r="11" spans="1:7" ht="12.75" customHeight="1" x14ac:dyDescent="0.2">
      <c r="A11" s="18" t="s">
        <v>2</v>
      </c>
      <c r="B11" s="18"/>
      <c r="C11" s="18"/>
      <c r="D11" s="18"/>
      <c r="E11" s="18"/>
      <c r="F11" s="18"/>
      <c r="G11" s="18"/>
    </row>
    <row r="12" spans="1:7" x14ac:dyDescent="0.2">
      <c r="A12" s="18" t="s">
        <v>3</v>
      </c>
      <c r="B12" s="19"/>
      <c r="C12" s="19"/>
      <c r="D12" s="19"/>
      <c r="E12" s="19"/>
      <c r="F12" s="19"/>
      <c r="G12" s="19"/>
    </row>
    <row r="13" spans="1:7" x14ac:dyDescent="0.2">
      <c r="A13" s="18"/>
      <c r="B13" s="19"/>
      <c r="C13" s="19"/>
      <c r="D13" s="19"/>
      <c r="E13" s="19"/>
      <c r="F13" s="19"/>
      <c r="G13" s="19"/>
    </row>
    <row r="15" spans="1:7" x14ac:dyDescent="0.2">
      <c r="A15" s="488" t="s">
        <v>27</v>
      </c>
      <c r="B15" s="488"/>
      <c r="C15" s="488"/>
      <c r="D15" s="488"/>
      <c r="E15" s="488"/>
      <c r="F15" s="488"/>
      <c r="G15" s="488"/>
    </row>
    <row r="16" spans="1:7" ht="5.25" customHeight="1" x14ac:dyDescent="0.2"/>
    <row r="17" spans="1:7" x14ac:dyDescent="0.2">
      <c r="A17" s="489" t="s">
        <v>191</v>
      </c>
      <c r="B17" s="486"/>
      <c r="C17" s="486"/>
      <c r="D17" s="486"/>
      <c r="E17" s="486"/>
      <c r="F17" s="486"/>
      <c r="G17" s="486"/>
    </row>
    <row r="18" spans="1:7" ht="14.25" customHeight="1" x14ac:dyDescent="0.2">
      <c r="A18" s="13" t="s">
        <v>43</v>
      </c>
      <c r="B18" s="14" t="s">
        <v>192</v>
      </c>
      <c r="C18" s="15"/>
      <c r="D18" s="15"/>
      <c r="E18" s="15"/>
      <c r="F18" s="15"/>
      <c r="G18" s="15"/>
    </row>
    <row r="19" spans="1:7" ht="14.25" customHeight="1" x14ac:dyDescent="0.2">
      <c r="A19" s="13" t="s">
        <v>44</v>
      </c>
      <c r="B19" s="8" t="s">
        <v>113</v>
      </c>
      <c r="C19" s="15"/>
      <c r="D19" s="15"/>
      <c r="E19" s="15"/>
      <c r="F19" s="15"/>
      <c r="G19" s="15"/>
    </row>
    <row r="20" spans="1:7" ht="14.25" customHeight="1" x14ac:dyDescent="0.2">
      <c r="A20" s="13"/>
      <c r="B20" s="51"/>
      <c r="C20" s="52"/>
      <c r="D20" s="52"/>
      <c r="E20" s="52"/>
      <c r="F20" s="52"/>
      <c r="G20" s="52"/>
    </row>
    <row r="21" spans="1:7" x14ac:dyDescent="0.2">
      <c r="A21" s="15"/>
      <c r="B21" s="12"/>
      <c r="C21" s="12"/>
      <c r="D21" s="12"/>
      <c r="E21" s="12"/>
      <c r="F21" s="12"/>
      <c r="G21" s="12"/>
    </row>
    <row r="22" spans="1:7" x14ac:dyDescent="0.2">
      <c r="A22" s="488" t="s">
        <v>37</v>
      </c>
      <c r="B22" s="488"/>
      <c r="C22" s="488"/>
      <c r="D22" s="488"/>
      <c r="E22" s="488"/>
      <c r="F22" s="488"/>
      <c r="G22" s="488"/>
    </row>
    <row r="23" spans="1:7" ht="5.25" customHeight="1" x14ac:dyDescent="0.2"/>
    <row r="24" spans="1:7" ht="14.25" customHeight="1" x14ac:dyDescent="0.2">
      <c r="A24" s="15" t="s">
        <v>38</v>
      </c>
      <c r="B24" s="486" t="s">
        <v>39</v>
      </c>
      <c r="C24" s="486"/>
      <c r="D24" s="15"/>
      <c r="E24" s="15"/>
      <c r="F24" s="15"/>
      <c r="G24" s="15"/>
    </row>
    <row r="25" spans="1:7" ht="14.25" customHeight="1" x14ac:dyDescent="0.2">
      <c r="A25" s="15" t="s">
        <v>40</v>
      </c>
      <c r="B25" s="486" t="s">
        <v>41</v>
      </c>
      <c r="C25" s="486"/>
      <c r="D25" s="15"/>
      <c r="E25" s="15"/>
      <c r="F25" s="15"/>
      <c r="G25" s="15"/>
    </row>
    <row r="26" spans="1:7" ht="12.75" customHeight="1" x14ac:dyDescent="0.2">
      <c r="A26" s="15"/>
      <c r="B26" s="486" t="s">
        <v>42</v>
      </c>
      <c r="C26" s="486"/>
      <c r="D26" s="12"/>
      <c r="E26" s="12"/>
      <c r="F26" s="12"/>
      <c r="G26" s="12"/>
    </row>
    <row r="27" spans="1:7" x14ac:dyDescent="0.2">
      <c r="A27" s="17"/>
    </row>
    <row r="28" spans="1:7" x14ac:dyDescent="0.2">
      <c r="A28" s="15" t="s">
        <v>45</v>
      </c>
      <c r="B28" s="477" t="s">
        <v>46</v>
      </c>
      <c r="C28" s="477"/>
      <c r="D28" s="477"/>
      <c r="E28" s="477"/>
      <c r="F28" s="477"/>
      <c r="G28" s="477"/>
    </row>
    <row r="29" spans="1:7" x14ac:dyDescent="0.2">
      <c r="A29" s="52"/>
      <c r="B29" s="51"/>
      <c r="C29" s="51"/>
      <c r="D29" s="51"/>
      <c r="E29" s="51"/>
      <c r="F29" s="51"/>
      <c r="G29" s="51"/>
    </row>
    <row r="30" spans="1:7" x14ac:dyDescent="0.2">
      <c r="A30" s="15"/>
      <c r="B30" s="12"/>
      <c r="C30" s="12"/>
      <c r="D30" s="12"/>
      <c r="E30" s="12"/>
      <c r="F30" s="12"/>
      <c r="G30" s="12"/>
    </row>
    <row r="31" spans="1:7" s="10" customFormat="1" ht="27.75" customHeight="1" x14ac:dyDescent="0.2">
      <c r="A31" s="478" t="s">
        <v>200</v>
      </c>
      <c r="B31" s="480"/>
      <c r="C31" s="480"/>
      <c r="D31" s="480"/>
      <c r="E31" s="480"/>
      <c r="F31" s="480"/>
      <c r="G31" s="480"/>
    </row>
    <row r="32" spans="1:7" s="10" customFormat="1" ht="42.6" customHeight="1" x14ac:dyDescent="0.2">
      <c r="A32" s="478" t="s">
        <v>118</v>
      </c>
      <c r="B32" s="478"/>
      <c r="C32" s="478"/>
      <c r="D32" s="478"/>
      <c r="E32" s="478"/>
      <c r="F32" s="478"/>
      <c r="G32" s="478"/>
    </row>
    <row r="33" spans="1:7" x14ac:dyDescent="0.2">
      <c r="A33" s="15"/>
      <c r="B33" s="12"/>
      <c r="C33" s="12"/>
      <c r="D33" s="12"/>
      <c r="E33" s="12"/>
      <c r="F33" s="12"/>
      <c r="G33" s="12"/>
    </row>
    <row r="34" spans="1:7" ht="11.25" customHeight="1" x14ac:dyDescent="0.2">
      <c r="A34" s="15"/>
      <c r="B34" s="12"/>
      <c r="C34" s="12"/>
      <c r="D34" s="12"/>
      <c r="E34" s="12"/>
      <c r="F34" s="12"/>
      <c r="G34" s="12"/>
    </row>
    <row r="35" spans="1:7" x14ac:dyDescent="0.2">
      <c r="A35" s="17"/>
    </row>
    <row r="36" spans="1:7" x14ac:dyDescent="0.2">
      <c r="A36" s="17"/>
    </row>
    <row r="37" spans="1:7" x14ac:dyDescent="0.2">
      <c r="A37" s="17"/>
    </row>
    <row r="38" spans="1:7" x14ac:dyDescent="0.2">
      <c r="A38" s="17"/>
    </row>
    <row r="39" spans="1:7" x14ac:dyDescent="0.2">
      <c r="A39" s="17"/>
    </row>
    <row r="40" spans="1:7" x14ac:dyDescent="0.2">
      <c r="A40" s="479" t="s">
        <v>5</v>
      </c>
      <c r="B40" s="479"/>
    </row>
    <row r="41" spans="1:7" ht="5.25" customHeight="1" x14ac:dyDescent="0.2"/>
    <row r="42" spans="1:7" x14ac:dyDescent="0.2">
      <c r="A42" s="20">
        <v>0</v>
      </c>
      <c r="B42" s="21" t="s">
        <v>6</v>
      </c>
    </row>
    <row r="43" spans="1:7" x14ac:dyDescent="0.2">
      <c r="A43" s="22" t="s">
        <v>19</v>
      </c>
      <c r="B43" s="21" t="s">
        <v>7</v>
      </c>
    </row>
    <row r="44" spans="1:7" x14ac:dyDescent="0.2">
      <c r="A44" s="138" t="s">
        <v>20</v>
      </c>
      <c r="B44" s="21" t="s">
        <v>8</v>
      </c>
    </row>
    <row r="45" spans="1:7" x14ac:dyDescent="0.2">
      <c r="A45" s="138" t="s">
        <v>21</v>
      </c>
      <c r="B45" s="21" t="s">
        <v>9</v>
      </c>
    </row>
    <row r="46" spans="1:7" x14ac:dyDescent="0.2">
      <c r="A46" s="22" t="s">
        <v>177</v>
      </c>
      <c r="B46" s="21" t="s">
        <v>10</v>
      </c>
    </row>
    <row r="47" spans="1:7" x14ac:dyDescent="0.2">
      <c r="A47" s="22" t="s">
        <v>16</v>
      </c>
      <c r="B47" s="21" t="s">
        <v>11</v>
      </c>
    </row>
    <row r="48" spans="1:7" x14ac:dyDescent="0.2">
      <c r="A48" s="22" t="s">
        <v>17</v>
      </c>
      <c r="B48" s="23" t="s">
        <v>12</v>
      </c>
    </row>
    <row r="49" spans="1:2" x14ac:dyDescent="0.2">
      <c r="A49" s="22" t="s">
        <v>18</v>
      </c>
      <c r="B49" s="23" t="s">
        <v>13</v>
      </c>
    </row>
    <row r="50" spans="1:2" x14ac:dyDescent="0.2">
      <c r="A50" s="24" t="s">
        <v>178</v>
      </c>
      <c r="B50" s="21" t="s">
        <v>14</v>
      </c>
    </row>
    <row r="51" spans="1:2" x14ac:dyDescent="0.2">
      <c r="A51" s="24" t="s">
        <v>28</v>
      </c>
      <c r="B51" s="21" t="s">
        <v>15</v>
      </c>
    </row>
    <row r="55" spans="1:2" x14ac:dyDescent="0.2">
      <c r="A55" s="21" t="s">
        <v>258</v>
      </c>
    </row>
  </sheetData>
  <mergeCells count="15">
    <mergeCell ref="B28:G28"/>
    <mergeCell ref="A32:G32"/>
    <mergeCell ref="A40:B40"/>
    <mergeCell ref="A31:G31"/>
    <mergeCell ref="A1:G1"/>
    <mergeCell ref="A4:G4"/>
    <mergeCell ref="A6:G6"/>
    <mergeCell ref="A8:G8"/>
    <mergeCell ref="A9:G9"/>
    <mergeCell ref="B24:C24"/>
    <mergeCell ref="A22:G22"/>
    <mergeCell ref="B25:C25"/>
    <mergeCell ref="B26:C26"/>
    <mergeCell ref="A15:G15"/>
    <mergeCell ref="A17:G1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FFFF00"/>
  </sheetPr>
  <dimension ref="A1:N48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7109375" style="8" customWidth="1"/>
    <col min="2" max="2" width="9.28515625" style="8" customWidth="1"/>
    <col min="3" max="3" width="10.42578125" style="8" customWidth="1"/>
    <col min="4" max="4" width="9.85546875" style="8" customWidth="1"/>
    <col min="5" max="5" width="10.28515625" style="8" customWidth="1"/>
    <col min="6" max="6" width="10.42578125" style="8" customWidth="1"/>
    <col min="7" max="7" width="10" style="8" customWidth="1"/>
    <col min="8" max="8" width="10.5703125" style="8" customWidth="1"/>
    <col min="9" max="16384" width="11.28515625" style="8"/>
  </cols>
  <sheetData>
    <row r="1" spans="1:14" s="9" customFormat="1" ht="31.15" customHeight="1" x14ac:dyDescent="0.2">
      <c r="A1" s="492" t="s">
        <v>242</v>
      </c>
      <c r="B1" s="492"/>
      <c r="C1" s="492"/>
      <c r="D1" s="492"/>
      <c r="E1" s="492"/>
      <c r="F1" s="492"/>
      <c r="G1" s="492"/>
      <c r="H1" s="492"/>
      <c r="I1" s="189"/>
      <c r="J1" s="189"/>
      <c r="K1" s="189"/>
      <c r="L1" s="189"/>
      <c r="M1" s="48"/>
      <c r="N1" s="48"/>
    </row>
    <row r="2" spans="1:14" s="9" customFormat="1" ht="6.75" customHeight="1" x14ac:dyDescent="0.2">
      <c r="A2" s="448"/>
      <c r="B2" s="448"/>
      <c r="C2" s="448"/>
      <c r="D2" s="448"/>
      <c r="E2" s="448"/>
      <c r="F2" s="448"/>
      <c r="G2" s="448"/>
      <c r="H2" s="448"/>
      <c r="I2" s="189"/>
      <c r="J2" s="189"/>
      <c r="K2" s="189"/>
      <c r="L2" s="189"/>
      <c r="M2" s="48"/>
      <c r="N2" s="48"/>
    </row>
    <row r="3" spans="1:14" ht="6.75" customHeight="1" x14ac:dyDescent="0.2"/>
    <row r="4" spans="1:14" ht="32.25" customHeight="1" x14ac:dyDescent="0.2">
      <c r="A4" s="494" t="s">
        <v>181</v>
      </c>
      <c r="B4" s="498" t="s">
        <v>86</v>
      </c>
      <c r="C4" s="508" t="s">
        <v>83</v>
      </c>
      <c r="D4" s="508"/>
      <c r="E4" s="498" t="s">
        <v>98</v>
      </c>
      <c r="F4" s="498" t="s">
        <v>185</v>
      </c>
      <c r="G4" s="498" t="s">
        <v>114</v>
      </c>
      <c r="H4" s="506"/>
      <c r="I4" s="27"/>
    </row>
    <row r="5" spans="1:14" ht="32.25" customHeight="1" x14ac:dyDescent="0.2">
      <c r="A5" s="496"/>
      <c r="B5" s="508"/>
      <c r="C5" s="173" t="s">
        <v>87</v>
      </c>
      <c r="D5" s="173" t="s">
        <v>122</v>
      </c>
      <c r="E5" s="543"/>
      <c r="F5" s="498"/>
      <c r="G5" s="173" t="s">
        <v>87</v>
      </c>
      <c r="H5" s="171" t="s">
        <v>122</v>
      </c>
      <c r="I5" s="27"/>
    </row>
    <row r="6" spans="1:14" ht="14.25" customHeight="1" x14ac:dyDescent="0.2">
      <c r="A6" s="46"/>
      <c r="B6" s="541"/>
      <c r="C6" s="541"/>
      <c r="D6" s="541"/>
      <c r="E6" s="541"/>
      <c r="F6" s="541"/>
      <c r="G6" s="541"/>
      <c r="H6" s="541"/>
      <c r="I6" s="27"/>
    </row>
    <row r="7" spans="1:14" s="65" customFormat="1" ht="14.25" customHeight="1" x14ac:dyDescent="0.2">
      <c r="A7" s="45"/>
      <c r="B7" s="537" t="s">
        <v>53</v>
      </c>
      <c r="C7" s="534"/>
      <c r="D7" s="534"/>
      <c r="E7" s="534"/>
      <c r="F7" s="534"/>
      <c r="G7" s="534"/>
      <c r="H7" s="534"/>
      <c r="I7" s="27"/>
    </row>
    <row r="8" spans="1:14" s="65" customFormat="1" ht="14.25" customHeight="1" x14ac:dyDescent="0.2">
      <c r="A8" s="45"/>
      <c r="B8" s="242"/>
      <c r="C8" s="242"/>
      <c r="D8" s="242"/>
      <c r="E8" s="242"/>
      <c r="F8" s="242"/>
      <c r="G8" s="242"/>
      <c r="H8" s="242"/>
      <c r="I8" s="27"/>
    </row>
    <row r="9" spans="1:14" ht="14.25" customHeight="1" x14ac:dyDescent="0.2">
      <c r="A9" s="110" t="s">
        <v>65</v>
      </c>
      <c r="B9" s="209">
        <v>14</v>
      </c>
      <c r="C9" s="97">
        <v>4101</v>
      </c>
      <c r="D9" s="98">
        <v>2015</v>
      </c>
      <c r="E9" s="97">
        <v>157</v>
      </c>
      <c r="F9" s="335">
        <v>23</v>
      </c>
      <c r="G9" s="97">
        <v>481</v>
      </c>
      <c r="H9" s="97">
        <v>223</v>
      </c>
      <c r="I9" s="27"/>
      <c r="J9" s="440"/>
    </row>
    <row r="10" spans="1:14" ht="14.25" customHeight="1" x14ac:dyDescent="0.2">
      <c r="A10" s="110" t="s">
        <v>66</v>
      </c>
      <c r="B10" s="209">
        <v>17</v>
      </c>
      <c r="C10" s="97">
        <v>6195</v>
      </c>
      <c r="D10" s="98">
        <v>2894</v>
      </c>
      <c r="E10" s="97">
        <v>242</v>
      </c>
      <c r="F10" s="335">
        <v>22.9</v>
      </c>
      <c r="G10" s="97">
        <v>979</v>
      </c>
      <c r="H10" s="97">
        <v>445</v>
      </c>
      <c r="I10" s="27"/>
      <c r="J10" s="440"/>
    </row>
    <row r="11" spans="1:14" ht="14.25" customHeight="1" x14ac:dyDescent="0.2">
      <c r="A11" s="110" t="s">
        <v>67</v>
      </c>
      <c r="B11" s="209">
        <v>24</v>
      </c>
      <c r="C11" s="97">
        <v>6463</v>
      </c>
      <c r="D11" s="98">
        <v>3115</v>
      </c>
      <c r="E11" s="98">
        <v>268</v>
      </c>
      <c r="F11" s="335">
        <v>22</v>
      </c>
      <c r="G11" s="98">
        <v>986</v>
      </c>
      <c r="H11" s="98">
        <v>430</v>
      </c>
      <c r="I11" s="27"/>
      <c r="J11" s="440"/>
    </row>
    <row r="12" spans="1:14" ht="14.25" customHeight="1" x14ac:dyDescent="0.2">
      <c r="A12" s="110" t="s">
        <v>68</v>
      </c>
      <c r="B12" s="209">
        <v>7</v>
      </c>
      <c r="C12" s="97">
        <v>3477</v>
      </c>
      <c r="D12" s="98">
        <v>1708</v>
      </c>
      <c r="E12" s="98">
        <v>127</v>
      </c>
      <c r="F12" s="335">
        <v>23.1</v>
      </c>
      <c r="G12" s="98">
        <v>489</v>
      </c>
      <c r="H12" s="98">
        <v>233</v>
      </c>
      <c r="I12" s="27"/>
      <c r="J12" s="440"/>
    </row>
    <row r="13" spans="1:14" ht="14.25" customHeight="1" x14ac:dyDescent="0.2">
      <c r="A13" s="110" t="s">
        <v>69</v>
      </c>
      <c r="B13" s="209">
        <v>15</v>
      </c>
      <c r="C13" s="97">
        <v>3220</v>
      </c>
      <c r="D13" s="98">
        <v>1455</v>
      </c>
      <c r="E13" s="98">
        <v>134</v>
      </c>
      <c r="F13" s="335">
        <v>24</v>
      </c>
      <c r="G13" s="98">
        <v>665</v>
      </c>
      <c r="H13" s="98">
        <v>277</v>
      </c>
      <c r="I13" s="27"/>
      <c r="J13" s="440"/>
    </row>
    <row r="14" spans="1:14" ht="14.25" customHeight="1" x14ac:dyDescent="0.2">
      <c r="A14" s="110" t="s">
        <v>94</v>
      </c>
      <c r="B14" s="209">
        <v>17</v>
      </c>
      <c r="C14" s="97">
        <v>6735</v>
      </c>
      <c r="D14" s="98">
        <v>3168</v>
      </c>
      <c r="E14" s="98">
        <v>277</v>
      </c>
      <c r="F14" s="335">
        <v>22.3</v>
      </c>
      <c r="G14" s="98">
        <v>923</v>
      </c>
      <c r="H14" s="98">
        <v>422</v>
      </c>
      <c r="I14" s="27"/>
      <c r="J14" s="440"/>
    </row>
    <row r="15" spans="1:14" ht="14.25" customHeight="1" x14ac:dyDescent="0.2">
      <c r="A15" s="110" t="s">
        <v>70</v>
      </c>
      <c r="B15" s="209">
        <v>32</v>
      </c>
      <c r="C15" s="97">
        <v>5283</v>
      </c>
      <c r="D15" s="98">
        <v>2466</v>
      </c>
      <c r="E15" s="97">
        <v>241</v>
      </c>
      <c r="F15" s="335">
        <v>21.6</v>
      </c>
      <c r="G15" s="97">
        <v>1045</v>
      </c>
      <c r="H15" s="97">
        <v>473</v>
      </c>
      <c r="I15" s="27"/>
      <c r="J15" s="440"/>
    </row>
    <row r="16" spans="1:14" ht="14.25" customHeight="1" x14ac:dyDescent="0.2">
      <c r="A16" s="110" t="s">
        <v>71</v>
      </c>
      <c r="B16" s="209">
        <v>16</v>
      </c>
      <c r="C16" s="97">
        <v>6749</v>
      </c>
      <c r="D16" s="98">
        <v>3201</v>
      </c>
      <c r="E16" s="97">
        <v>267</v>
      </c>
      <c r="F16" s="335">
        <v>23.7</v>
      </c>
      <c r="G16" s="98">
        <v>1037</v>
      </c>
      <c r="H16" s="98">
        <v>476</v>
      </c>
      <c r="I16" s="27"/>
      <c r="J16" s="440"/>
    </row>
    <row r="17" spans="1:10" ht="14.25" customHeight="1" x14ac:dyDescent="0.2">
      <c r="A17" s="110" t="s">
        <v>72</v>
      </c>
      <c r="B17" s="209">
        <v>29</v>
      </c>
      <c r="C17" s="97">
        <v>9612</v>
      </c>
      <c r="D17" s="98">
        <v>4565</v>
      </c>
      <c r="E17" s="97">
        <v>394</v>
      </c>
      <c r="F17" s="335">
        <v>21.8</v>
      </c>
      <c r="G17" s="97">
        <v>1561</v>
      </c>
      <c r="H17" s="97">
        <v>727</v>
      </c>
      <c r="I17" s="27"/>
      <c r="J17" s="440"/>
    </row>
    <row r="18" spans="1:10" ht="14.25" customHeight="1" x14ac:dyDescent="0.2">
      <c r="A18" s="110" t="s">
        <v>73</v>
      </c>
      <c r="B18" s="209">
        <v>12</v>
      </c>
      <c r="C18" s="97">
        <v>2859</v>
      </c>
      <c r="D18" s="98">
        <v>1334</v>
      </c>
      <c r="E18" s="97">
        <v>123</v>
      </c>
      <c r="F18" s="335">
        <v>22.5</v>
      </c>
      <c r="G18" s="97">
        <v>536</v>
      </c>
      <c r="H18" s="97">
        <v>277</v>
      </c>
      <c r="I18" s="27"/>
      <c r="J18" s="440"/>
    </row>
    <row r="19" spans="1:10" ht="14.25" customHeight="1" x14ac:dyDescent="0.2">
      <c r="A19" s="110" t="s">
        <v>95</v>
      </c>
      <c r="B19" s="209">
        <v>30</v>
      </c>
      <c r="C19" s="97">
        <v>7319</v>
      </c>
      <c r="D19" s="98">
        <v>3366</v>
      </c>
      <c r="E19" s="97">
        <v>300</v>
      </c>
      <c r="F19" s="335">
        <v>22.8</v>
      </c>
      <c r="G19" s="98">
        <v>1343</v>
      </c>
      <c r="H19" s="98">
        <v>608</v>
      </c>
      <c r="I19" s="27"/>
      <c r="J19" s="440"/>
    </row>
    <row r="20" spans="1:10" ht="14.25" customHeight="1" x14ac:dyDescent="0.2">
      <c r="A20" s="110" t="s">
        <v>96</v>
      </c>
      <c r="B20" s="209">
        <v>41</v>
      </c>
      <c r="C20" s="97">
        <v>7231</v>
      </c>
      <c r="D20" s="98">
        <v>3422</v>
      </c>
      <c r="E20" s="97">
        <v>314</v>
      </c>
      <c r="F20" s="335">
        <v>21.7</v>
      </c>
      <c r="G20" s="97">
        <v>1192</v>
      </c>
      <c r="H20" s="97">
        <v>543</v>
      </c>
      <c r="I20" s="27"/>
      <c r="J20" s="440"/>
    </row>
    <row r="21" spans="1:10" ht="14.25" customHeight="1" x14ac:dyDescent="0.2">
      <c r="A21" s="110" t="s">
        <v>74</v>
      </c>
      <c r="B21" s="209">
        <v>23</v>
      </c>
      <c r="C21" s="97">
        <v>8977</v>
      </c>
      <c r="D21" s="98">
        <v>4231</v>
      </c>
      <c r="E21" s="98">
        <v>365</v>
      </c>
      <c r="F21" s="335">
        <v>23.2</v>
      </c>
      <c r="G21" s="98">
        <v>1302</v>
      </c>
      <c r="H21" s="98">
        <v>618</v>
      </c>
      <c r="I21" s="27"/>
      <c r="J21" s="440"/>
    </row>
    <row r="22" spans="1:10" ht="14.25" customHeight="1" x14ac:dyDescent="0.2">
      <c r="A22" s="110" t="s">
        <v>75</v>
      </c>
      <c r="B22" s="209">
        <v>14</v>
      </c>
      <c r="C22" s="97">
        <v>3836</v>
      </c>
      <c r="D22" s="98">
        <v>1846</v>
      </c>
      <c r="E22" s="98">
        <v>154</v>
      </c>
      <c r="F22" s="335">
        <v>23.8</v>
      </c>
      <c r="G22" s="98">
        <v>678</v>
      </c>
      <c r="H22" s="98">
        <v>312</v>
      </c>
      <c r="I22" s="27"/>
      <c r="J22" s="440"/>
    </row>
    <row r="23" spans="1:10" ht="14.25" customHeight="1" x14ac:dyDescent="0.2">
      <c r="A23" s="110" t="s">
        <v>76</v>
      </c>
      <c r="B23" s="209">
        <v>18</v>
      </c>
      <c r="C23" s="97">
        <v>9501</v>
      </c>
      <c r="D23" s="98">
        <v>4514</v>
      </c>
      <c r="E23" s="98">
        <v>348</v>
      </c>
      <c r="F23" s="335">
        <v>22.8</v>
      </c>
      <c r="G23" s="98">
        <v>1159</v>
      </c>
      <c r="H23" s="98">
        <v>537</v>
      </c>
      <c r="I23" s="27"/>
      <c r="J23" s="440"/>
    </row>
    <row r="24" spans="1:10" s="65" customFormat="1" ht="14.25" customHeight="1" x14ac:dyDescent="0.2">
      <c r="A24" s="110"/>
      <c r="B24" s="359"/>
      <c r="C24" s="62"/>
      <c r="D24" s="261"/>
      <c r="E24" s="261"/>
      <c r="F24" s="360"/>
      <c r="G24" s="261"/>
      <c r="H24" s="261"/>
      <c r="I24" s="27"/>
      <c r="J24" s="440"/>
    </row>
    <row r="25" spans="1:10" ht="14.25" customHeight="1" x14ac:dyDescent="0.2">
      <c r="A25" s="239" t="s">
        <v>77</v>
      </c>
      <c r="B25" s="211">
        <f t="shared" ref="B25:E25" si="0">SUM(B9:B23)</f>
        <v>309</v>
      </c>
      <c r="C25" s="211">
        <f t="shared" si="0"/>
        <v>91558</v>
      </c>
      <c r="D25" s="211">
        <f t="shared" si="0"/>
        <v>43300</v>
      </c>
      <c r="E25" s="211">
        <f t="shared" si="0"/>
        <v>3711</v>
      </c>
      <c r="F25" s="361">
        <v>22.6</v>
      </c>
      <c r="G25" s="211">
        <f t="shared" ref="G25:H25" si="1">SUM(G9:G23)</f>
        <v>14376</v>
      </c>
      <c r="H25" s="211">
        <f t="shared" si="1"/>
        <v>6601</v>
      </c>
      <c r="I25" s="27"/>
      <c r="J25" s="440"/>
    </row>
    <row r="26" spans="1:10" s="65" customFormat="1" ht="14.25" customHeight="1" x14ac:dyDescent="0.2">
      <c r="A26" s="109"/>
      <c r="B26" s="351"/>
      <c r="C26" s="351"/>
      <c r="D26" s="351"/>
      <c r="E26" s="351"/>
      <c r="F26" s="352"/>
      <c r="G26" s="351"/>
      <c r="H26" s="351"/>
      <c r="I26" s="27"/>
      <c r="J26" s="440"/>
    </row>
    <row r="27" spans="1:10" ht="14.25" customHeight="1" x14ac:dyDescent="0.2">
      <c r="A27" s="110"/>
      <c r="B27" s="551" t="s">
        <v>58</v>
      </c>
      <c r="C27" s="551"/>
      <c r="D27" s="551"/>
      <c r="E27" s="551"/>
      <c r="F27" s="551"/>
      <c r="G27" s="552"/>
      <c r="H27" s="552"/>
      <c r="I27" s="27"/>
      <c r="J27" s="440"/>
    </row>
    <row r="28" spans="1:10" s="65" customFormat="1" ht="14.25" customHeight="1" x14ac:dyDescent="0.2">
      <c r="A28" s="110"/>
      <c r="B28" s="81"/>
      <c r="C28" s="81"/>
      <c r="D28" s="81"/>
      <c r="E28" s="81"/>
      <c r="F28" s="81"/>
      <c r="G28" s="81"/>
      <c r="H28" s="81"/>
      <c r="I28" s="27"/>
      <c r="J28" s="440"/>
    </row>
    <row r="29" spans="1:10" ht="14.25" customHeight="1" x14ac:dyDescent="0.2">
      <c r="A29" s="110" t="s">
        <v>65</v>
      </c>
      <c r="B29" s="209">
        <v>7</v>
      </c>
      <c r="C29" s="97">
        <v>3007</v>
      </c>
      <c r="D29" s="97">
        <v>1473</v>
      </c>
      <c r="E29" s="97">
        <v>106</v>
      </c>
      <c r="F29" s="209">
        <v>23.7</v>
      </c>
      <c r="G29" s="97">
        <v>356</v>
      </c>
      <c r="H29" s="97">
        <v>170</v>
      </c>
      <c r="I29" s="27"/>
      <c r="J29" s="440"/>
    </row>
    <row r="30" spans="1:10" ht="14.25" customHeight="1" x14ac:dyDescent="0.2">
      <c r="A30" s="110" t="s">
        <v>66</v>
      </c>
      <c r="B30" s="209">
        <v>14</v>
      </c>
      <c r="C30" s="97">
        <v>5652</v>
      </c>
      <c r="D30" s="97">
        <v>2633</v>
      </c>
      <c r="E30" s="97">
        <v>221</v>
      </c>
      <c r="F30" s="209">
        <v>22.9</v>
      </c>
      <c r="G30" s="97">
        <v>895</v>
      </c>
      <c r="H30" s="97">
        <v>411</v>
      </c>
      <c r="I30" s="27"/>
      <c r="J30" s="440"/>
    </row>
    <row r="31" spans="1:10" ht="14.25" customHeight="1" x14ac:dyDescent="0.2">
      <c r="A31" s="110" t="s">
        <v>67</v>
      </c>
      <c r="B31" s="209">
        <v>23</v>
      </c>
      <c r="C31" s="97">
        <v>6458</v>
      </c>
      <c r="D31" s="97">
        <v>3114</v>
      </c>
      <c r="E31" s="97">
        <v>267</v>
      </c>
      <c r="F31" s="443">
        <v>22</v>
      </c>
      <c r="G31" s="97">
        <v>983</v>
      </c>
      <c r="H31" s="98">
        <v>430</v>
      </c>
      <c r="I31" s="27"/>
      <c r="J31" s="440"/>
    </row>
    <row r="32" spans="1:10" ht="14.25" customHeight="1" x14ac:dyDescent="0.2">
      <c r="A32" s="110" t="s">
        <v>68</v>
      </c>
      <c r="B32" s="209">
        <v>7</v>
      </c>
      <c r="C32" s="97">
        <v>3477</v>
      </c>
      <c r="D32" s="98">
        <v>1708</v>
      </c>
      <c r="E32" s="98">
        <v>127</v>
      </c>
      <c r="F32" s="335">
        <v>23.1</v>
      </c>
      <c r="G32" s="98">
        <v>489</v>
      </c>
      <c r="H32" s="98">
        <v>233</v>
      </c>
      <c r="I32" s="27"/>
      <c r="J32" s="440"/>
    </row>
    <row r="33" spans="1:10" ht="14.25" customHeight="1" x14ac:dyDescent="0.2">
      <c r="A33" s="110" t="s">
        <v>69</v>
      </c>
      <c r="B33" s="209">
        <v>15</v>
      </c>
      <c r="C33" s="97">
        <v>3220</v>
      </c>
      <c r="D33" s="98">
        <v>1455</v>
      </c>
      <c r="E33" s="98">
        <v>134</v>
      </c>
      <c r="F33" s="335">
        <v>24</v>
      </c>
      <c r="G33" s="98">
        <v>665</v>
      </c>
      <c r="H33" s="98">
        <v>277</v>
      </c>
      <c r="I33" s="27"/>
      <c r="J33" s="440"/>
    </row>
    <row r="34" spans="1:10" ht="14.25" customHeight="1" x14ac:dyDescent="0.2">
      <c r="A34" s="110" t="s">
        <v>94</v>
      </c>
      <c r="B34" s="209">
        <v>16</v>
      </c>
      <c r="C34" s="97">
        <v>6726</v>
      </c>
      <c r="D34" s="98">
        <v>3163</v>
      </c>
      <c r="E34" s="98">
        <v>276</v>
      </c>
      <c r="F34" s="335">
        <v>22.4</v>
      </c>
      <c r="G34" s="98">
        <v>922</v>
      </c>
      <c r="H34" s="98">
        <v>422</v>
      </c>
      <c r="I34" s="27"/>
      <c r="J34" s="440"/>
    </row>
    <row r="35" spans="1:10" ht="14.25" customHeight="1" x14ac:dyDescent="0.2">
      <c r="A35" s="110" t="s">
        <v>70</v>
      </c>
      <c r="B35" s="209">
        <v>20</v>
      </c>
      <c r="C35" s="97">
        <v>4627</v>
      </c>
      <c r="D35" s="97">
        <v>2118</v>
      </c>
      <c r="E35" s="97">
        <v>203</v>
      </c>
      <c r="F35" s="209">
        <v>22.4</v>
      </c>
      <c r="G35" s="97">
        <v>941</v>
      </c>
      <c r="H35" s="97">
        <v>417</v>
      </c>
      <c r="I35" s="27"/>
      <c r="J35" s="440"/>
    </row>
    <row r="36" spans="1:10" ht="14.25" customHeight="1" x14ac:dyDescent="0.2">
      <c r="A36" s="110" t="s">
        <v>71</v>
      </c>
      <c r="B36" s="209">
        <v>16</v>
      </c>
      <c r="C36" s="97">
        <v>6749</v>
      </c>
      <c r="D36" s="98">
        <v>3201</v>
      </c>
      <c r="E36" s="97">
        <v>267</v>
      </c>
      <c r="F36" s="335">
        <v>23.7</v>
      </c>
      <c r="G36" s="98">
        <v>1037</v>
      </c>
      <c r="H36" s="98">
        <v>476</v>
      </c>
      <c r="I36" s="27"/>
      <c r="J36" s="440"/>
    </row>
    <row r="37" spans="1:10" ht="14.25" customHeight="1" x14ac:dyDescent="0.2">
      <c r="A37" s="110" t="s">
        <v>72</v>
      </c>
      <c r="B37" s="209">
        <v>26</v>
      </c>
      <c r="C37" s="97">
        <v>9454</v>
      </c>
      <c r="D37" s="97">
        <v>4485</v>
      </c>
      <c r="E37" s="97">
        <v>385</v>
      </c>
      <c r="F37" s="209">
        <v>21.9</v>
      </c>
      <c r="G37" s="97">
        <v>1532</v>
      </c>
      <c r="H37" s="97">
        <v>711</v>
      </c>
      <c r="I37" s="27"/>
      <c r="J37" s="440"/>
    </row>
    <row r="38" spans="1:10" ht="14.25" customHeight="1" x14ac:dyDescent="0.2">
      <c r="A38" s="110" t="s">
        <v>73</v>
      </c>
      <c r="B38" s="209">
        <v>11</v>
      </c>
      <c r="C38" s="97">
        <v>2823</v>
      </c>
      <c r="D38" s="97">
        <v>1317</v>
      </c>
      <c r="E38" s="97">
        <v>121</v>
      </c>
      <c r="F38" s="335">
        <v>22.6</v>
      </c>
      <c r="G38" s="97">
        <v>528</v>
      </c>
      <c r="H38" s="97">
        <v>272</v>
      </c>
      <c r="I38" s="27"/>
      <c r="J38" s="440"/>
    </row>
    <row r="39" spans="1:10" ht="14.25" customHeight="1" x14ac:dyDescent="0.2">
      <c r="A39" s="110" t="s">
        <v>95</v>
      </c>
      <c r="B39" s="209">
        <v>25</v>
      </c>
      <c r="C39" s="97">
        <v>6982</v>
      </c>
      <c r="D39" s="97">
        <v>3199</v>
      </c>
      <c r="E39" s="97">
        <v>282</v>
      </c>
      <c r="F39" s="443">
        <v>23</v>
      </c>
      <c r="G39" s="97">
        <v>1259</v>
      </c>
      <c r="H39" s="97">
        <v>572</v>
      </c>
      <c r="I39" s="27"/>
      <c r="J39" s="440"/>
    </row>
    <row r="40" spans="1:10" ht="14.25" customHeight="1" x14ac:dyDescent="0.2">
      <c r="A40" s="110" t="s">
        <v>96</v>
      </c>
      <c r="B40" s="209">
        <v>20</v>
      </c>
      <c r="C40" s="97">
        <v>6143</v>
      </c>
      <c r="D40" s="97">
        <v>2863</v>
      </c>
      <c r="E40" s="97">
        <v>269</v>
      </c>
      <c r="F40" s="209">
        <v>22.5</v>
      </c>
      <c r="G40" s="97">
        <v>988</v>
      </c>
      <c r="H40" s="97">
        <v>448</v>
      </c>
      <c r="I40" s="27"/>
      <c r="J40" s="440"/>
    </row>
    <row r="41" spans="1:10" ht="14.25" customHeight="1" x14ac:dyDescent="0.2">
      <c r="A41" s="99" t="s">
        <v>74</v>
      </c>
      <c r="B41" s="209">
        <v>21</v>
      </c>
      <c r="C41" s="97">
        <v>8885</v>
      </c>
      <c r="D41" s="97">
        <v>4196</v>
      </c>
      <c r="E41" s="97">
        <v>358</v>
      </c>
      <c r="F41" s="94">
        <v>23.3</v>
      </c>
      <c r="G41" s="93">
        <v>1297</v>
      </c>
      <c r="H41" s="92">
        <v>615</v>
      </c>
      <c r="I41" s="27"/>
      <c r="J41" s="440"/>
    </row>
    <row r="42" spans="1:10" ht="14.25" customHeight="1" x14ac:dyDescent="0.2">
      <c r="A42" s="99" t="s">
        <v>75</v>
      </c>
      <c r="B42" s="209">
        <v>14</v>
      </c>
      <c r="C42" s="97">
        <v>3836</v>
      </c>
      <c r="D42" s="98">
        <v>1846</v>
      </c>
      <c r="E42" s="97">
        <v>154</v>
      </c>
      <c r="F42" s="123">
        <v>23.8</v>
      </c>
      <c r="G42" s="92">
        <v>678</v>
      </c>
      <c r="H42" s="92">
        <v>312</v>
      </c>
      <c r="I42" s="27"/>
      <c r="J42" s="440"/>
    </row>
    <row r="43" spans="1:10" ht="14.25" customHeight="1" x14ac:dyDescent="0.2">
      <c r="A43" s="99" t="s">
        <v>76</v>
      </c>
      <c r="B43" s="209">
        <v>18</v>
      </c>
      <c r="C43" s="97">
        <v>9501</v>
      </c>
      <c r="D43" s="97">
        <v>4514</v>
      </c>
      <c r="E43" s="97">
        <v>348</v>
      </c>
      <c r="F43" s="102">
        <v>22.8</v>
      </c>
      <c r="G43" s="93">
        <v>1159</v>
      </c>
      <c r="H43" s="93">
        <v>537</v>
      </c>
      <c r="I43" s="27"/>
      <c r="J43" s="440"/>
    </row>
    <row r="44" spans="1:10" s="65" customFormat="1" ht="14.25" customHeight="1" x14ac:dyDescent="0.2">
      <c r="A44" s="99"/>
      <c r="B44" s="209"/>
      <c r="C44" s="97"/>
      <c r="D44" s="93"/>
      <c r="E44" s="97"/>
      <c r="F44" s="94"/>
      <c r="G44" s="93"/>
      <c r="H44" s="93"/>
      <c r="J44" s="440"/>
    </row>
    <row r="45" spans="1:10" s="410" customFormat="1" ht="14.25" customHeight="1" x14ac:dyDescent="0.2">
      <c r="A45" s="240" t="s">
        <v>77</v>
      </c>
      <c r="B45" s="241">
        <f>SUM(B29:B43)</f>
        <v>253</v>
      </c>
      <c r="C45" s="241">
        <f>SUM(C29:C43)</f>
        <v>87540</v>
      </c>
      <c r="D45" s="241">
        <f t="shared" ref="D45:H45" si="2">SUM(D29:D43)</f>
        <v>41285</v>
      </c>
      <c r="E45" s="241">
        <f t="shared" si="2"/>
        <v>3518</v>
      </c>
      <c r="F45" s="450">
        <v>22.8</v>
      </c>
      <c r="G45" s="241">
        <f t="shared" si="2"/>
        <v>13729</v>
      </c>
      <c r="H45" s="241">
        <f t="shared" si="2"/>
        <v>6303</v>
      </c>
      <c r="I45" s="441"/>
      <c r="J45" s="440"/>
    </row>
    <row r="46" spans="1:10" x14ac:dyDescent="0.2">
      <c r="A46" s="131"/>
      <c r="B46" s="124"/>
      <c r="C46" s="124"/>
      <c r="D46" s="124"/>
      <c r="E46" s="124"/>
      <c r="F46" s="124"/>
      <c r="G46" s="124"/>
      <c r="H46" s="124"/>
      <c r="I46" s="442"/>
    </row>
    <row r="47" spans="1:10" x14ac:dyDescent="0.2">
      <c r="I47" s="442"/>
    </row>
    <row r="48" spans="1:10" x14ac:dyDescent="0.2">
      <c r="I48" s="442"/>
    </row>
  </sheetData>
  <protectedRanges>
    <protectedRange sqref="B9:B24 G9:H24 B29:B44 G29:H44 D29:E44 D9:E24" name="Bereich1"/>
  </protectedRanges>
  <mergeCells count="10">
    <mergeCell ref="A4:A5"/>
    <mergeCell ref="B4:B5"/>
    <mergeCell ref="E4:E5"/>
    <mergeCell ref="B27:H27"/>
    <mergeCell ref="A1:H1"/>
    <mergeCell ref="B6:H6"/>
    <mergeCell ref="C4:D4"/>
    <mergeCell ref="F4:F5"/>
    <mergeCell ref="G4:H4"/>
    <mergeCell ref="B7:H7"/>
  </mergeCells>
  <conditionalFormatting sqref="A6:H44">
    <cfRule type="expression" dxfId="31" priority="3">
      <formula>MOD(ROW(),2)=1</formula>
    </cfRule>
  </conditionalFormatting>
  <conditionalFormatting sqref="A46">
    <cfRule type="expression" dxfId="30" priority="2">
      <formula>MOD(ROW(),2)=1</formula>
    </cfRule>
  </conditionalFormatting>
  <conditionalFormatting sqref="A45:H45">
    <cfRule type="expression" dxfId="2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FFFF00"/>
  </sheetPr>
  <dimension ref="A1:N39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2" style="8" customWidth="1"/>
    <col min="2" max="2" width="10.5703125" style="8" customWidth="1"/>
    <col min="3" max="3" width="10.85546875" style="8" customWidth="1"/>
    <col min="4" max="4" width="10.5703125" style="8" customWidth="1"/>
    <col min="5" max="5" width="10.42578125" style="8" customWidth="1"/>
    <col min="6" max="7" width="12" style="8" customWidth="1"/>
    <col min="8" max="8" width="13.140625" style="8" customWidth="1"/>
    <col min="9" max="16384" width="11.28515625" style="8"/>
  </cols>
  <sheetData>
    <row r="1" spans="1:14" s="9" customFormat="1" ht="31.15" customHeight="1" x14ac:dyDescent="0.2">
      <c r="A1" s="492" t="s">
        <v>215</v>
      </c>
      <c r="B1" s="492"/>
      <c r="C1" s="492"/>
      <c r="D1" s="492"/>
      <c r="E1" s="492"/>
      <c r="F1" s="492"/>
      <c r="G1" s="492"/>
      <c r="H1" s="492"/>
      <c r="I1" s="189"/>
      <c r="J1" s="189"/>
      <c r="K1" s="189"/>
      <c r="L1" s="189"/>
      <c r="M1" s="48"/>
      <c r="N1" s="48"/>
    </row>
    <row r="2" spans="1:14" s="9" customFormat="1" ht="6.75" customHeight="1" x14ac:dyDescent="0.2">
      <c r="A2" s="448"/>
      <c r="B2" s="448"/>
      <c r="C2" s="448"/>
      <c r="D2" s="448"/>
      <c r="E2" s="448"/>
      <c r="F2" s="448"/>
      <c r="G2" s="448"/>
      <c r="H2" s="448"/>
      <c r="I2" s="189"/>
      <c r="J2" s="189"/>
      <c r="K2" s="189"/>
      <c r="L2" s="189"/>
      <c r="M2" s="48"/>
      <c r="N2" s="48"/>
    </row>
    <row r="3" spans="1:14" ht="6.75" customHeight="1" x14ac:dyDescent="0.2"/>
    <row r="4" spans="1:14" s="47" customFormat="1" ht="32.25" customHeight="1" x14ac:dyDescent="0.2">
      <c r="A4" s="494" t="s">
        <v>85</v>
      </c>
      <c r="B4" s="498" t="s">
        <v>115</v>
      </c>
      <c r="C4" s="508" t="s">
        <v>83</v>
      </c>
      <c r="D4" s="508"/>
      <c r="E4" s="517" t="s">
        <v>88</v>
      </c>
      <c r="F4" s="498" t="s">
        <v>180</v>
      </c>
      <c r="G4" s="498" t="s">
        <v>114</v>
      </c>
      <c r="H4" s="506"/>
      <c r="I4" s="283"/>
    </row>
    <row r="5" spans="1:14" s="47" customFormat="1" ht="32.25" customHeight="1" x14ac:dyDescent="0.2">
      <c r="A5" s="496"/>
      <c r="B5" s="508"/>
      <c r="C5" s="173" t="s">
        <v>87</v>
      </c>
      <c r="D5" s="173" t="s">
        <v>122</v>
      </c>
      <c r="E5" s="520"/>
      <c r="F5" s="498"/>
      <c r="G5" s="173" t="s">
        <v>87</v>
      </c>
      <c r="H5" s="171" t="s">
        <v>122</v>
      </c>
      <c r="I5" s="283"/>
    </row>
    <row r="6" spans="1:14" ht="14.25" customHeight="1" x14ac:dyDescent="0.2">
      <c r="A6" s="46"/>
      <c r="B6" s="541"/>
      <c r="C6" s="541"/>
      <c r="D6" s="541"/>
      <c r="E6" s="541"/>
      <c r="F6" s="541"/>
      <c r="G6" s="541"/>
      <c r="H6" s="541"/>
      <c r="I6" s="27"/>
    </row>
    <row r="7" spans="1:14" s="65" customFormat="1" ht="14.25" customHeight="1" x14ac:dyDescent="0.2">
      <c r="A7" s="45"/>
      <c r="B7" s="537" t="s">
        <v>53</v>
      </c>
      <c r="C7" s="534"/>
      <c r="D7" s="534"/>
      <c r="E7" s="534"/>
      <c r="F7" s="534"/>
      <c r="G7" s="534"/>
      <c r="H7" s="534"/>
      <c r="I7" s="27"/>
    </row>
    <row r="8" spans="1:14" s="65" customFormat="1" ht="14.25" customHeight="1" x14ac:dyDescent="0.2">
      <c r="A8" s="45"/>
      <c r="B8" s="242"/>
      <c r="C8" s="242"/>
      <c r="D8" s="242"/>
      <c r="E8" s="242"/>
      <c r="F8" s="242"/>
      <c r="G8" s="242"/>
      <c r="H8" s="242"/>
      <c r="I8" s="27"/>
    </row>
    <row r="9" spans="1:14" ht="14.25" customHeight="1" x14ac:dyDescent="0.2">
      <c r="A9" s="105" t="s">
        <v>54</v>
      </c>
      <c r="B9" s="104" t="s">
        <v>174</v>
      </c>
      <c r="C9" s="104" t="s">
        <v>174</v>
      </c>
      <c r="D9" s="104" t="s">
        <v>174</v>
      </c>
      <c r="E9" s="104" t="s">
        <v>174</v>
      </c>
      <c r="F9" s="104" t="s">
        <v>174</v>
      </c>
      <c r="G9" s="104" t="s">
        <v>174</v>
      </c>
      <c r="H9" s="104" t="s">
        <v>174</v>
      </c>
      <c r="I9" s="27"/>
    </row>
    <row r="10" spans="1:14" ht="14.25" customHeight="1" x14ac:dyDescent="0.2">
      <c r="A10" s="105" t="s">
        <v>55</v>
      </c>
      <c r="B10" s="104" t="s">
        <v>174</v>
      </c>
      <c r="C10" s="104" t="s">
        <v>174</v>
      </c>
      <c r="D10" s="104" t="s">
        <v>174</v>
      </c>
      <c r="E10" s="104" t="s">
        <v>174</v>
      </c>
      <c r="F10" s="104" t="s">
        <v>174</v>
      </c>
      <c r="G10" s="104" t="s">
        <v>174</v>
      </c>
      <c r="H10" s="104" t="s">
        <v>174</v>
      </c>
      <c r="I10" s="27"/>
    </row>
    <row r="11" spans="1:14" ht="14.25" customHeight="1" x14ac:dyDescent="0.2">
      <c r="A11" s="105" t="s">
        <v>56</v>
      </c>
      <c r="B11" s="104" t="s">
        <v>174</v>
      </c>
      <c r="C11" s="104" t="s">
        <v>174</v>
      </c>
      <c r="D11" s="104" t="s">
        <v>174</v>
      </c>
      <c r="E11" s="104" t="s">
        <v>174</v>
      </c>
      <c r="F11" s="104" t="s">
        <v>174</v>
      </c>
      <c r="G11" s="104" t="s">
        <v>174</v>
      </c>
      <c r="H11" s="104" t="s">
        <v>174</v>
      </c>
      <c r="I11" s="27"/>
    </row>
    <row r="12" spans="1:14" ht="14.25" customHeight="1" x14ac:dyDescent="0.2">
      <c r="A12" s="105" t="s">
        <v>57</v>
      </c>
      <c r="B12" s="104">
        <v>35</v>
      </c>
      <c r="C12" s="104">
        <v>2148</v>
      </c>
      <c r="D12" s="104">
        <v>988</v>
      </c>
      <c r="E12" s="104">
        <v>94</v>
      </c>
      <c r="F12" s="104">
        <v>22.851063829787233</v>
      </c>
      <c r="G12" s="104">
        <v>2148</v>
      </c>
      <c r="H12" s="104">
        <v>988</v>
      </c>
      <c r="I12" s="27"/>
    </row>
    <row r="13" spans="1:14" ht="14.25" customHeight="1" x14ac:dyDescent="0.2">
      <c r="A13" s="105" t="s">
        <v>89</v>
      </c>
      <c r="B13" s="340">
        <v>59</v>
      </c>
      <c r="C13" s="340">
        <v>5543</v>
      </c>
      <c r="D13" s="340">
        <v>2555</v>
      </c>
      <c r="E13" s="340">
        <v>241</v>
      </c>
      <c r="F13" s="340">
        <v>23</v>
      </c>
      <c r="G13" s="340">
        <v>3345</v>
      </c>
      <c r="H13" s="340">
        <v>1539</v>
      </c>
      <c r="I13" s="27"/>
    </row>
    <row r="14" spans="1:14" ht="14.25" customHeight="1" x14ac:dyDescent="0.2">
      <c r="A14" s="343" t="s">
        <v>90</v>
      </c>
      <c r="B14" s="290">
        <v>66</v>
      </c>
      <c r="C14" s="291">
        <v>9902</v>
      </c>
      <c r="D14" s="291">
        <v>4532</v>
      </c>
      <c r="E14" s="62">
        <v>436</v>
      </c>
      <c r="F14" s="353">
        <v>22.711009174311926</v>
      </c>
      <c r="G14" s="62">
        <v>3905</v>
      </c>
      <c r="H14" s="62">
        <v>1775</v>
      </c>
      <c r="I14" s="27"/>
    </row>
    <row r="15" spans="1:14" ht="14.25" customHeight="1" x14ac:dyDescent="0.2">
      <c r="A15" s="105" t="s">
        <v>91</v>
      </c>
      <c r="B15" s="290">
        <v>79</v>
      </c>
      <c r="C15" s="291">
        <v>14149</v>
      </c>
      <c r="D15" s="291">
        <v>6450</v>
      </c>
      <c r="E15" s="291">
        <v>620</v>
      </c>
      <c r="F15" s="353">
        <v>22.820967741935483</v>
      </c>
      <c r="G15" s="291">
        <v>3675</v>
      </c>
      <c r="H15" s="291">
        <v>1688</v>
      </c>
      <c r="I15" s="27"/>
    </row>
    <row r="16" spans="1:14" ht="14.25" customHeight="1" x14ac:dyDescent="0.2">
      <c r="A16" s="105" t="s">
        <v>92</v>
      </c>
      <c r="B16" s="290">
        <v>80</v>
      </c>
      <c r="C16" s="291">
        <v>18381</v>
      </c>
      <c r="D16" s="291">
        <v>8385</v>
      </c>
      <c r="E16" s="62">
        <v>824</v>
      </c>
      <c r="F16" s="353">
        <v>22.307038834951456</v>
      </c>
      <c r="G16" s="291">
        <v>3347</v>
      </c>
      <c r="H16" s="291">
        <v>1529</v>
      </c>
      <c r="I16" s="27"/>
    </row>
    <row r="17" spans="1:9" ht="14.25" customHeight="1" x14ac:dyDescent="0.2">
      <c r="A17" s="343" t="s">
        <v>166</v>
      </c>
      <c r="B17" s="290">
        <v>79</v>
      </c>
      <c r="C17" s="291">
        <v>20808</v>
      </c>
      <c r="D17" s="291">
        <v>9576</v>
      </c>
      <c r="E17" s="62">
        <v>932</v>
      </c>
      <c r="F17" s="353">
        <v>22.326180257510728</v>
      </c>
      <c r="G17" s="291">
        <v>2443</v>
      </c>
      <c r="H17" s="291">
        <v>1110</v>
      </c>
      <c r="I17" s="27"/>
    </row>
    <row r="18" spans="1:9" ht="14.25" customHeight="1" x14ac:dyDescent="0.2">
      <c r="A18" s="343" t="s">
        <v>190</v>
      </c>
      <c r="B18" s="290">
        <v>73</v>
      </c>
      <c r="C18" s="291">
        <v>17845</v>
      </c>
      <c r="D18" s="291">
        <v>8237</v>
      </c>
      <c r="E18" s="62">
        <v>785</v>
      </c>
      <c r="F18" s="353">
        <v>22.732484076433121</v>
      </c>
      <c r="G18" s="291">
        <v>35</v>
      </c>
      <c r="H18" s="291">
        <v>13</v>
      </c>
      <c r="I18" s="27"/>
    </row>
    <row r="19" spans="1:9" ht="14.25" customHeight="1" x14ac:dyDescent="0.2">
      <c r="A19" s="343" t="s">
        <v>249</v>
      </c>
      <c r="B19" s="290">
        <v>69</v>
      </c>
      <c r="C19" s="291">
        <v>13999</v>
      </c>
      <c r="D19" s="291">
        <v>6454</v>
      </c>
      <c r="E19" s="62">
        <v>617</v>
      </c>
      <c r="F19" s="353">
        <v>22.688816855753647</v>
      </c>
      <c r="G19" s="291" t="s">
        <v>174</v>
      </c>
      <c r="H19" s="291" t="s">
        <v>174</v>
      </c>
      <c r="I19" s="27"/>
    </row>
    <row r="20" spans="1:9" s="65" customFormat="1" ht="14.25" customHeight="1" x14ac:dyDescent="0.2">
      <c r="A20" s="343"/>
      <c r="B20" s="388"/>
      <c r="C20" s="389"/>
      <c r="D20" s="389"/>
      <c r="E20" s="384"/>
      <c r="F20" s="390"/>
      <c r="G20" s="389"/>
      <c r="H20" s="389"/>
      <c r="I20" s="27"/>
    </row>
    <row r="21" spans="1:9" ht="14.25" customHeight="1" x14ac:dyDescent="0.2">
      <c r="A21" s="106"/>
      <c r="B21" s="514" t="s">
        <v>58</v>
      </c>
      <c r="C21" s="544"/>
      <c r="D21" s="544"/>
      <c r="E21" s="544"/>
      <c r="F21" s="544"/>
      <c r="G21" s="544"/>
      <c r="H21" s="544"/>
      <c r="I21" s="27"/>
    </row>
    <row r="22" spans="1:9" s="65" customFormat="1" ht="14.25" customHeight="1" x14ac:dyDescent="0.2">
      <c r="A22" s="106"/>
      <c r="B22" s="177"/>
      <c r="C22" s="67"/>
      <c r="D22" s="67"/>
      <c r="E22" s="67"/>
      <c r="F22" s="67"/>
      <c r="G22" s="67"/>
      <c r="H22" s="67"/>
      <c r="I22" s="27"/>
    </row>
    <row r="23" spans="1:9" ht="14.25" customHeight="1" x14ac:dyDescent="0.2">
      <c r="A23" s="105" t="s">
        <v>54</v>
      </c>
      <c r="B23" s="104" t="s">
        <v>174</v>
      </c>
      <c r="C23" s="104" t="s">
        <v>174</v>
      </c>
      <c r="D23" s="104" t="s">
        <v>174</v>
      </c>
      <c r="E23" s="104" t="s">
        <v>174</v>
      </c>
      <c r="F23" s="104" t="s">
        <v>174</v>
      </c>
      <c r="G23" s="104" t="s">
        <v>174</v>
      </c>
      <c r="H23" s="104" t="s">
        <v>174</v>
      </c>
      <c r="I23" s="27"/>
    </row>
    <row r="24" spans="1:9" ht="14.25" customHeight="1" x14ac:dyDescent="0.2">
      <c r="A24" s="105" t="s">
        <v>55</v>
      </c>
      <c r="B24" s="104" t="s">
        <v>174</v>
      </c>
      <c r="C24" s="104" t="s">
        <v>174</v>
      </c>
      <c r="D24" s="104" t="s">
        <v>174</v>
      </c>
      <c r="E24" s="104" t="s">
        <v>174</v>
      </c>
      <c r="F24" s="104" t="s">
        <v>174</v>
      </c>
      <c r="G24" s="104" t="s">
        <v>174</v>
      </c>
      <c r="H24" s="104" t="s">
        <v>174</v>
      </c>
      <c r="I24" s="27"/>
    </row>
    <row r="25" spans="1:9" ht="14.25" customHeight="1" x14ac:dyDescent="0.2">
      <c r="A25" s="105" t="s">
        <v>56</v>
      </c>
      <c r="B25" s="104" t="s">
        <v>174</v>
      </c>
      <c r="C25" s="104" t="s">
        <v>174</v>
      </c>
      <c r="D25" s="104" t="s">
        <v>174</v>
      </c>
      <c r="E25" s="104" t="s">
        <v>174</v>
      </c>
      <c r="F25" s="104" t="s">
        <v>174</v>
      </c>
      <c r="G25" s="104" t="s">
        <v>174</v>
      </c>
      <c r="H25" s="104" t="s">
        <v>174</v>
      </c>
      <c r="I25" s="27"/>
    </row>
    <row r="26" spans="1:9" ht="14.25" customHeight="1" x14ac:dyDescent="0.2">
      <c r="A26" s="105" t="s">
        <v>57</v>
      </c>
      <c r="B26" s="104">
        <v>34</v>
      </c>
      <c r="C26" s="104">
        <v>2116</v>
      </c>
      <c r="D26" s="104">
        <v>973</v>
      </c>
      <c r="E26" s="104">
        <v>92</v>
      </c>
      <c r="F26" s="104">
        <v>23</v>
      </c>
      <c r="G26" s="104">
        <v>2116</v>
      </c>
      <c r="H26" s="104">
        <v>973</v>
      </c>
      <c r="I26" s="27"/>
    </row>
    <row r="27" spans="1:9" ht="14.25" customHeight="1" x14ac:dyDescent="0.2">
      <c r="A27" s="105" t="s">
        <v>89</v>
      </c>
      <c r="B27" s="340">
        <v>58</v>
      </c>
      <c r="C27" s="340">
        <v>5480</v>
      </c>
      <c r="D27" s="340">
        <v>2525</v>
      </c>
      <c r="E27" s="340">
        <v>238</v>
      </c>
      <c r="F27" s="340">
        <v>23.025210084033613</v>
      </c>
      <c r="G27" s="340">
        <v>3321</v>
      </c>
      <c r="H27" s="340">
        <v>1527</v>
      </c>
      <c r="I27" s="27"/>
    </row>
    <row r="28" spans="1:9" ht="14.25" customHeight="1" x14ac:dyDescent="0.2">
      <c r="A28" s="343" t="s">
        <v>90</v>
      </c>
      <c r="B28" s="290">
        <v>65</v>
      </c>
      <c r="C28" s="291">
        <v>9800</v>
      </c>
      <c r="D28" s="291">
        <v>4480</v>
      </c>
      <c r="E28" s="62">
        <v>430</v>
      </c>
      <c r="F28" s="353">
        <v>22.790697674418606</v>
      </c>
      <c r="G28" s="62">
        <v>3873</v>
      </c>
      <c r="H28" s="62">
        <v>1758</v>
      </c>
      <c r="I28" s="27"/>
    </row>
    <row r="29" spans="1:9" ht="14.25" customHeight="1" x14ac:dyDescent="0.2">
      <c r="A29" s="105" t="s">
        <v>91</v>
      </c>
      <c r="B29" s="290">
        <v>75</v>
      </c>
      <c r="C29" s="291">
        <v>13975</v>
      </c>
      <c r="D29" s="291">
        <v>6373</v>
      </c>
      <c r="E29" s="291">
        <v>611</v>
      </c>
      <c r="F29" s="353">
        <v>22.872340425531913</v>
      </c>
      <c r="G29" s="291">
        <v>3614</v>
      </c>
      <c r="H29" s="291">
        <v>1668</v>
      </c>
      <c r="I29" s="27"/>
    </row>
    <row r="30" spans="1:9" ht="14.25" customHeight="1" x14ac:dyDescent="0.2">
      <c r="A30" s="105" t="s">
        <v>92</v>
      </c>
      <c r="B30" s="290">
        <v>76</v>
      </c>
      <c r="C30" s="291">
        <v>18143</v>
      </c>
      <c r="D30" s="291">
        <v>8283</v>
      </c>
      <c r="E30" s="62">
        <v>811</v>
      </c>
      <c r="F30" s="353">
        <v>22.3711467324291</v>
      </c>
      <c r="G30" s="291">
        <v>3283</v>
      </c>
      <c r="H30" s="291">
        <v>1507</v>
      </c>
      <c r="I30" s="27"/>
    </row>
    <row r="31" spans="1:9" ht="14.25" customHeight="1" x14ac:dyDescent="0.2">
      <c r="A31" s="343" t="s">
        <v>166</v>
      </c>
      <c r="B31" s="290">
        <v>75</v>
      </c>
      <c r="C31" s="291">
        <v>20524</v>
      </c>
      <c r="D31" s="291">
        <v>9467</v>
      </c>
      <c r="E31" s="62">
        <v>914</v>
      </c>
      <c r="F31" s="353">
        <v>22.455142231947484</v>
      </c>
      <c r="G31" s="291">
        <v>2409</v>
      </c>
      <c r="H31" s="291">
        <v>1097</v>
      </c>
      <c r="I31" s="27"/>
    </row>
    <row r="32" spans="1:9" ht="14.25" customHeight="1" x14ac:dyDescent="0.2">
      <c r="A32" s="354" t="s">
        <v>190</v>
      </c>
      <c r="B32" s="355">
        <v>69</v>
      </c>
      <c r="C32" s="303">
        <v>17565</v>
      </c>
      <c r="D32" s="303">
        <v>8136</v>
      </c>
      <c r="E32" s="62">
        <v>767</v>
      </c>
      <c r="F32" s="353">
        <v>22.900912646675359</v>
      </c>
      <c r="G32" s="303">
        <v>3</v>
      </c>
      <c r="H32" s="303">
        <v>3</v>
      </c>
      <c r="I32" s="27"/>
    </row>
    <row r="33" spans="1:9" ht="14.25" customHeight="1" x14ac:dyDescent="0.2">
      <c r="A33" s="356" t="s">
        <v>249</v>
      </c>
      <c r="B33" s="357">
        <v>65</v>
      </c>
      <c r="C33" s="307">
        <v>13729</v>
      </c>
      <c r="D33" s="307">
        <v>6351</v>
      </c>
      <c r="E33" s="308">
        <v>601</v>
      </c>
      <c r="F33" s="358">
        <v>22.843594009983359</v>
      </c>
      <c r="G33" s="307" t="s">
        <v>174</v>
      </c>
      <c r="H33" s="307" t="s">
        <v>174</v>
      </c>
      <c r="I33" s="27"/>
    </row>
    <row r="34" spans="1:9" s="122" customFormat="1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</sheetData>
  <protectedRanges>
    <protectedRange sqref="B13:H13" name="Bereich1_1"/>
    <protectedRange sqref="B27:H27" name="Bereich1_2"/>
    <protectedRange sqref="B9:H12 B23:H26" name="Bereich1"/>
  </protectedRanges>
  <mergeCells count="10">
    <mergeCell ref="B21:H21"/>
    <mergeCell ref="B6:H6"/>
    <mergeCell ref="A1:H1"/>
    <mergeCell ref="A4:A5"/>
    <mergeCell ref="B4:B5"/>
    <mergeCell ref="E4:E5"/>
    <mergeCell ref="C4:D4"/>
    <mergeCell ref="F4:F5"/>
    <mergeCell ref="G4:H4"/>
    <mergeCell ref="B7:H7"/>
  </mergeCells>
  <conditionalFormatting sqref="A7:B7 A6:H6 A8:H8 A13:H22 A9:A12 A27:H33 A23:A26">
    <cfRule type="expression" dxfId="28" priority="5">
      <formula>MOD(ROW(),2)=1</formula>
    </cfRule>
  </conditionalFormatting>
  <conditionalFormatting sqref="B9:H12">
    <cfRule type="expression" dxfId="27" priority="2">
      <formula>MOD(ROW(),2)=1</formula>
    </cfRule>
  </conditionalFormatting>
  <conditionalFormatting sqref="B23:H26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FFFF00"/>
  </sheetPr>
  <dimension ref="A1:N46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style="8" customWidth="1"/>
    <col min="2" max="2" width="8.5703125" style="8" customWidth="1"/>
    <col min="3" max="3" width="10.85546875" style="8" customWidth="1"/>
    <col min="4" max="4" width="10.7109375" style="8" customWidth="1"/>
    <col min="5" max="5" width="9.5703125" style="8" customWidth="1"/>
    <col min="6" max="6" width="10.7109375" style="8" customWidth="1"/>
    <col min="7" max="7" width="10" style="8" customWidth="1"/>
    <col min="8" max="8" width="11.28515625" style="8" customWidth="1"/>
    <col min="9" max="16384" width="11.28515625" style="8"/>
  </cols>
  <sheetData>
    <row r="1" spans="1:14" s="9" customFormat="1" ht="31.15" customHeight="1" x14ac:dyDescent="0.2">
      <c r="A1" s="492" t="s">
        <v>241</v>
      </c>
      <c r="B1" s="492"/>
      <c r="C1" s="492"/>
      <c r="D1" s="492"/>
      <c r="E1" s="492"/>
      <c r="F1" s="492"/>
      <c r="G1" s="492"/>
      <c r="H1" s="492"/>
      <c r="I1" s="189"/>
      <c r="J1" s="189"/>
      <c r="K1" s="189"/>
      <c r="L1" s="189"/>
      <c r="M1" s="48"/>
      <c r="N1" s="48"/>
    </row>
    <row r="2" spans="1:14" s="9" customFormat="1" ht="6.75" customHeight="1" x14ac:dyDescent="0.2">
      <c r="A2" s="448"/>
      <c r="B2" s="448"/>
      <c r="C2" s="448"/>
      <c r="D2" s="448"/>
      <c r="E2" s="448"/>
      <c r="F2" s="448"/>
      <c r="G2" s="448"/>
      <c r="H2" s="448"/>
      <c r="I2" s="189"/>
      <c r="J2" s="189"/>
      <c r="K2" s="189"/>
      <c r="L2" s="189"/>
      <c r="M2" s="48"/>
      <c r="N2" s="48"/>
    </row>
    <row r="3" spans="1:14" ht="6.75" customHeight="1" x14ac:dyDescent="0.2"/>
    <row r="4" spans="1:14" ht="29.25" customHeight="1" x14ac:dyDescent="0.2">
      <c r="A4" s="494" t="s">
        <v>181</v>
      </c>
      <c r="B4" s="498" t="s">
        <v>86</v>
      </c>
      <c r="C4" s="508" t="s">
        <v>83</v>
      </c>
      <c r="D4" s="508"/>
      <c r="E4" s="498" t="s">
        <v>88</v>
      </c>
      <c r="F4" s="498" t="s">
        <v>180</v>
      </c>
      <c r="G4" s="498" t="s">
        <v>114</v>
      </c>
      <c r="H4" s="506"/>
      <c r="I4" s="27"/>
    </row>
    <row r="5" spans="1:14" ht="29.25" customHeight="1" x14ac:dyDescent="0.2">
      <c r="A5" s="496"/>
      <c r="B5" s="508"/>
      <c r="C5" s="173" t="s">
        <v>87</v>
      </c>
      <c r="D5" s="173" t="s">
        <v>122</v>
      </c>
      <c r="E5" s="543"/>
      <c r="F5" s="498"/>
      <c r="G5" s="173" t="s">
        <v>87</v>
      </c>
      <c r="H5" s="171" t="s">
        <v>122</v>
      </c>
      <c r="I5" s="27"/>
    </row>
    <row r="6" spans="1:14" ht="14.25" customHeight="1" x14ac:dyDescent="0.2">
      <c r="A6" s="46"/>
      <c r="B6" s="541"/>
      <c r="C6" s="541"/>
      <c r="D6" s="541"/>
      <c r="E6" s="541"/>
      <c r="F6" s="541"/>
      <c r="G6" s="541"/>
      <c r="H6" s="541"/>
      <c r="I6" s="27"/>
    </row>
    <row r="7" spans="1:14" s="65" customFormat="1" ht="14.25" customHeight="1" x14ac:dyDescent="0.2">
      <c r="A7" s="45"/>
      <c r="B7" s="537" t="s">
        <v>53</v>
      </c>
      <c r="C7" s="534"/>
      <c r="D7" s="534"/>
      <c r="E7" s="534"/>
      <c r="F7" s="534"/>
      <c r="G7" s="534"/>
      <c r="H7" s="534"/>
      <c r="I7" s="27"/>
    </row>
    <row r="8" spans="1:14" s="65" customFormat="1" ht="14.25" customHeight="1" x14ac:dyDescent="0.2">
      <c r="A8" s="45"/>
      <c r="B8" s="242"/>
      <c r="C8" s="242"/>
      <c r="D8" s="242"/>
      <c r="E8" s="242"/>
      <c r="F8" s="242"/>
      <c r="G8" s="242"/>
      <c r="H8" s="242"/>
      <c r="I8" s="27"/>
    </row>
    <row r="9" spans="1:14" ht="14.25" customHeight="1" x14ac:dyDescent="0.2">
      <c r="A9" s="110" t="s">
        <v>65</v>
      </c>
      <c r="B9" s="209">
        <v>1</v>
      </c>
      <c r="C9" s="97">
        <v>61</v>
      </c>
      <c r="D9" s="98">
        <v>23</v>
      </c>
      <c r="E9" s="97">
        <v>3</v>
      </c>
      <c r="F9" s="335">
        <f>SUM(C9/E9)</f>
        <v>20.333333333333332</v>
      </c>
      <c r="G9" s="104">
        <v>0</v>
      </c>
      <c r="H9" s="104">
        <v>0</v>
      </c>
      <c r="I9" s="27"/>
    </row>
    <row r="10" spans="1:14" ht="14.25" customHeight="1" x14ac:dyDescent="0.2">
      <c r="A10" s="110" t="s">
        <v>66</v>
      </c>
      <c r="B10" s="209">
        <v>5</v>
      </c>
      <c r="C10" s="97">
        <v>925</v>
      </c>
      <c r="D10" s="98">
        <v>405</v>
      </c>
      <c r="E10" s="97">
        <v>41</v>
      </c>
      <c r="F10" s="335">
        <f t="shared" ref="F10:F22" si="0">SUM(C10/E10)</f>
        <v>22.560975609756099</v>
      </c>
      <c r="G10" s="104">
        <v>0</v>
      </c>
      <c r="H10" s="104">
        <v>0</v>
      </c>
      <c r="I10" s="27"/>
    </row>
    <row r="11" spans="1:14" ht="14.25" customHeight="1" x14ac:dyDescent="0.2">
      <c r="A11" s="110" t="s">
        <v>67</v>
      </c>
      <c r="B11" s="209">
        <v>3</v>
      </c>
      <c r="C11" s="97">
        <v>453</v>
      </c>
      <c r="D11" s="98">
        <v>208</v>
      </c>
      <c r="E11" s="98">
        <v>21</v>
      </c>
      <c r="F11" s="335">
        <f t="shared" si="0"/>
        <v>21.571428571428573</v>
      </c>
      <c r="G11" s="104">
        <v>0</v>
      </c>
      <c r="H11" s="104">
        <v>0</v>
      </c>
      <c r="I11" s="27"/>
    </row>
    <row r="12" spans="1:14" ht="14.25" customHeight="1" x14ac:dyDescent="0.2">
      <c r="A12" s="110" t="s">
        <v>68</v>
      </c>
      <c r="B12" s="209">
        <v>4</v>
      </c>
      <c r="C12" s="97">
        <v>674</v>
      </c>
      <c r="D12" s="98">
        <v>315</v>
      </c>
      <c r="E12" s="98">
        <v>30</v>
      </c>
      <c r="F12" s="335">
        <f t="shared" si="0"/>
        <v>22.466666666666665</v>
      </c>
      <c r="G12" s="104">
        <v>0</v>
      </c>
      <c r="H12" s="104">
        <v>0</v>
      </c>
      <c r="I12" s="27"/>
    </row>
    <row r="13" spans="1:14" ht="14.25" customHeight="1" x14ac:dyDescent="0.2">
      <c r="A13" s="110" t="s">
        <v>69</v>
      </c>
      <c r="B13" s="209">
        <v>7</v>
      </c>
      <c r="C13" s="97">
        <v>1481</v>
      </c>
      <c r="D13" s="98">
        <v>662</v>
      </c>
      <c r="E13" s="98">
        <v>64</v>
      </c>
      <c r="F13" s="335">
        <f t="shared" si="0"/>
        <v>23.140625</v>
      </c>
      <c r="G13" s="104">
        <v>0</v>
      </c>
      <c r="H13" s="104">
        <v>0</v>
      </c>
      <c r="I13" s="27"/>
    </row>
    <row r="14" spans="1:14" ht="14.25" customHeight="1" x14ac:dyDescent="0.2">
      <c r="A14" s="110" t="s">
        <v>94</v>
      </c>
      <c r="B14" s="209">
        <v>2</v>
      </c>
      <c r="C14" s="97">
        <v>276</v>
      </c>
      <c r="D14" s="98">
        <v>138</v>
      </c>
      <c r="E14" s="98">
        <v>12</v>
      </c>
      <c r="F14" s="335">
        <f t="shared" si="0"/>
        <v>23</v>
      </c>
      <c r="G14" s="104">
        <v>0</v>
      </c>
      <c r="H14" s="104">
        <v>0</v>
      </c>
      <c r="I14" s="27"/>
    </row>
    <row r="15" spans="1:14" ht="14.25" customHeight="1" x14ac:dyDescent="0.2">
      <c r="A15" s="110" t="s">
        <v>70</v>
      </c>
      <c r="B15" s="209">
        <v>9</v>
      </c>
      <c r="C15" s="97">
        <v>1661</v>
      </c>
      <c r="D15" s="98">
        <v>768</v>
      </c>
      <c r="E15" s="97">
        <v>75</v>
      </c>
      <c r="F15" s="335">
        <f t="shared" si="0"/>
        <v>22.146666666666668</v>
      </c>
      <c r="G15" s="104">
        <v>0</v>
      </c>
      <c r="H15" s="104">
        <v>0</v>
      </c>
      <c r="I15" s="27"/>
    </row>
    <row r="16" spans="1:14" ht="14.25" customHeight="1" x14ac:dyDescent="0.2">
      <c r="A16" s="110" t="s">
        <v>71</v>
      </c>
      <c r="B16" s="209">
        <v>4</v>
      </c>
      <c r="C16" s="97">
        <v>749</v>
      </c>
      <c r="D16" s="98">
        <v>344</v>
      </c>
      <c r="E16" s="97">
        <v>33</v>
      </c>
      <c r="F16" s="335">
        <f t="shared" si="0"/>
        <v>22.696969696969695</v>
      </c>
      <c r="G16" s="104">
        <v>0</v>
      </c>
      <c r="H16" s="104">
        <v>0</v>
      </c>
      <c r="I16" s="27"/>
    </row>
    <row r="17" spans="1:9" ht="14.25" customHeight="1" x14ac:dyDescent="0.2">
      <c r="A17" s="110" t="s">
        <v>72</v>
      </c>
      <c r="B17" s="209">
        <v>6</v>
      </c>
      <c r="C17" s="97">
        <v>1776</v>
      </c>
      <c r="D17" s="98">
        <v>829</v>
      </c>
      <c r="E17" s="97">
        <v>83</v>
      </c>
      <c r="F17" s="335">
        <f t="shared" si="0"/>
        <v>21.397590361445783</v>
      </c>
      <c r="G17" s="104">
        <v>0</v>
      </c>
      <c r="H17" s="104">
        <v>0</v>
      </c>
      <c r="I17" s="27"/>
    </row>
    <row r="18" spans="1:9" ht="14.25" customHeight="1" x14ac:dyDescent="0.2">
      <c r="A18" s="110" t="s">
        <v>73</v>
      </c>
      <c r="B18" s="209">
        <v>6</v>
      </c>
      <c r="C18" s="97">
        <v>1203</v>
      </c>
      <c r="D18" s="98">
        <v>531</v>
      </c>
      <c r="E18" s="97">
        <v>52</v>
      </c>
      <c r="F18" s="335">
        <f t="shared" si="0"/>
        <v>23.134615384615383</v>
      </c>
      <c r="G18" s="104">
        <v>0</v>
      </c>
      <c r="H18" s="104">
        <v>0</v>
      </c>
      <c r="I18" s="27"/>
    </row>
    <row r="19" spans="1:9" ht="14.25" customHeight="1" x14ac:dyDescent="0.2">
      <c r="A19" s="110" t="s">
        <v>95</v>
      </c>
      <c r="B19" s="209">
        <v>11</v>
      </c>
      <c r="C19" s="97">
        <v>2303</v>
      </c>
      <c r="D19" s="98">
        <v>1073</v>
      </c>
      <c r="E19" s="97">
        <v>99</v>
      </c>
      <c r="F19" s="335">
        <f t="shared" si="0"/>
        <v>23.262626262626263</v>
      </c>
      <c r="G19" s="104">
        <v>0</v>
      </c>
      <c r="H19" s="104">
        <v>0</v>
      </c>
      <c r="I19" s="27"/>
    </row>
    <row r="20" spans="1:9" ht="14.25" customHeight="1" x14ac:dyDescent="0.2">
      <c r="A20" s="110" t="s">
        <v>96</v>
      </c>
      <c r="B20" s="209">
        <v>4</v>
      </c>
      <c r="C20" s="97">
        <v>659</v>
      </c>
      <c r="D20" s="98">
        <v>311</v>
      </c>
      <c r="E20" s="97">
        <v>31</v>
      </c>
      <c r="F20" s="335">
        <f t="shared" si="0"/>
        <v>21.258064516129032</v>
      </c>
      <c r="G20" s="104">
        <v>0</v>
      </c>
      <c r="H20" s="104">
        <v>0</v>
      </c>
      <c r="I20" s="27"/>
    </row>
    <row r="21" spans="1:9" ht="14.25" customHeight="1" x14ac:dyDescent="0.2">
      <c r="A21" s="110" t="s">
        <v>74</v>
      </c>
      <c r="B21" s="209">
        <v>5</v>
      </c>
      <c r="C21" s="97">
        <v>941</v>
      </c>
      <c r="D21" s="98">
        <v>430</v>
      </c>
      <c r="E21" s="98">
        <v>40</v>
      </c>
      <c r="F21" s="335">
        <f t="shared" si="0"/>
        <v>23.524999999999999</v>
      </c>
      <c r="G21" s="104">
        <v>0</v>
      </c>
      <c r="H21" s="104">
        <v>0</v>
      </c>
      <c r="I21" s="27"/>
    </row>
    <row r="22" spans="1:9" ht="14.25" customHeight="1" x14ac:dyDescent="0.2">
      <c r="A22" s="110" t="s">
        <v>75</v>
      </c>
      <c r="B22" s="209">
        <v>2</v>
      </c>
      <c r="C22" s="97">
        <v>837</v>
      </c>
      <c r="D22" s="98">
        <v>417</v>
      </c>
      <c r="E22" s="98">
        <v>33</v>
      </c>
      <c r="F22" s="335">
        <f t="shared" si="0"/>
        <v>25.363636363636363</v>
      </c>
      <c r="G22" s="104">
        <v>0</v>
      </c>
      <c r="H22" s="104">
        <v>0</v>
      </c>
      <c r="I22" s="27"/>
    </row>
    <row r="23" spans="1:9" ht="14.25" customHeight="1" x14ac:dyDescent="0.2">
      <c r="A23" s="110" t="s">
        <v>76</v>
      </c>
      <c r="B23" s="104">
        <v>0</v>
      </c>
      <c r="C23" s="104">
        <v>0</v>
      </c>
      <c r="D23" s="104">
        <v>0</v>
      </c>
      <c r="E23" s="104">
        <v>0</v>
      </c>
      <c r="F23" s="335">
        <v>0</v>
      </c>
      <c r="G23" s="104">
        <v>0</v>
      </c>
      <c r="H23" s="104">
        <v>0</v>
      </c>
      <c r="I23" s="27"/>
    </row>
    <row r="24" spans="1:9" s="65" customFormat="1" ht="14.25" customHeight="1" x14ac:dyDescent="0.2">
      <c r="A24" s="110"/>
      <c r="B24" s="104"/>
      <c r="C24" s="103"/>
      <c r="D24" s="104"/>
      <c r="E24" s="104"/>
      <c r="F24" s="104"/>
      <c r="G24" s="104"/>
      <c r="H24" s="104"/>
      <c r="I24" s="27"/>
    </row>
    <row r="25" spans="1:9" ht="14.25" customHeight="1" x14ac:dyDescent="0.2">
      <c r="A25" s="239" t="s">
        <v>77</v>
      </c>
      <c r="B25" s="211">
        <f t="shared" ref="B25:E25" si="1">SUM(B9:B23)</f>
        <v>69</v>
      </c>
      <c r="C25" s="211">
        <f t="shared" si="1"/>
        <v>13999</v>
      </c>
      <c r="D25" s="211">
        <f t="shared" si="1"/>
        <v>6454</v>
      </c>
      <c r="E25" s="211">
        <f t="shared" si="1"/>
        <v>617</v>
      </c>
      <c r="F25" s="349">
        <f>SUM(C25/E25)</f>
        <v>22.688816855753647</v>
      </c>
      <c r="G25" s="104">
        <v>0</v>
      </c>
      <c r="H25" s="104">
        <v>0</v>
      </c>
      <c r="I25" s="27"/>
    </row>
    <row r="26" spans="1:9" s="65" customFormat="1" ht="14.25" customHeight="1" x14ac:dyDescent="0.2">
      <c r="A26" s="350"/>
      <c r="B26" s="351"/>
      <c r="C26" s="351"/>
      <c r="D26" s="351"/>
      <c r="E26" s="351"/>
      <c r="F26" s="352"/>
      <c r="G26" s="351"/>
      <c r="H26" s="351"/>
      <c r="I26" s="27"/>
    </row>
    <row r="27" spans="1:9" ht="14.25" customHeight="1" x14ac:dyDescent="0.2">
      <c r="A27" s="45"/>
      <c r="B27" s="551" t="s">
        <v>58</v>
      </c>
      <c r="C27" s="551"/>
      <c r="D27" s="551"/>
      <c r="E27" s="551"/>
      <c r="F27" s="551"/>
      <c r="G27" s="552"/>
      <c r="H27" s="552"/>
      <c r="I27" s="27"/>
    </row>
    <row r="28" spans="1:9" s="65" customFormat="1" ht="14.25" customHeight="1" x14ac:dyDescent="0.2">
      <c r="A28" s="45"/>
      <c r="B28" s="81"/>
      <c r="C28" s="81"/>
      <c r="D28" s="81"/>
      <c r="E28" s="81"/>
      <c r="F28" s="81"/>
      <c r="G28" s="81"/>
      <c r="H28" s="81"/>
      <c r="I28" s="27"/>
    </row>
    <row r="29" spans="1:9" ht="14.25" customHeight="1" x14ac:dyDescent="0.2">
      <c r="A29" s="110" t="s">
        <v>65</v>
      </c>
      <c r="B29" s="209">
        <v>1</v>
      </c>
      <c r="C29" s="97">
        <v>61</v>
      </c>
      <c r="D29" s="98">
        <v>23</v>
      </c>
      <c r="E29" s="97">
        <v>3</v>
      </c>
      <c r="F29" s="335">
        <f>SUM(C29/E29)</f>
        <v>20.333333333333332</v>
      </c>
      <c r="G29" s="104">
        <v>0</v>
      </c>
      <c r="H29" s="104">
        <v>0</v>
      </c>
      <c r="I29" s="27"/>
    </row>
    <row r="30" spans="1:9" ht="14.25" customHeight="1" x14ac:dyDescent="0.2">
      <c r="A30" s="110" t="s">
        <v>66</v>
      </c>
      <c r="B30" s="209">
        <v>4</v>
      </c>
      <c r="C30" s="97">
        <v>764</v>
      </c>
      <c r="D30" s="97">
        <v>340</v>
      </c>
      <c r="E30" s="97">
        <v>32</v>
      </c>
      <c r="F30" s="335">
        <f t="shared" ref="F30:F42" si="2">SUM(C30/E30)</f>
        <v>23.875</v>
      </c>
      <c r="G30" s="104">
        <v>0</v>
      </c>
      <c r="H30" s="104">
        <v>0</v>
      </c>
      <c r="I30" s="27"/>
    </row>
    <row r="31" spans="1:9" ht="14.25" customHeight="1" x14ac:dyDescent="0.2">
      <c r="A31" s="110" t="s">
        <v>67</v>
      </c>
      <c r="B31" s="209">
        <v>3</v>
      </c>
      <c r="C31" s="97">
        <v>453</v>
      </c>
      <c r="D31" s="98">
        <v>208</v>
      </c>
      <c r="E31" s="98">
        <v>21</v>
      </c>
      <c r="F31" s="335">
        <f t="shared" si="2"/>
        <v>21.571428571428573</v>
      </c>
      <c r="G31" s="104">
        <v>0</v>
      </c>
      <c r="H31" s="104">
        <v>0</v>
      </c>
      <c r="I31" s="27"/>
    </row>
    <row r="32" spans="1:9" ht="14.25" customHeight="1" x14ac:dyDescent="0.2">
      <c r="A32" s="110" t="s">
        <v>68</v>
      </c>
      <c r="B32" s="209">
        <v>4</v>
      </c>
      <c r="C32" s="97">
        <v>674</v>
      </c>
      <c r="D32" s="98">
        <v>315</v>
      </c>
      <c r="E32" s="98">
        <v>30</v>
      </c>
      <c r="F32" s="335">
        <f t="shared" si="2"/>
        <v>22.466666666666665</v>
      </c>
      <c r="G32" s="104">
        <v>0</v>
      </c>
      <c r="H32" s="104">
        <v>0</v>
      </c>
      <c r="I32" s="27"/>
    </row>
    <row r="33" spans="1:9" ht="14.25" customHeight="1" x14ac:dyDescent="0.2">
      <c r="A33" s="110" t="s">
        <v>69</v>
      </c>
      <c r="B33" s="209">
        <v>7</v>
      </c>
      <c r="C33" s="97">
        <v>1481</v>
      </c>
      <c r="D33" s="98">
        <v>662</v>
      </c>
      <c r="E33" s="98">
        <v>64</v>
      </c>
      <c r="F33" s="335">
        <f t="shared" si="2"/>
        <v>23.140625</v>
      </c>
      <c r="G33" s="104">
        <v>0</v>
      </c>
      <c r="H33" s="104">
        <v>0</v>
      </c>
      <c r="I33" s="27"/>
    </row>
    <row r="34" spans="1:9" ht="14.25" customHeight="1" x14ac:dyDescent="0.2">
      <c r="A34" s="110" t="s">
        <v>94</v>
      </c>
      <c r="B34" s="209">
        <v>2</v>
      </c>
      <c r="C34" s="97">
        <v>276</v>
      </c>
      <c r="D34" s="98">
        <v>138</v>
      </c>
      <c r="E34" s="98">
        <v>12</v>
      </c>
      <c r="F34" s="335">
        <f t="shared" si="2"/>
        <v>23</v>
      </c>
      <c r="G34" s="104">
        <v>0</v>
      </c>
      <c r="H34" s="104">
        <v>0</v>
      </c>
      <c r="I34" s="27"/>
    </row>
    <row r="35" spans="1:9" ht="14.25" customHeight="1" x14ac:dyDescent="0.2">
      <c r="A35" s="110" t="s">
        <v>70</v>
      </c>
      <c r="B35" s="209">
        <v>9</v>
      </c>
      <c r="C35" s="97">
        <v>1661</v>
      </c>
      <c r="D35" s="98">
        <v>768</v>
      </c>
      <c r="E35" s="97">
        <v>75</v>
      </c>
      <c r="F35" s="335">
        <f t="shared" si="2"/>
        <v>22.146666666666668</v>
      </c>
      <c r="G35" s="104">
        <v>0</v>
      </c>
      <c r="H35" s="104">
        <v>0</v>
      </c>
      <c r="I35" s="27"/>
    </row>
    <row r="36" spans="1:9" ht="14.25" customHeight="1" x14ac:dyDescent="0.2">
      <c r="A36" s="110" t="s">
        <v>71</v>
      </c>
      <c r="B36" s="209">
        <v>4</v>
      </c>
      <c r="C36" s="97">
        <v>749</v>
      </c>
      <c r="D36" s="98">
        <v>344</v>
      </c>
      <c r="E36" s="97">
        <v>33</v>
      </c>
      <c r="F36" s="335">
        <f t="shared" si="2"/>
        <v>22.696969696969695</v>
      </c>
      <c r="G36" s="104">
        <v>0</v>
      </c>
      <c r="H36" s="104">
        <v>0</v>
      </c>
      <c r="I36" s="27"/>
    </row>
    <row r="37" spans="1:9" ht="14.25" customHeight="1" x14ac:dyDescent="0.2">
      <c r="A37" s="110" t="s">
        <v>72</v>
      </c>
      <c r="B37" s="209">
        <v>5</v>
      </c>
      <c r="C37" s="97">
        <v>1712</v>
      </c>
      <c r="D37" s="97">
        <v>809</v>
      </c>
      <c r="E37" s="97">
        <v>80</v>
      </c>
      <c r="F37" s="335">
        <f t="shared" si="2"/>
        <v>21.4</v>
      </c>
      <c r="G37" s="104">
        <v>0</v>
      </c>
      <c r="H37" s="104">
        <v>0</v>
      </c>
      <c r="I37" s="27"/>
    </row>
    <row r="38" spans="1:9" ht="14.25" customHeight="1" x14ac:dyDescent="0.2">
      <c r="A38" s="110" t="s">
        <v>73</v>
      </c>
      <c r="B38" s="209">
        <v>6</v>
      </c>
      <c r="C38" s="97">
        <v>1203</v>
      </c>
      <c r="D38" s="98">
        <v>531</v>
      </c>
      <c r="E38" s="97">
        <v>52</v>
      </c>
      <c r="F38" s="335">
        <f t="shared" si="2"/>
        <v>23.134615384615383</v>
      </c>
      <c r="G38" s="104">
        <v>0</v>
      </c>
      <c r="H38" s="104">
        <v>0</v>
      </c>
      <c r="I38" s="27"/>
    </row>
    <row r="39" spans="1:9" ht="14.25" customHeight="1" x14ac:dyDescent="0.2">
      <c r="A39" s="110" t="s">
        <v>95</v>
      </c>
      <c r="B39" s="209">
        <v>10</v>
      </c>
      <c r="C39" s="97">
        <v>2291</v>
      </c>
      <c r="D39" s="97">
        <v>1068</v>
      </c>
      <c r="E39" s="97">
        <v>98</v>
      </c>
      <c r="F39" s="335">
        <f t="shared" si="2"/>
        <v>23.377551020408163</v>
      </c>
      <c r="G39" s="104">
        <v>0</v>
      </c>
      <c r="H39" s="104">
        <v>0</v>
      </c>
      <c r="I39" s="27"/>
    </row>
    <row r="40" spans="1:9" ht="14.25" customHeight="1" x14ac:dyDescent="0.2">
      <c r="A40" s="110" t="s">
        <v>96</v>
      </c>
      <c r="B40" s="209">
        <v>4</v>
      </c>
      <c r="C40" s="97">
        <v>659</v>
      </c>
      <c r="D40" s="98">
        <v>311</v>
      </c>
      <c r="E40" s="97">
        <v>31</v>
      </c>
      <c r="F40" s="335">
        <f t="shared" si="2"/>
        <v>21.258064516129032</v>
      </c>
      <c r="G40" s="104">
        <v>0</v>
      </c>
      <c r="H40" s="104">
        <v>0</v>
      </c>
      <c r="I40" s="27"/>
    </row>
    <row r="41" spans="1:9" ht="14.25" customHeight="1" x14ac:dyDescent="0.2">
      <c r="A41" s="99" t="s">
        <v>74</v>
      </c>
      <c r="B41" s="209">
        <v>4</v>
      </c>
      <c r="C41" s="97">
        <v>908</v>
      </c>
      <c r="D41" s="97">
        <v>417</v>
      </c>
      <c r="E41" s="97">
        <v>37</v>
      </c>
      <c r="F41" s="335">
        <f t="shared" si="2"/>
        <v>24.54054054054054</v>
      </c>
      <c r="G41" s="104">
        <v>0</v>
      </c>
      <c r="H41" s="104">
        <v>0</v>
      </c>
    </row>
    <row r="42" spans="1:9" ht="14.25" customHeight="1" x14ac:dyDescent="0.2">
      <c r="A42" s="99" t="s">
        <v>75</v>
      </c>
      <c r="B42" s="209">
        <v>2</v>
      </c>
      <c r="C42" s="97">
        <v>837</v>
      </c>
      <c r="D42" s="98">
        <v>417</v>
      </c>
      <c r="E42" s="98">
        <v>33</v>
      </c>
      <c r="F42" s="335">
        <f t="shared" si="2"/>
        <v>25.363636363636363</v>
      </c>
      <c r="G42" s="104">
        <v>0</v>
      </c>
      <c r="H42" s="104">
        <v>0</v>
      </c>
    </row>
    <row r="43" spans="1:9" ht="14.25" customHeight="1" x14ac:dyDescent="0.2">
      <c r="A43" s="99" t="s">
        <v>76</v>
      </c>
      <c r="B43" s="104">
        <v>0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</row>
    <row r="44" spans="1:9" s="65" customFormat="1" ht="14.25" customHeight="1" x14ac:dyDescent="0.2">
      <c r="A44" s="99"/>
      <c r="B44" s="104"/>
      <c r="C44" s="103"/>
      <c r="D44" s="103"/>
      <c r="E44" s="103"/>
      <c r="F44" s="104"/>
      <c r="G44" s="104"/>
      <c r="H44" s="104"/>
    </row>
    <row r="45" spans="1:9" s="410" customFormat="1" ht="14.25" customHeight="1" x14ac:dyDescent="0.2">
      <c r="A45" s="240" t="s">
        <v>77</v>
      </c>
      <c r="B45" s="241">
        <f>SUM(B29:B43)</f>
        <v>65</v>
      </c>
      <c r="C45" s="241">
        <f>SUM(C29:C43)</f>
        <v>13729</v>
      </c>
      <c r="D45" s="241">
        <f t="shared" ref="D45:E45" si="3">SUM(D29:D43)</f>
        <v>6351</v>
      </c>
      <c r="E45" s="241">
        <f t="shared" si="3"/>
        <v>601</v>
      </c>
      <c r="F45" s="451">
        <f>SUM(C45/E45)</f>
        <v>22.843594009983359</v>
      </c>
      <c r="G45" s="452">
        <v>0</v>
      </c>
      <c r="H45" s="452">
        <v>0</v>
      </c>
      <c r="I45" s="27"/>
    </row>
    <row r="46" spans="1:9" x14ac:dyDescent="0.2">
      <c r="A46" s="35"/>
      <c r="B46" s="125"/>
      <c r="C46" s="125"/>
      <c r="D46" s="125"/>
      <c r="E46" s="125"/>
      <c r="F46" s="126"/>
      <c r="G46" s="125"/>
      <c r="H46" s="125"/>
    </row>
  </sheetData>
  <protectedRanges>
    <protectedRange sqref="B9:B24 B29:B42 B44 B43:F43 D44:F44 C23:E23 D24:F24 D29:E42 D9:E22 G9:H25 G29:H45" name="Bereich1"/>
  </protectedRanges>
  <mergeCells count="10">
    <mergeCell ref="A4:A5"/>
    <mergeCell ref="B4:B5"/>
    <mergeCell ref="E4:E5"/>
    <mergeCell ref="B27:H27"/>
    <mergeCell ref="A1:H1"/>
    <mergeCell ref="B6:H6"/>
    <mergeCell ref="C4:D4"/>
    <mergeCell ref="F4:F5"/>
    <mergeCell ref="G4:H4"/>
    <mergeCell ref="B7:H7"/>
  </mergeCells>
  <conditionalFormatting sqref="A7:B7 A6:H6 A8:H29 A30:F44 G30:H45">
    <cfRule type="expression" dxfId="25" priority="2">
      <formula>MOD(ROW(),2)=1</formula>
    </cfRule>
  </conditionalFormatting>
  <conditionalFormatting sqref="A45:F45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FFFF00"/>
  </sheetPr>
  <dimension ref="A1:N40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2.42578125" style="8" customWidth="1"/>
    <col min="2" max="8" width="11.140625" style="8" customWidth="1"/>
    <col min="9" max="16384" width="11.28515625" style="8"/>
  </cols>
  <sheetData>
    <row r="1" spans="1:14" s="9" customFormat="1" ht="31.15" customHeight="1" x14ac:dyDescent="0.2">
      <c r="A1" s="492" t="s">
        <v>214</v>
      </c>
      <c r="B1" s="492"/>
      <c r="C1" s="492"/>
      <c r="D1" s="492"/>
      <c r="E1" s="492"/>
      <c r="F1" s="492"/>
      <c r="G1" s="492"/>
      <c r="H1" s="492"/>
      <c r="I1" s="189"/>
      <c r="J1" s="189"/>
      <c r="K1" s="189"/>
      <c r="L1" s="189"/>
      <c r="M1" s="48"/>
      <c r="N1" s="48"/>
    </row>
    <row r="2" spans="1:14" s="9" customFormat="1" ht="6.75" customHeight="1" x14ac:dyDescent="0.2">
      <c r="A2" s="448"/>
      <c r="B2" s="448"/>
      <c r="C2" s="448"/>
      <c r="D2" s="448"/>
      <c r="E2" s="448"/>
      <c r="F2" s="448"/>
      <c r="G2" s="448"/>
      <c r="H2" s="448"/>
      <c r="I2" s="189"/>
      <c r="J2" s="189"/>
      <c r="K2" s="189"/>
      <c r="L2" s="189"/>
      <c r="M2" s="48"/>
      <c r="N2" s="48"/>
    </row>
    <row r="3" spans="1:14" ht="6.75" customHeight="1" x14ac:dyDescent="0.2"/>
    <row r="4" spans="1:14" s="47" customFormat="1" ht="31.15" customHeight="1" x14ac:dyDescent="0.2">
      <c r="A4" s="494" t="s">
        <v>85</v>
      </c>
      <c r="B4" s="498" t="s">
        <v>115</v>
      </c>
      <c r="C4" s="508" t="s">
        <v>83</v>
      </c>
      <c r="D4" s="508"/>
      <c r="E4" s="498" t="s">
        <v>88</v>
      </c>
      <c r="F4" s="498" t="s">
        <v>180</v>
      </c>
      <c r="G4" s="498" t="s">
        <v>114</v>
      </c>
      <c r="H4" s="506"/>
      <c r="I4" s="283"/>
    </row>
    <row r="5" spans="1:14" s="47" customFormat="1" ht="31.15" customHeight="1" x14ac:dyDescent="0.2">
      <c r="A5" s="496"/>
      <c r="B5" s="508"/>
      <c r="C5" s="173" t="s">
        <v>87</v>
      </c>
      <c r="D5" s="173" t="s">
        <v>122</v>
      </c>
      <c r="E5" s="543"/>
      <c r="F5" s="498"/>
      <c r="G5" s="173" t="s">
        <v>87</v>
      </c>
      <c r="H5" s="171" t="s">
        <v>122</v>
      </c>
      <c r="I5" s="283"/>
    </row>
    <row r="6" spans="1:14" ht="14.25" customHeight="1" x14ac:dyDescent="0.2">
      <c r="A6" s="46"/>
      <c r="B6" s="545"/>
      <c r="C6" s="545"/>
      <c r="D6" s="545"/>
      <c r="E6" s="545"/>
      <c r="F6" s="545"/>
      <c r="G6" s="545"/>
      <c r="H6" s="545"/>
      <c r="I6" s="27"/>
    </row>
    <row r="7" spans="1:14" s="65" customFormat="1" ht="14.25" customHeight="1" x14ac:dyDescent="0.2">
      <c r="A7" s="45"/>
      <c r="B7" s="539" t="s">
        <v>78</v>
      </c>
      <c r="C7" s="540"/>
      <c r="D7" s="540"/>
      <c r="E7" s="540"/>
      <c r="F7" s="540"/>
      <c r="G7" s="540"/>
      <c r="H7" s="540"/>
      <c r="I7" s="27"/>
    </row>
    <row r="8" spans="1:14" s="65" customFormat="1" ht="14.25" customHeight="1" x14ac:dyDescent="0.2">
      <c r="A8" s="45"/>
      <c r="B8" s="26"/>
      <c r="C8" s="26"/>
      <c r="D8" s="26"/>
      <c r="E8" s="26"/>
      <c r="F8" s="26"/>
      <c r="G8" s="26"/>
      <c r="H8" s="26"/>
      <c r="I8" s="27"/>
    </row>
    <row r="9" spans="1:14" ht="14.25" customHeight="1" x14ac:dyDescent="0.2">
      <c r="A9" s="105" t="s">
        <v>54</v>
      </c>
      <c r="B9" s="340">
        <v>10</v>
      </c>
      <c r="C9" s="291">
        <v>4772</v>
      </c>
      <c r="D9" s="291">
        <v>2435</v>
      </c>
      <c r="E9" s="340">
        <v>174</v>
      </c>
      <c r="F9" s="341">
        <v>27.425287356321839</v>
      </c>
      <c r="G9" s="340">
        <v>436</v>
      </c>
      <c r="H9" s="340">
        <v>217</v>
      </c>
      <c r="I9" s="27"/>
    </row>
    <row r="10" spans="1:14" ht="14.25" customHeight="1" x14ac:dyDescent="0.2">
      <c r="A10" s="105" t="s">
        <v>55</v>
      </c>
      <c r="B10" s="340">
        <v>10</v>
      </c>
      <c r="C10" s="291">
        <v>4762</v>
      </c>
      <c r="D10" s="291">
        <v>2454</v>
      </c>
      <c r="E10" s="340">
        <v>182</v>
      </c>
      <c r="F10" s="341">
        <v>26.164835164835164</v>
      </c>
      <c r="G10" s="340">
        <v>367</v>
      </c>
      <c r="H10" s="340">
        <v>193</v>
      </c>
      <c r="I10" s="27"/>
    </row>
    <row r="11" spans="1:14" ht="14.25" customHeight="1" x14ac:dyDescent="0.2">
      <c r="A11" s="105" t="s">
        <v>56</v>
      </c>
      <c r="B11" s="342">
        <v>11</v>
      </c>
      <c r="C11" s="291">
        <v>4863</v>
      </c>
      <c r="D11" s="291">
        <v>2476</v>
      </c>
      <c r="E11" s="340">
        <v>179</v>
      </c>
      <c r="F11" s="341">
        <v>27.16759776536313</v>
      </c>
      <c r="G11" s="340">
        <v>464</v>
      </c>
      <c r="H11" s="340">
        <v>231</v>
      </c>
      <c r="I11" s="27"/>
    </row>
    <row r="12" spans="1:14" ht="14.25" customHeight="1" x14ac:dyDescent="0.2">
      <c r="A12" s="105" t="s">
        <v>57</v>
      </c>
      <c r="B12" s="340">
        <v>11</v>
      </c>
      <c r="C12" s="291">
        <v>4859</v>
      </c>
      <c r="D12" s="291">
        <v>2471</v>
      </c>
      <c r="E12" s="340">
        <v>183</v>
      </c>
      <c r="F12" s="341">
        <v>26.551912568306012</v>
      </c>
      <c r="G12" s="340">
        <v>425</v>
      </c>
      <c r="H12" s="340">
        <v>209</v>
      </c>
      <c r="I12" s="27"/>
    </row>
    <row r="13" spans="1:14" ht="14.25" customHeight="1" x14ac:dyDescent="0.2">
      <c r="A13" s="105" t="s">
        <v>89</v>
      </c>
      <c r="B13" s="340">
        <v>12</v>
      </c>
      <c r="C13" s="291">
        <v>4873</v>
      </c>
      <c r="D13" s="291">
        <v>2485</v>
      </c>
      <c r="E13" s="340">
        <v>192</v>
      </c>
      <c r="F13" s="341">
        <v>25.380208333333332</v>
      </c>
      <c r="G13" s="340">
        <v>435</v>
      </c>
      <c r="H13" s="340">
        <v>222</v>
      </c>
      <c r="I13" s="27"/>
    </row>
    <row r="14" spans="1:14" ht="14.25" customHeight="1" x14ac:dyDescent="0.2">
      <c r="A14" s="343" t="s">
        <v>90</v>
      </c>
      <c r="B14" s="344">
        <v>11</v>
      </c>
      <c r="C14" s="294">
        <v>4858</v>
      </c>
      <c r="D14" s="294">
        <v>2475</v>
      </c>
      <c r="E14" s="344">
        <v>192</v>
      </c>
      <c r="F14" s="345">
        <v>25.302083333333332</v>
      </c>
      <c r="G14" s="344">
        <v>407</v>
      </c>
      <c r="H14" s="344">
        <v>201</v>
      </c>
      <c r="I14" s="27"/>
    </row>
    <row r="15" spans="1:14" ht="14.25" customHeight="1" x14ac:dyDescent="0.2">
      <c r="A15" s="105" t="s">
        <v>91</v>
      </c>
      <c r="B15" s="340">
        <v>11</v>
      </c>
      <c r="C15" s="291">
        <v>4781</v>
      </c>
      <c r="D15" s="291">
        <v>2429</v>
      </c>
      <c r="E15" s="340">
        <v>190</v>
      </c>
      <c r="F15" s="345">
        <v>25.163157894736841</v>
      </c>
      <c r="G15" s="340">
        <v>399</v>
      </c>
      <c r="H15" s="340">
        <v>210</v>
      </c>
      <c r="I15" s="27"/>
    </row>
    <row r="16" spans="1:14" ht="14.25" customHeight="1" x14ac:dyDescent="0.2">
      <c r="A16" s="105" t="s">
        <v>92</v>
      </c>
      <c r="B16" s="340">
        <v>12</v>
      </c>
      <c r="C16" s="291">
        <v>4872</v>
      </c>
      <c r="D16" s="291">
        <v>2458</v>
      </c>
      <c r="E16" s="340">
        <v>194</v>
      </c>
      <c r="F16" s="345">
        <v>25.11340206185567</v>
      </c>
      <c r="G16" s="340">
        <v>399</v>
      </c>
      <c r="H16" s="340">
        <v>207</v>
      </c>
      <c r="I16" s="27"/>
    </row>
    <row r="17" spans="1:9" ht="14.25" customHeight="1" x14ac:dyDescent="0.2">
      <c r="A17" s="343" t="s">
        <v>166</v>
      </c>
      <c r="B17" s="340">
        <v>12</v>
      </c>
      <c r="C17" s="291">
        <v>4807</v>
      </c>
      <c r="D17" s="291">
        <v>2406</v>
      </c>
      <c r="E17" s="340">
        <v>192</v>
      </c>
      <c r="F17" s="345">
        <v>25</v>
      </c>
      <c r="G17" s="340">
        <v>421</v>
      </c>
      <c r="H17" s="340">
        <v>210</v>
      </c>
      <c r="I17" s="27"/>
    </row>
    <row r="18" spans="1:9" ht="14.25" customHeight="1" x14ac:dyDescent="0.2">
      <c r="A18" s="343" t="s">
        <v>190</v>
      </c>
      <c r="B18" s="338">
        <v>12</v>
      </c>
      <c r="C18" s="303">
        <v>4772</v>
      </c>
      <c r="D18" s="303">
        <v>2394</v>
      </c>
      <c r="E18" s="338">
        <v>192</v>
      </c>
      <c r="F18" s="339">
        <v>24.9</v>
      </c>
      <c r="G18" s="338">
        <v>366</v>
      </c>
      <c r="H18" s="338">
        <v>194</v>
      </c>
      <c r="I18" s="27"/>
    </row>
    <row r="19" spans="1:9" ht="14.25" customHeight="1" x14ac:dyDescent="0.2">
      <c r="A19" s="346" t="s">
        <v>249</v>
      </c>
      <c r="B19" s="347">
        <v>12</v>
      </c>
      <c r="C19" s="307">
        <v>4782</v>
      </c>
      <c r="D19" s="307">
        <v>2402</v>
      </c>
      <c r="E19" s="347">
        <v>194</v>
      </c>
      <c r="F19" s="348">
        <v>24.649484536082475</v>
      </c>
      <c r="G19" s="347">
        <v>432</v>
      </c>
      <c r="H19" s="347">
        <v>222</v>
      </c>
      <c r="I19" s="27"/>
    </row>
    <row r="20" spans="1:9" s="122" customFormat="1" x14ac:dyDescent="0.2">
      <c r="A20" s="27"/>
      <c r="B20" s="27"/>
      <c r="C20" s="27"/>
      <c r="D20" s="27"/>
      <c r="E20" s="27"/>
      <c r="F20" s="27"/>
      <c r="G20" s="27"/>
      <c r="H20" s="27"/>
      <c r="I20" s="27"/>
    </row>
    <row r="21" spans="1:9" x14ac:dyDescent="0.2">
      <c r="A21" s="277"/>
      <c r="B21" s="387"/>
      <c r="C21" s="386"/>
      <c r="D21" s="386"/>
      <c r="E21" s="386"/>
      <c r="F21" s="386"/>
      <c r="G21" s="386"/>
      <c r="H21" s="386"/>
      <c r="I21" s="27"/>
    </row>
    <row r="22" spans="1:9" x14ac:dyDescent="0.2">
      <c r="A22" s="27"/>
      <c r="B22" s="27"/>
      <c r="C22" s="27"/>
      <c r="D22" s="27"/>
      <c r="E22" s="27"/>
      <c r="F22" s="27"/>
      <c r="G22" s="27"/>
      <c r="H22" s="27"/>
      <c r="I22" s="27"/>
    </row>
    <row r="23" spans="1:9" x14ac:dyDescent="0.2">
      <c r="A23" s="27"/>
      <c r="B23" s="27"/>
      <c r="C23" s="27"/>
      <c r="D23" s="27"/>
      <c r="E23" s="27"/>
      <c r="F23" s="27"/>
      <c r="G23" s="27"/>
      <c r="H23" s="27"/>
      <c r="I23" s="27"/>
    </row>
    <row r="24" spans="1:9" x14ac:dyDescent="0.2">
      <c r="A24" s="27"/>
      <c r="B24" s="27"/>
      <c r="C24" s="27"/>
      <c r="D24" s="27"/>
      <c r="E24" s="27"/>
      <c r="F24" s="27"/>
      <c r="G24" s="27"/>
      <c r="H24" s="27"/>
      <c r="I24" s="27"/>
    </row>
    <row r="25" spans="1:9" x14ac:dyDescent="0.2">
      <c r="A25" s="27"/>
      <c r="B25" s="27"/>
      <c r="C25" s="27"/>
      <c r="D25" s="27"/>
      <c r="E25" s="27"/>
      <c r="F25" s="27"/>
      <c r="G25" s="27"/>
      <c r="H25" s="27"/>
      <c r="I25" s="27"/>
    </row>
    <row r="26" spans="1:9" x14ac:dyDescent="0.2">
      <c r="A26" s="27"/>
      <c r="B26" s="27"/>
      <c r="C26" s="27"/>
      <c r="D26" s="27"/>
      <c r="E26" s="27"/>
      <c r="F26" s="27"/>
      <c r="G26" s="27"/>
      <c r="H26" s="27"/>
      <c r="I26" s="27"/>
    </row>
    <row r="27" spans="1:9" x14ac:dyDescent="0.2">
      <c r="A27" s="27"/>
      <c r="B27" s="27"/>
      <c r="C27" s="27"/>
      <c r="D27" s="27"/>
      <c r="E27" s="27"/>
      <c r="F27" s="27"/>
      <c r="G27" s="27"/>
      <c r="H27" s="27"/>
      <c r="I27" s="27"/>
    </row>
    <row r="28" spans="1:9" x14ac:dyDescent="0.2">
      <c r="A28" s="27"/>
      <c r="B28" s="27"/>
      <c r="C28" s="27"/>
      <c r="D28" s="27"/>
      <c r="E28" s="27"/>
      <c r="F28" s="27"/>
      <c r="G28" s="27"/>
      <c r="H28" s="27"/>
      <c r="I28" s="27"/>
    </row>
    <row r="29" spans="1:9" x14ac:dyDescent="0.2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27"/>
      <c r="B31" s="27"/>
      <c r="C31" s="27"/>
      <c r="D31" s="27"/>
      <c r="E31" s="27"/>
      <c r="F31" s="27"/>
      <c r="G31" s="27"/>
      <c r="H31" s="27"/>
      <c r="I31" s="27"/>
    </row>
    <row r="32" spans="1:9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mergeCells count="9">
    <mergeCell ref="A1:H1"/>
    <mergeCell ref="C4:D4"/>
    <mergeCell ref="F4:F5"/>
    <mergeCell ref="G4:H4"/>
    <mergeCell ref="B7:H7"/>
    <mergeCell ref="B6:H6"/>
    <mergeCell ref="A4:A5"/>
    <mergeCell ref="B4:B5"/>
    <mergeCell ref="E4:E5"/>
  </mergeCells>
  <conditionalFormatting sqref="A7:B7 A6:H6 A8:H19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rgb="FFFFFF00"/>
  </sheetPr>
  <dimension ref="A1:N44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28515625" style="8" customWidth="1"/>
    <col min="2" max="2" width="9.42578125" style="8" customWidth="1"/>
    <col min="3" max="8" width="10.42578125" style="8" customWidth="1"/>
    <col min="9" max="16384" width="11.28515625" style="8"/>
  </cols>
  <sheetData>
    <row r="1" spans="1:14" s="9" customFormat="1" ht="31.15" customHeight="1" x14ac:dyDescent="0.2">
      <c r="A1" s="492" t="s">
        <v>240</v>
      </c>
      <c r="B1" s="492"/>
      <c r="C1" s="492"/>
      <c r="D1" s="492"/>
      <c r="E1" s="492"/>
      <c r="F1" s="492"/>
      <c r="G1" s="492"/>
      <c r="H1" s="492"/>
      <c r="I1" s="189"/>
      <c r="J1" s="189"/>
      <c r="K1" s="189"/>
      <c r="L1" s="189"/>
      <c r="M1" s="48"/>
      <c r="N1" s="48"/>
    </row>
    <row r="2" spans="1:14" s="9" customFormat="1" ht="6.75" customHeight="1" x14ac:dyDescent="0.2">
      <c r="A2" s="448"/>
      <c r="B2" s="448"/>
      <c r="C2" s="448"/>
      <c r="D2" s="448"/>
      <c r="E2" s="448"/>
      <c r="F2" s="448"/>
      <c r="G2" s="448"/>
      <c r="H2" s="448"/>
      <c r="I2" s="189"/>
      <c r="J2" s="189"/>
      <c r="K2" s="189"/>
      <c r="L2" s="189"/>
      <c r="M2" s="48"/>
      <c r="N2" s="48"/>
    </row>
    <row r="3" spans="1:14" ht="6.75" customHeight="1" x14ac:dyDescent="0.2"/>
    <row r="4" spans="1:14" ht="27.75" customHeight="1" x14ac:dyDescent="0.2">
      <c r="A4" s="494" t="s">
        <v>181</v>
      </c>
      <c r="B4" s="498" t="s">
        <v>86</v>
      </c>
      <c r="C4" s="508" t="s">
        <v>83</v>
      </c>
      <c r="D4" s="508"/>
      <c r="E4" s="498" t="s">
        <v>88</v>
      </c>
      <c r="F4" s="498" t="s">
        <v>180</v>
      </c>
      <c r="G4" s="506" t="s">
        <v>114</v>
      </c>
      <c r="H4" s="556"/>
      <c r="I4" s="27"/>
    </row>
    <row r="5" spans="1:14" ht="27.75" customHeight="1" x14ac:dyDescent="0.2">
      <c r="A5" s="496"/>
      <c r="B5" s="508"/>
      <c r="C5" s="173" t="s">
        <v>87</v>
      </c>
      <c r="D5" s="173" t="s">
        <v>122</v>
      </c>
      <c r="E5" s="543"/>
      <c r="F5" s="498"/>
      <c r="G5" s="173" t="s">
        <v>87</v>
      </c>
      <c r="H5" s="171" t="s">
        <v>122</v>
      </c>
      <c r="I5" s="27"/>
    </row>
    <row r="6" spans="1:14" ht="14.25" customHeight="1" x14ac:dyDescent="0.2">
      <c r="A6" s="46"/>
      <c r="B6" s="555"/>
      <c r="C6" s="515"/>
      <c r="D6" s="515"/>
      <c r="E6" s="515"/>
      <c r="F6" s="515"/>
      <c r="G6" s="515"/>
      <c r="H6" s="515"/>
      <c r="I6" s="27"/>
    </row>
    <row r="7" spans="1:14" s="65" customFormat="1" ht="14.25" customHeight="1" x14ac:dyDescent="0.2">
      <c r="A7" s="45"/>
      <c r="B7" s="539" t="s">
        <v>78</v>
      </c>
      <c r="C7" s="540"/>
      <c r="D7" s="540"/>
      <c r="E7" s="540"/>
      <c r="F7" s="540"/>
      <c r="G7" s="540"/>
      <c r="H7" s="540"/>
      <c r="I7" s="27"/>
    </row>
    <row r="8" spans="1:14" s="65" customFormat="1" ht="14.25" customHeight="1" x14ac:dyDescent="0.2">
      <c r="A8" s="45"/>
      <c r="B8" s="26"/>
      <c r="C8" s="26"/>
      <c r="D8" s="26"/>
      <c r="E8" s="26"/>
      <c r="F8" s="26"/>
      <c r="G8" s="26"/>
      <c r="H8" s="26"/>
      <c r="I8" s="27"/>
    </row>
    <row r="9" spans="1:14" ht="14.25" customHeight="1" x14ac:dyDescent="0.2">
      <c r="A9" s="110" t="s">
        <v>65</v>
      </c>
      <c r="B9" s="258">
        <v>1</v>
      </c>
      <c r="C9" s="455">
        <v>456</v>
      </c>
      <c r="D9" s="456">
        <v>223</v>
      </c>
      <c r="E9" s="455">
        <v>20</v>
      </c>
      <c r="F9" s="382">
        <f>SUM(C9/E9)</f>
        <v>22.8</v>
      </c>
      <c r="G9" s="455">
        <v>44</v>
      </c>
      <c r="H9" s="455">
        <v>24</v>
      </c>
      <c r="I9" s="27"/>
    </row>
    <row r="10" spans="1:14" ht="14.25" customHeight="1" x14ac:dyDescent="0.2">
      <c r="A10" s="110" t="s">
        <v>66</v>
      </c>
      <c r="B10" s="258">
        <v>1</v>
      </c>
      <c r="C10" s="455">
        <v>930</v>
      </c>
      <c r="D10" s="456">
        <v>478</v>
      </c>
      <c r="E10" s="455">
        <v>35</v>
      </c>
      <c r="F10" s="382">
        <f t="shared" ref="F10:F23" si="0">SUM(C10/E10)</f>
        <v>26.571428571428573</v>
      </c>
      <c r="G10" s="455">
        <v>78</v>
      </c>
      <c r="H10" s="455">
        <v>34</v>
      </c>
      <c r="I10" s="27"/>
    </row>
    <row r="11" spans="1:14" ht="14.25" customHeight="1" x14ac:dyDescent="0.2">
      <c r="A11" s="110" t="s">
        <v>67</v>
      </c>
      <c r="B11" s="258">
        <v>1</v>
      </c>
      <c r="C11" s="455">
        <v>624</v>
      </c>
      <c r="D11" s="456">
        <v>333</v>
      </c>
      <c r="E11" s="456">
        <v>27</v>
      </c>
      <c r="F11" s="382">
        <f t="shared" si="0"/>
        <v>23.111111111111111</v>
      </c>
      <c r="G11" s="456">
        <v>72</v>
      </c>
      <c r="H11" s="456">
        <v>40</v>
      </c>
      <c r="I11" s="27"/>
    </row>
    <row r="12" spans="1:14" ht="14.25" customHeight="1" x14ac:dyDescent="0.2">
      <c r="A12" s="110" t="s">
        <v>68</v>
      </c>
      <c r="B12" s="258">
        <v>1</v>
      </c>
      <c r="C12" s="455">
        <v>294</v>
      </c>
      <c r="D12" s="456">
        <v>154</v>
      </c>
      <c r="E12" s="456">
        <v>13</v>
      </c>
      <c r="F12" s="382">
        <f t="shared" si="0"/>
        <v>22.615384615384617</v>
      </c>
      <c r="G12" s="456">
        <v>21</v>
      </c>
      <c r="H12" s="456">
        <v>14</v>
      </c>
      <c r="I12" s="27"/>
    </row>
    <row r="13" spans="1:14" ht="14.25" customHeight="1" x14ac:dyDescent="0.2">
      <c r="A13" s="110" t="s">
        <v>69</v>
      </c>
      <c r="B13" s="258">
        <v>1</v>
      </c>
      <c r="C13" s="455">
        <v>120</v>
      </c>
      <c r="D13" s="456">
        <v>53</v>
      </c>
      <c r="E13" s="456">
        <v>7</v>
      </c>
      <c r="F13" s="382">
        <f t="shared" si="0"/>
        <v>17.142857142857142</v>
      </c>
      <c r="G13" s="456">
        <v>12</v>
      </c>
      <c r="H13" s="456">
        <v>8</v>
      </c>
      <c r="I13" s="27"/>
    </row>
    <row r="14" spans="1:14" ht="14.25" customHeight="1" x14ac:dyDescent="0.2">
      <c r="A14" s="110" t="s">
        <v>94</v>
      </c>
      <c r="B14" s="455">
        <v>0</v>
      </c>
      <c r="C14" s="455">
        <v>0</v>
      </c>
      <c r="D14" s="456">
        <v>0</v>
      </c>
      <c r="E14" s="455">
        <v>0</v>
      </c>
      <c r="F14" s="456">
        <v>0</v>
      </c>
      <c r="G14" s="456">
        <v>0</v>
      </c>
      <c r="H14" s="455">
        <v>0</v>
      </c>
      <c r="I14" s="27"/>
    </row>
    <row r="15" spans="1:14" ht="14.25" customHeight="1" x14ac:dyDescent="0.2">
      <c r="A15" s="110" t="s">
        <v>70</v>
      </c>
      <c r="B15" s="455">
        <v>0</v>
      </c>
      <c r="C15" s="455">
        <v>0</v>
      </c>
      <c r="D15" s="456">
        <v>0</v>
      </c>
      <c r="E15" s="455">
        <v>0</v>
      </c>
      <c r="F15" s="456">
        <v>0</v>
      </c>
      <c r="G15" s="455">
        <v>0</v>
      </c>
      <c r="H15" s="455">
        <v>0</v>
      </c>
      <c r="I15" s="27"/>
    </row>
    <row r="16" spans="1:14" ht="14.25" customHeight="1" x14ac:dyDescent="0.2">
      <c r="A16" s="110" t="s">
        <v>71</v>
      </c>
      <c r="B16" s="258">
        <v>1</v>
      </c>
      <c r="C16" s="455">
        <v>321</v>
      </c>
      <c r="D16" s="456">
        <v>186</v>
      </c>
      <c r="E16" s="455">
        <v>13</v>
      </c>
      <c r="F16" s="382">
        <f t="shared" si="0"/>
        <v>24.692307692307693</v>
      </c>
      <c r="G16" s="455">
        <v>29</v>
      </c>
      <c r="H16" s="457">
        <v>17</v>
      </c>
      <c r="I16" s="27"/>
    </row>
    <row r="17" spans="1:9" ht="14.25" customHeight="1" x14ac:dyDescent="0.2">
      <c r="A17" s="110" t="s">
        <v>72</v>
      </c>
      <c r="B17" s="258">
        <v>1</v>
      </c>
      <c r="C17" s="455">
        <v>420</v>
      </c>
      <c r="D17" s="456">
        <v>203</v>
      </c>
      <c r="E17" s="456">
        <v>14</v>
      </c>
      <c r="F17" s="382">
        <f t="shared" si="0"/>
        <v>30</v>
      </c>
      <c r="G17" s="456">
        <v>36</v>
      </c>
      <c r="H17" s="456">
        <v>20</v>
      </c>
      <c r="I17" s="27"/>
    </row>
    <row r="18" spans="1:9" ht="14.25" customHeight="1" x14ac:dyDescent="0.2">
      <c r="A18" s="110" t="s">
        <v>73</v>
      </c>
      <c r="B18" s="455">
        <v>0</v>
      </c>
      <c r="C18" s="455">
        <v>0</v>
      </c>
      <c r="D18" s="456">
        <v>0</v>
      </c>
      <c r="E18" s="456">
        <v>0</v>
      </c>
      <c r="F18" s="382">
        <v>0</v>
      </c>
      <c r="G18" s="456">
        <v>0</v>
      </c>
      <c r="H18" s="456">
        <v>0</v>
      </c>
      <c r="I18" s="27"/>
    </row>
    <row r="19" spans="1:9" ht="14.25" customHeight="1" x14ac:dyDescent="0.2">
      <c r="A19" s="110" t="s">
        <v>95</v>
      </c>
      <c r="B19" s="258">
        <v>2</v>
      </c>
      <c r="C19" s="455">
        <v>773</v>
      </c>
      <c r="D19" s="456">
        <v>363</v>
      </c>
      <c r="E19" s="456">
        <v>32</v>
      </c>
      <c r="F19" s="382">
        <f t="shared" si="0"/>
        <v>24.15625</v>
      </c>
      <c r="G19" s="456">
        <v>62</v>
      </c>
      <c r="H19" s="456">
        <v>27</v>
      </c>
      <c r="I19" s="27"/>
    </row>
    <row r="20" spans="1:9" s="398" customFormat="1" ht="14.25" customHeight="1" x14ac:dyDescent="0.2">
      <c r="A20" s="110" t="s">
        <v>96</v>
      </c>
      <c r="B20" s="455">
        <v>0</v>
      </c>
      <c r="C20" s="455">
        <v>0</v>
      </c>
      <c r="D20" s="456">
        <v>0</v>
      </c>
      <c r="E20" s="456">
        <v>0</v>
      </c>
      <c r="F20" s="382">
        <v>0</v>
      </c>
      <c r="G20" s="456">
        <v>0</v>
      </c>
      <c r="H20" s="456">
        <v>0</v>
      </c>
      <c r="I20" s="27"/>
    </row>
    <row r="21" spans="1:9" s="398" customFormat="1" ht="14.25" customHeight="1" x14ac:dyDescent="0.2">
      <c r="A21" s="110" t="s">
        <v>74</v>
      </c>
      <c r="B21" s="258">
        <v>1</v>
      </c>
      <c r="C21" s="455">
        <v>388</v>
      </c>
      <c r="D21" s="456">
        <v>207</v>
      </c>
      <c r="E21" s="456">
        <v>13</v>
      </c>
      <c r="F21" s="382">
        <f t="shared" si="0"/>
        <v>29.846153846153847</v>
      </c>
      <c r="G21" s="456">
        <v>32</v>
      </c>
      <c r="H21" s="456">
        <v>17</v>
      </c>
      <c r="I21" s="27"/>
    </row>
    <row r="22" spans="1:9" s="398" customFormat="1" ht="14.25" customHeight="1" x14ac:dyDescent="0.2">
      <c r="A22" s="110" t="s">
        <v>75</v>
      </c>
      <c r="B22" s="258">
        <v>1</v>
      </c>
      <c r="C22" s="455">
        <v>328</v>
      </c>
      <c r="D22" s="456">
        <v>151</v>
      </c>
      <c r="E22" s="456">
        <v>13</v>
      </c>
      <c r="F22" s="382">
        <f t="shared" si="0"/>
        <v>25.23076923076923</v>
      </c>
      <c r="G22" s="456">
        <v>29</v>
      </c>
      <c r="H22" s="456">
        <v>13</v>
      </c>
      <c r="I22" s="27"/>
    </row>
    <row r="23" spans="1:9" s="398" customFormat="1" ht="14.25" customHeight="1" x14ac:dyDescent="0.2">
      <c r="A23" s="110" t="s">
        <v>76</v>
      </c>
      <c r="B23" s="258">
        <v>1</v>
      </c>
      <c r="C23" s="455">
        <v>128</v>
      </c>
      <c r="D23" s="456">
        <v>51</v>
      </c>
      <c r="E23" s="456">
        <v>7</v>
      </c>
      <c r="F23" s="382">
        <f t="shared" si="0"/>
        <v>18.285714285714285</v>
      </c>
      <c r="G23" s="456">
        <v>17</v>
      </c>
      <c r="H23" s="456">
        <v>8</v>
      </c>
      <c r="I23" s="27"/>
    </row>
    <row r="24" spans="1:9" s="65" customFormat="1" ht="14.25" customHeight="1" x14ac:dyDescent="0.2">
      <c r="A24" s="110"/>
      <c r="B24" s="258"/>
      <c r="C24" s="455"/>
      <c r="D24" s="456"/>
      <c r="E24" s="456"/>
      <c r="F24" s="382"/>
      <c r="G24" s="456"/>
      <c r="H24" s="456"/>
      <c r="I24" s="27"/>
    </row>
    <row r="25" spans="1:9" ht="14.25" customHeight="1" x14ac:dyDescent="0.2">
      <c r="A25" s="240" t="s">
        <v>77</v>
      </c>
      <c r="B25" s="337">
        <f>SUM(B9:B23)</f>
        <v>12</v>
      </c>
      <c r="C25" s="337">
        <f t="shared" ref="C25:H25" si="1">SUM(C9:C23)</f>
        <v>4782</v>
      </c>
      <c r="D25" s="337">
        <f t="shared" si="1"/>
        <v>2402</v>
      </c>
      <c r="E25" s="337">
        <f t="shared" si="1"/>
        <v>194</v>
      </c>
      <c r="F25" s="454">
        <f>C25/E25</f>
        <v>24.649484536082475</v>
      </c>
      <c r="G25" s="337">
        <f t="shared" si="1"/>
        <v>432</v>
      </c>
      <c r="H25" s="337">
        <f t="shared" si="1"/>
        <v>222</v>
      </c>
      <c r="I25" s="27"/>
    </row>
    <row r="26" spans="1:9" x14ac:dyDescent="0.2">
      <c r="A26" s="27"/>
      <c r="B26" s="338"/>
      <c r="C26" s="303"/>
      <c r="D26" s="303"/>
      <c r="E26" s="338"/>
      <c r="F26" s="339"/>
      <c r="G26" s="338"/>
      <c r="H26" s="338"/>
      <c r="I26" s="27"/>
    </row>
    <row r="27" spans="1:9" x14ac:dyDescent="0.2">
      <c r="A27" s="27"/>
      <c r="B27" s="277"/>
      <c r="C27" s="277"/>
      <c r="D27" s="277"/>
      <c r="E27" s="277"/>
      <c r="F27" s="277"/>
      <c r="G27" s="277"/>
      <c r="H27" s="277"/>
      <c r="I27" s="27"/>
    </row>
    <row r="28" spans="1:9" x14ac:dyDescent="0.2">
      <c r="A28" s="27"/>
      <c r="B28" s="27"/>
      <c r="C28" s="27"/>
      <c r="D28" s="27"/>
      <c r="E28" s="27"/>
      <c r="F28" s="27"/>
      <c r="G28" s="27"/>
      <c r="H28" s="27"/>
      <c r="I28" s="27"/>
    </row>
    <row r="29" spans="1:9" x14ac:dyDescent="0.2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27"/>
      <c r="B31" s="393"/>
      <c r="C31" s="393"/>
      <c r="D31" s="393"/>
      <c r="E31" s="393"/>
      <c r="F31" s="393"/>
      <c r="G31" s="27"/>
      <c r="H31" s="27"/>
      <c r="I31" s="27"/>
    </row>
    <row r="32" spans="1:9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  <row r="41" spans="1:9" x14ac:dyDescent="0.2">
      <c r="A41" s="27"/>
      <c r="B41" s="27"/>
      <c r="C41" s="27"/>
      <c r="D41" s="27"/>
      <c r="E41" s="27"/>
      <c r="F41" s="27"/>
      <c r="G41" s="27"/>
      <c r="H41" s="27"/>
      <c r="I41" s="27"/>
    </row>
    <row r="42" spans="1:9" x14ac:dyDescent="0.2">
      <c r="A42" s="27"/>
      <c r="B42" s="27"/>
      <c r="C42" s="27"/>
      <c r="D42" s="27"/>
      <c r="E42" s="27"/>
      <c r="F42" s="27"/>
      <c r="G42" s="27"/>
      <c r="H42" s="27"/>
      <c r="I42" s="27"/>
    </row>
    <row r="43" spans="1:9" x14ac:dyDescent="0.2">
      <c r="A43" s="27"/>
      <c r="B43" s="27"/>
      <c r="C43" s="27"/>
      <c r="D43" s="27"/>
      <c r="E43" s="27"/>
      <c r="F43" s="27"/>
      <c r="G43" s="27"/>
      <c r="H43" s="27"/>
      <c r="I43" s="27"/>
    </row>
    <row r="44" spans="1:9" x14ac:dyDescent="0.2">
      <c r="A44" s="27"/>
      <c r="B44" s="27"/>
      <c r="C44" s="27"/>
      <c r="D44" s="27"/>
      <c r="E44" s="27"/>
      <c r="F44" s="27"/>
      <c r="G44" s="27"/>
      <c r="H44" s="27"/>
      <c r="I44" s="27"/>
    </row>
  </sheetData>
  <protectedRanges>
    <protectedRange sqref="D9:E24 G9:H13 B9:B13 F14:F15 B16:B17 B19 B21:B24 G15:H24 G14" name="Bereich1"/>
  </protectedRanges>
  <mergeCells count="9">
    <mergeCell ref="B7:H7"/>
    <mergeCell ref="B6:H6"/>
    <mergeCell ref="A1:H1"/>
    <mergeCell ref="A4:A5"/>
    <mergeCell ref="B4:B5"/>
    <mergeCell ref="E4:E5"/>
    <mergeCell ref="C4:D4"/>
    <mergeCell ref="F4:F5"/>
    <mergeCell ref="G4:H4"/>
  </mergeCells>
  <conditionalFormatting sqref="A7:B7 A6:H6 B26:H26 A8:H25">
    <cfRule type="expression" dxfId="22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  <ignoredErrors>
    <ignoredError sqref="F25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rgb="FFFFFF00"/>
  </sheetPr>
  <dimension ref="A1:N40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20.7109375" style="8" customWidth="1"/>
    <col min="2" max="2" width="17.42578125" style="8" customWidth="1"/>
    <col min="3" max="3" width="25.42578125" style="8" customWidth="1"/>
    <col min="4" max="4" width="24.28515625" style="8" customWidth="1"/>
    <col min="5" max="16384" width="11.28515625" style="8"/>
  </cols>
  <sheetData>
    <row r="1" spans="1:14" s="9" customFormat="1" ht="31.15" customHeight="1" x14ac:dyDescent="0.2">
      <c r="A1" s="492" t="s">
        <v>255</v>
      </c>
      <c r="B1" s="492"/>
      <c r="C1" s="492"/>
      <c r="D1" s="492"/>
      <c r="E1" s="189"/>
      <c r="F1" s="189"/>
      <c r="G1" s="189"/>
      <c r="H1" s="189"/>
      <c r="I1" s="189"/>
      <c r="J1" s="189"/>
      <c r="K1" s="189"/>
      <c r="L1" s="189"/>
      <c r="M1" s="48"/>
      <c r="N1" s="48"/>
    </row>
    <row r="2" spans="1:14" s="9" customFormat="1" ht="6.75" customHeight="1" x14ac:dyDescent="0.2">
      <c r="A2" s="448"/>
      <c r="B2" s="448"/>
      <c r="C2" s="448"/>
      <c r="D2" s="448"/>
      <c r="E2" s="189"/>
      <c r="F2" s="189"/>
      <c r="G2" s="189"/>
      <c r="H2" s="189"/>
      <c r="I2" s="189"/>
      <c r="J2" s="189"/>
      <c r="K2" s="189"/>
      <c r="L2" s="189"/>
      <c r="M2" s="48"/>
      <c r="N2" s="48"/>
    </row>
    <row r="3" spans="1:14" ht="6.75" customHeight="1" x14ac:dyDescent="0.2">
      <c r="A3" s="9"/>
      <c r="B3" s="9"/>
      <c r="C3" s="9"/>
      <c r="D3" s="9"/>
    </row>
    <row r="4" spans="1:14" s="47" customFormat="1" ht="31.15" customHeight="1" x14ac:dyDescent="0.2">
      <c r="A4" s="494" t="s">
        <v>85</v>
      </c>
      <c r="B4" s="498" t="s">
        <v>116</v>
      </c>
      <c r="C4" s="508" t="s">
        <v>83</v>
      </c>
      <c r="D4" s="500"/>
      <c r="E4" s="283"/>
      <c r="F4" s="283"/>
      <c r="G4" s="283"/>
      <c r="H4" s="283"/>
      <c r="I4" s="283"/>
    </row>
    <row r="5" spans="1:14" s="47" customFormat="1" ht="31.15" customHeight="1" x14ac:dyDescent="0.2">
      <c r="A5" s="496"/>
      <c r="B5" s="508"/>
      <c r="C5" s="173" t="s">
        <v>87</v>
      </c>
      <c r="D5" s="171" t="s">
        <v>122</v>
      </c>
      <c r="E5" s="283"/>
      <c r="F5" s="283"/>
      <c r="G5" s="283"/>
      <c r="H5" s="283"/>
      <c r="I5" s="283"/>
    </row>
    <row r="6" spans="1:14" ht="14.25" customHeight="1" x14ac:dyDescent="0.2">
      <c r="A6" s="46"/>
      <c r="B6" s="515"/>
      <c r="C6" s="515"/>
      <c r="D6" s="515"/>
      <c r="E6" s="27"/>
      <c r="F6" s="27"/>
      <c r="G6" s="27"/>
      <c r="H6" s="27"/>
      <c r="I6" s="27"/>
    </row>
    <row r="7" spans="1:14" s="65" customFormat="1" ht="14.25" customHeight="1" x14ac:dyDescent="0.2">
      <c r="A7" s="45"/>
      <c r="B7" s="539" t="s">
        <v>99</v>
      </c>
      <c r="C7" s="540"/>
      <c r="D7" s="540"/>
      <c r="E7" s="27"/>
      <c r="F7" s="27"/>
      <c r="G7" s="27"/>
      <c r="H7" s="27"/>
      <c r="I7" s="27"/>
    </row>
    <row r="8" spans="1:14" s="65" customFormat="1" ht="14.25" customHeight="1" x14ac:dyDescent="0.2">
      <c r="A8" s="45"/>
      <c r="B8" s="26"/>
      <c r="C8" s="26"/>
      <c r="D8" s="26"/>
      <c r="E8" s="27"/>
      <c r="F8" s="27"/>
      <c r="G8" s="27"/>
      <c r="H8" s="27"/>
      <c r="I8" s="27"/>
    </row>
    <row r="9" spans="1:14" ht="14.25" customHeight="1" x14ac:dyDescent="0.2">
      <c r="A9" s="110" t="s">
        <v>54</v>
      </c>
      <c r="B9" s="330">
        <v>3</v>
      </c>
      <c r="C9" s="330">
        <v>349</v>
      </c>
      <c r="D9" s="330">
        <v>199</v>
      </c>
      <c r="E9" s="27"/>
      <c r="F9" s="27"/>
      <c r="G9" s="27"/>
      <c r="H9" s="27"/>
      <c r="I9" s="27"/>
    </row>
    <row r="10" spans="1:14" ht="14.25" customHeight="1" x14ac:dyDescent="0.2">
      <c r="A10" s="110" t="s">
        <v>55</v>
      </c>
      <c r="B10" s="330">
        <v>3</v>
      </c>
      <c r="C10" s="330">
        <v>352</v>
      </c>
      <c r="D10" s="330">
        <v>199</v>
      </c>
      <c r="E10" s="27"/>
      <c r="F10" s="27"/>
      <c r="G10" s="27"/>
      <c r="H10" s="27"/>
      <c r="I10" s="27"/>
    </row>
    <row r="11" spans="1:14" ht="14.25" customHeight="1" x14ac:dyDescent="0.2">
      <c r="A11" s="110" t="s">
        <v>56</v>
      </c>
      <c r="B11" s="330">
        <v>3</v>
      </c>
      <c r="C11" s="330">
        <v>345</v>
      </c>
      <c r="D11" s="330">
        <v>197</v>
      </c>
      <c r="E11" s="27"/>
      <c r="F11" s="27"/>
      <c r="G11" s="27"/>
      <c r="H11" s="27"/>
      <c r="I11" s="27"/>
    </row>
    <row r="12" spans="1:14" ht="14.25" customHeight="1" x14ac:dyDescent="0.2">
      <c r="A12" s="110" t="s">
        <v>57</v>
      </c>
      <c r="B12" s="330">
        <v>3</v>
      </c>
      <c r="C12" s="330">
        <v>358</v>
      </c>
      <c r="D12" s="330">
        <v>194</v>
      </c>
      <c r="E12" s="27"/>
      <c r="F12" s="27"/>
      <c r="G12" s="27"/>
      <c r="H12" s="27"/>
      <c r="I12" s="27"/>
    </row>
    <row r="13" spans="1:14" ht="14.25" customHeight="1" x14ac:dyDescent="0.2">
      <c r="A13" s="110" t="s">
        <v>89</v>
      </c>
      <c r="B13" s="330">
        <v>3</v>
      </c>
      <c r="C13" s="330">
        <v>380</v>
      </c>
      <c r="D13" s="330">
        <v>215</v>
      </c>
      <c r="E13" s="27"/>
      <c r="F13" s="27"/>
      <c r="G13" s="27"/>
      <c r="H13" s="27"/>
      <c r="I13" s="27"/>
    </row>
    <row r="14" spans="1:14" ht="14.25" customHeight="1" x14ac:dyDescent="0.2">
      <c r="A14" s="245" t="s">
        <v>90</v>
      </c>
      <c r="B14" s="331">
        <v>3</v>
      </c>
      <c r="C14" s="331">
        <v>389</v>
      </c>
      <c r="D14" s="331">
        <v>208</v>
      </c>
      <c r="E14" s="27"/>
      <c r="F14" s="27"/>
      <c r="G14" s="27"/>
      <c r="H14" s="27"/>
      <c r="I14" s="27"/>
    </row>
    <row r="15" spans="1:14" ht="14.25" customHeight="1" x14ac:dyDescent="0.2">
      <c r="A15" s="332" t="s">
        <v>91</v>
      </c>
      <c r="B15" s="330">
        <v>3</v>
      </c>
      <c r="C15" s="330">
        <v>352</v>
      </c>
      <c r="D15" s="330">
        <v>188</v>
      </c>
      <c r="E15" s="27"/>
      <c r="F15" s="27"/>
      <c r="G15" s="27"/>
      <c r="H15" s="27"/>
      <c r="I15" s="27"/>
    </row>
    <row r="16" spans="1:14" ht="14.25" customHeight="1" x14ac:dyDescent="0.2">
      <c r="A16" s="332" t="s">
        <v>92</v>
      </c>
      <c r="B16" s="330">
        <v>3</v>
      </c>
      <c r="C16" s="330">
        <v>335</v>
      </c>
      <c r="D16" s="330">
        <v>182</v>
      </c>
      <c r="E16" s="27"/>
      <c r="F16" s="27"/>
      <c r="G16" s="27"/>
      <c r="H16" s="27"/>
      <c r="I16" s="27"/>
    </row>
    <row r="17" spans="1:9" ht="14.25" customHeight="1" x14ac:dyDescent="0.2">
      <c r="A17" s="332" t="s">
        <v>166</v>
      </c>
      <c r="B17" s="330">
        <v>3</v>
      </c>
      <c r="C17" s="330">
        <v>315</v>
      </c>
      <c r="D17" s="330">
        <v>160</v>
      </c>
      <c r="E17" s="27"/>
      <c r="F17" s="27"/>
      <c r="G17" s="27"/>
      <c r="H17" s="27"/>
      <c r="I17" s="27"/>
    </row>
    <row r="18" spans="1:9" ht="14.25" customHeight="1" x14ac:dyDescent="0.2">
      <c r="A18" s="332" t="s">
        <v>190</v>
      </c>
      <c r="B18" s="330">
        <v>3</v>
      </c>
      <c r="C18" s="330">
        <v>329</v>
      </c>
      <c r="D18" s="330">
        <v>170</v>
      </c>
      <c r="E18" s="27"/>
      <c r="F18" s="27"/>
      <c r="G18" s="27"/>
      <c r="H18" s="27"/>
      <c r="I18" s="27"/>
    </row>
    <row r="19" spans="1:9" s="122" customFormat="1" ht="14.25" customHeight="1" x14ac:dyDescent="0.2">
      <c r="A19" s="333" t="s">
        <v>249</v>
      </c>
      <c r="B19" s="334">
        <v>3</v>
      </c>
      <c r="C19" s="334">
        <v>314</v>
      </c>
      <c r="D19" s="334">
        <v>163</v>
      </c>
      <c r="E19" s="27"/>
      <c r="F19" s="27"/>
      <c r="G19" s="27"/>
      <c r="H19" s="27"/>
      <c r="I19" s="27"/>
    </row>
    <row r="20" spans="1:9" x14ac:dyDescent="0.2">
      <c r="A20" s="27"/>
      <c r="B20" s="27"/>
      <c r="C20" s="27"/>
      <c r="D20" s="27"/>
      <c r="E20" s="27"/>
      <c r="F20" s="27"/>
      <c r="G20" s="27"/>
      <c r="H20" s="27"/>
      <c r="I20" s="27"/>
    </row>
    <row r="21" spans="1:9" x14ac:dyDescent="0.2">
      <c r="A21" s="27"/>
      <c r="B21" s="386"/>
      <c r="C21" s="386"/>
      <c r="D21" s="386"/>
      <c r="E21" s="386"/>
      <c r="F21" s="386"/>
      <c r="G21" s="386"/>
      <c r="H21" s="386"/>
      <c r="I21" s="27"/>
    </row>
    <row r="22" spans="1:9" x14ac:dyDescent="0.2">
      <c r="A22" s="27"/>
      <c r="B22" s="27"/>
      <c r="C22" s="27"/>
      <c r="D22" s="27"/>
      <c r="E22" s="27"/>
      <c r="F22" s="27"/>
      <c r="G22" s="27"/>
      <c r="H22" s="27"/>
      <c r="I22" s="27"/>
    </row>
    <row r="23" spans="1:9" x14ac:dyDescent="0.2">
      <c r="A23" s="27"/>
      <c r="B23" s="27"/>
      <c r="C23" s="27"/>
      <c r="D23" s="27"/>
      <c r="E23" s="27"/>
      <c r="F23" s="27"/>
      <c r="G23" s="27"/>
      <c r="H23" s="27"/>
      <c r="I23" s="27"/>
    </row>
    <row r="24" spans="1:9" x14ac:dyDescent="0.2">
      <c r="A24" s="27"/>
      <c r="B24" s="27"/>
      <c r="C24" s="27"/>
      <c r="D24" s="27"/>
      <c r="E24" s="27"/>
      <c r="F24" s="27"/>
      <c r="G24" s="27"/>
      <c r="H24" s="27"/>
      <c r="I24" s="27"/>
    </row>
    <row r="25" spans="1:9" x14ac:dyDescent="0.2">
      <c r="A25" s="27"/>
      <c r="B25" s="27"/>
      <c r="C25" s="27"/>
      <c r="D25" s="27"/>
      <c r="E25" s="27"/>
      <c r="F25" s="27"/>
      <c r="G25" s="27"/>
      <c r="H25" s="27"/>
      <c r="I25" s="27"/>
    </row>
    <row r="26" spans="1:9" x14ac:dyDescent="0.2">
      <c r="A26" s="27"/>
      <c r="B26" s="27"/>
      <c r="C26" s="27"/>
      <c r="D26" s="27"/>
      <c r="E26" s="27"/>
      <c r="F26" s="27"/>
      <c r="G26" s="27"/>
      <c r="H26" s="27"/>
      <c r="I26" s="27"/>
    </row>
    <row r="27" spans="1:9" x14ac:dyDescent="0.2">
      <c r="A27" s="27"/>
      <c r="B27" s="27"/>
      <c r="C27" s="27"/>
      <c r="D27" s="27"/>
      <c r="E27" s="27"/>
      <c r="F27" s="27"/>
      <c r="G27" s="27"/>
      <c r="H27" s="27"/>
      <c r="I27" s="27"/>
    </row>
    <row r="28" spans="1:9" x14ac:dyDescent="0.2">
      <c r="A28" s="27"/>
      <c r="B28" s="27"/>
      <c r="C28" s="27"/>
      <c r="D28" s="27"/>
      <c r="E28" s="27"/>
      <c r="F28" s="27"/>
      <c r="G28" s="27"/>
      <c r="H28" s="27"/>
      <c r="I28" s="27"/>
    </row>
    <row r="29" spans="1:9" x14ac:dyDescent="0.2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27"/>
      <c r="B31" s="27"/>
      <c r="C31" s="27"/>
      <c r="D31" s="27"/>
      <c r="E31" s="27"/>
      <c r="F31" s="27"/>
      <c r="G31" s="27"/>
      <c r="H31" s="27"/>
      <c r="I31" s="27"/>
    </row>
    <row r="32" spans="1:9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mergeCells count="6">
    <mergeCell ref="B7:D7"/>
    <mergeCell ref="B6:D6"/>
    <mergeCell ref="A4:A5"/>
    <mergeCell ref="B4:B5"/>
    <mergeCell ref="A1:D1"/>
    <mergeCell ref="C4:D4"/>
  </mergeCells>
  <conditionalFormatting sqref="A6:D6 A7:B7 A8:D19">
    <cfRule type="expression" dxfId="2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rgb="FFFFFF00"/>
  </sheetPr>
  <dimension ref="A1:N40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25.42578125" style="8" customWidth="1"/>
    <col min="2" max="2" width="20.85546875" style="8" customWidth="1"/>
    <col min="3" max="3" width="22.140625" style="8" customWidth="1"/>
    <col min="4" max="4" width="22.85546875" style="8" customWidth="1"/>
    <col min="5" max="16384" width="11.28515625" style="8"/>
  </cols>
  <sheetData>
    <row r="1" spans="1:14" s="9" customFormat="1" ht="31.15" customHeight="1" x14ac:dyDescent="0.2">
      <c r="A1" s="492" t="s">
        <v>256</v>
      </c>
      <c r="B1" s="492"/>
      <c r="C1" s="492"/>
      <c r="D1" s="492"/>
      <c r="E1" s="189"/>
      <c r="F1" s="189"/>
      <c r="G1" s="189"/>
      <c r="H1" s="189"/>
      <c r="I1" s="189"/>
      <c r="J1" s="189"/>
      <c r="K1" s="189"/>
      <c r="L1" s="189"/>
      <c r="M1" s="48"/>
      <c r="N1" s="48"/>
    </row>
    <row r="2" spans="1:14" s="9" customFormat="1" ht="6.75" customHeight="1" x14ac:dyDescent="0.2">
      <c r="A2" s="448"/>
      <c r="B2" s="448"/>
      <c r="C2" s="448"/>
      <c r="D2" s="448"/>
      <c r="E2" s="189"/>
      <c r="F2" s="189"/>
      <c r="G2" s="189"/>
      <c r="H2" s="189"/>
      <c r="I2" s="189"/>
      <c r="J2" s="189"/>
      <c r="K2" s="189"/>
      <c r="L2" s="189"/>
      <c r="M2" s="48"/>
      <c r="N2" s="48"/>
    </row>
    <row r="3" spans="1:14" ht="6.75" customHeight="1" x14ac:dyDescent="0.2"/>
    <row r="4" spans="1:14" ht="31.7" customHeight="1" x14ac:dyDescent="0.2">
      <c r="A4" s="494" t="s">
        <v>181</v>
      </c>
      <c r="B4" s="497" t="s">
        <v>116</v>
      </c>
      <c r="C4" s="508" t="s">
        <v>83</v>
      </c>
      <c r="D4" s="500"/>
      <c r="E4" s="27"/>
      <c r="F4" s="27"/>
      <c r="G4" s="27"/>
      <c r="H4" s="27"/>
      <c r="I4" s="27"/>
    </row>
    <row r="5" spans="1:14" ht="31.7" customHeight="1" x14ac:dyDescent="0.2">
      <c r="A5" s="496"/>
      <c r="B5" s="501"/>
      <c r="C5" s="173" t="s">
        <v>87</v>
      </c>
      <c r="D5" s="171" t="s">
        <v>122</v>
      </c>
      <c r="E5" s="27"/>
      <c r="F5" s="27"/>
      <c r="G5" s="27"/>
      <c r="H5" s="27"/>
      <c r="I5" s="27"/>
    </row>
    <row r="6" spans="1:14" ht="14.25" customHeight="1" x14ac:dyDescent="0.2">
      <c r="A6" s="45"/>
      <c r="B6" s="557"/>
      <c r="C6" s="557"/>
      <c r="D6" s="557"/>
      <c r="E6" s="27"/>
      <c r="F6" s="27"/>
      <c r="G6" s="27"/>
      <c r="H6" s="27"/>
      <c r="I6" s="27"/>
    </row>
    <row r="7" spans="1:14" s="65" customFormat="1" ht="14.25" customHeight="1" x14ac:dyDescent="0.2">
      <c r="A7" s="45"/>
      <c r="B7" s="514" t="s">
        <v>99</v>
      </c>
      <c r="C7" s="514"/>
      <c r="D7" s="514"/>
      <c r="E7" s="27"/>
      <c r="F7" s="27"/>
      <c r="G7" s="27"/>
      <c r="H7" s="27"/>
      <c r="I7" s="27"/>
    </row>
    <row r="8" spans="1:14" s="65" customFormat="1" ht="14.25" customHeight="1" x14ac:dyDescent="0.2">
      <c r="A8" s="45"/>
      <c r="B8" s="177"/>
      <c r="C8" s="177"/>
      <c r="D8" s="177"/>
      <c r="E8" s="27"/>
      <c r="F8" s="27"/>
      <c r="G8" s="27"/>
      <c r="H8" s="27"/>
      <c r="I8" s="27"/>
    </row>
    <row r="9" spans="1:14" ht="14.25" customHeight="1" x14ac:dyDescent="0.2">
      <c r="A9" s="110" t="s">
        <v>65</v>
      </c>
      <c r="B9" s="444">
        <v>1</v>
      </c>
      <c r="C9" s="458">
        <v>97</v>
      </c>
      <c r="D9" s="459">
        <v>49</v>
      </c>
      <c r="E9" s="27"/>
      <c r="F9" s="27"/>
      <c r="G9" s="27"/>
      <c r="H9" s="27"/>
      <c r="I9" s="27"/>
    </row>
    <row r="10" spans="1:14" ht="14.25" customHeight="1" x14ac:dyDescent="0.2">
      <c r="A10" s="110" t="s">
        <v>66</v>
      </c>
      <c r="B10" s="444">
        <v>1</v>
      </c>
      <c r="C10" s="458">
        <v>114</v>
      </c>
      <c r="D10" s="459">
        <v>54</v>
      </c>
      <c r="E10" s="27"/>
      <c r="F10" s="27"/>
      <c r="G10" s="27"/>
      <c r="H10" s="27"/>
      <c r="I10" s="27"/>
    </row>
    <row r="11" spans="1:14" ht="14.25" customHeight="1" x14ac:dyDescent="0.2">
      <c r="A11" s="110" t="s">
        <v>67</v>
      </c>
      <c r="B11" s="444">
        <v>1</v>
      </c>
      <c r="C11" s="458">
        <v>103</v>
      </c>
      <c r="D11" s="459">
        <v>60</v>
      </c>
      <c r="E11" s="27"/>
      <c r="F11" s="27"/>
      <c r="G11" s="27"/>
      <c r="H11" s="27"/>
      <c r="I11" s="27"/>
    </row>
    <row r="12" spans="1:14" s="65" customFormat="1" ht="14.25" customHeight="1" x14ac:dyDescent="0.2">
      <c r="A12" s="110"/>
      <c r="B12" s="325"/>
      <c r="C12" s="326"/>
      <c r="D12" s="327"/>
      <c r="E12" s="27"/>
      <c r="F12" s="27"/>
      <c r="G12" s="27"/>
      <c r="H12" s="27"/>
      <c r="I12" s="27"/>
    </row>
    <row r="13" spans="1:14" s="49" customFormat="1" ht="14.25" customHeight="1" x14ac:dyDescent="0.2">
      <c r="A13" s="115" t="s">
        <v>77</v>
      </c>
      <c r="B13" s="445">
        <f>SUM(B9:B11)</f>
        <v>3</v>
      </c>
      <c r="C13" s="328">
        <f>SUM(C9:C11)</f>
        <v>314</v>
      </c>
      <c r="D13" s="328">
        <f>SUM(D9:D11)</f>
        <v>163</v>
      </c>
      <c r="E13" s="329"/>
      <c r="F13" s="329"/>
      <c r="G13" s="329"/>
      <c r="H13" s="329"/>
      <c r="I13" s="329"/>
    </row>
    <row r="14" spans="1:14" x14ac:dyDescent="0.2">
      <c r="A14" s="27"/>
      <c r="B14" s="27"/>
      <c r="C14" s="27"/>
      <c r="D14" s="27"/>
      <c r="E14" s="27"/>
      <c r="F14" s="27"/>
      <c r="G14" s="27"/>
      <c r="H14" s="27"/>
      <c r="I14" s="27"/>
    </row>
    <row r="15" spans="1:14" x14ac:dyDescent="0.2">
      <c r="A15" s="27"/>
      <c r="B15" s="27"/>
      <c r="C15" s="27"/>
      <c r="D15" s="27"/>
      <c r="E15" s="27"/>
      <c r="F15" s="27"/>
      <c r="G15" s="27"/>
      <c r="H15" s="27"/>
      <c r="I15" s="27"/>
    </row>
    <row r="16" spans="1:14" x14ac:dyDescent="0.2">
      <c r="A16" s="27"/>
      <c r="B16" s="27"/>
      <c r="C16" s="27"/>
      <c r="D16" s="27"/>
      <c r="E16" s="27"/>
      <c r="F16" s="27"/>
      <c r="G16" s="27"/>
      <c r="H16" s="27"/>
      <c r="I16" s="27"/>
    </row>
    <row r="17" spans="1:9" x14ac:dyDescent="0.2">
      <c r="A17" s="27"/>
      <c r="B17" s="27"/>
      <c r="C17" s="27"/>
      <c r="D17" s="27"/>
      <c r="E17" s="27"/>
      <c r="F17" s="27"/>
      <c r="G17" s="27"/>
      <c r="H17" s="27"/>
      <c r="I17" s="27"/>
    </row>
    <row r="18" spans="1:9" x14ac:dyDescent="0.2">
      <c r="A18" s="27"/>
      <c r="B18" s="27"/>
      <c r="C18" s="27"/>
      <c r="D18" s="27"/>
      <c r="E18" s="27"/>
      <c r="F18" s="27"/>
      <c r="G18" s="27"/>
      <c r="H18" s="27"/>
      <c r="I18" s="27"/>
    </row>
    <row r="19" spans="1:9" x14ac:dyDescent="0.2">
      <c r="A19" s="27"/>
      <c r="B19" s="27"/>
      <c r="C19" s="27"/>
      <c r="D19" s="27"/>
      <c r="E19" s="27"/>
      <c r="F19" s="27"/>
      <c r="G19" s="27"/>
      <c r="H19" s="27"/>
      <c r="I19" s="27"/>
    </row>
    <row r="20" spans="1:9" x14ac:dyDescent="0.2">
      <c r="A20" s="27"/>
      <c r="B20" s="27"/>
      <c r="C20" s="27"/>
      <c r="D20" s="27"/>
      <c r="E20" s="27"/>
      <c r="F20" s="27"/>
      <c r="G20" s="27"/>
      <c r="H20" s="27"/>
      <c r="I20" s="27"/>
    </row>
    <row r="21" spans="1:9" x14ac:dyDescent="0.2">
      <c r="A21" s="27"/>
      <c r="B21" s="27"/>
      <c r="C21" s="27"/>
      <c r="D21" s="27"/>
      <c r="E21" s="27"/>
      <c r="F21" s="27"/>
      <c r="G21" s="27"/>
      <c r="H21" s="27"/>
      <c r="I21" s="27"/>
    </row>
    <row r="22" spans="1:9" x14ac:dyDescent="0.2">
      <c r="A22" s="27"/>
      <c r="B22" s="27"/>
      <c r="C22" s="27"/>
      <c r="D22" s="27"/>
      <c r="E22" s="27"/>
      <c r="F22" s="27"/>
      <c r="G22" s="27"/>
      <c r="H22" s="27"/>
      <c r="I22" s="27"/>
    </row>
    <row r="23" spans="1:9" x14ac:dyDescent="0.2">
      <c r="A23" s="27"/>
      <c r="B23" s="27"/>
      <c r="C23" s="27"/>
      <c r="D23" s="27"/>
      <c r="E23" s="27"/>
      <c r="F23" s="27"/>
      <c r="G23" s="27"/>
      <c r="H23" s="27"/>
      <c r="I23" s="27"/>
    </row>
    <row r="24" spans="1:9" x14ac:dyDescent="0.2">
      <c r="A24" s="27"/>
      <c r="B24" s="27"/>
      <c r="C24" s="27"/>
      <c r="D24" s="27"/>
      <c r="E24" s="27"/>
      <c r="F24" s="27"/>
      <c r="G24" s="27"/>
      <c r="H24" s="27"/>
      <c r="I24" s="27"/>
    </row>
    <row r="25" spans="1:9" x14ac:dyDescent="0.2">
      <c r="A25" s="27"/>
      <c r="B25" s="27"/>
      <c r="C25" s="27"/>
      <c r="D25" s="27"/>
      <c r="E25" s="27"/>
      <c r="F25" s="27"/>
      <c r="G25" s="27"/>
      <c r="H25" s="27"/>
      <c r="I25" s="27"/>
    </row>
    <row r="26" spans="1:9" x14ac:dyDescent="0.2">
      <c r="A26" s="27"/>
      <c r="B26" s="27"/>
      <c r="C26" s="27"/>
      <c r="D26" s="27"/>
      <c r="E26" s="27"/>
      <c r="F26" s="27"/>
      <c r="G26" s="27"/>
      <c r="H26" s="27"/>
      <c r="I26" s="27"/>
    </row>
    <row r="27" spans="1:9" x14ac:dyDescent="0.2">
      <c r="A27" s="27"/>
      <c r="B27" s="393"/>
      <c r="C27" s="393"/>
      <c r="D27" s="393"/>
      <c r="E27" s="393"/>
      <c r="F27" s="393"/>
      <c r="G27" s="27"/>
      <c r="H27" s="27"/>
      <c r="I27" s="27"/>
    </row>
    <row r="28" spans="1:9" x14ac:dyDescent="0.2">
      <c r="A28" s="27"/>
      <c r="B28" s="27"/>
      <c r="C28" s="27"/>
      <c r="D28" s="27"/>
      <c r="E28" s="27"/>
      <c r="F28" s="27"/>
      <c r="G28" s="27"/>
      <c r="H28" s="27"/>
      <c r="I28" s="27"/>
    </row>
    <row r="29" spans="1:9" x14ac:dyDescent="0.2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27"/>
      <c r="B31" s="27"/>
      <c r="C31" s="27"/>
      <c r="D31" s="27"/>
      <c r="E31" s="27"/>
      <c r="F31" s="27"/>
      <c r="G31" s="27"/>
      <c r="H31" s="27"/>
      <c r="I31" s="27"/>
    </row>
    <row r="32" spans="1:9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protectedRanges>
    <protectedRange sqref="B9:B12 D9:D12" name="Bereich1"/>
  </protectedRanges>
  <mergeCells count="6">
    <mergeCell ref="B7:D7"/>
    <mergeCell ref="A1:D1"/>
    <mergeCell ref="B6:D6"/>
    <mergeCell ref="C4:D4"/>
    <mergeCell ref="A4:A5"/>
    <mergeCell ref="B4:B5"/>
  </mergeCells>
  <conditionalFormatting sqref="A6:D6 A7:B7 A8:D13">
    <cfRule type="expression" dxfId="2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rgb="FFFFFF00"/>
  </sheetPr>
  <dimension ref="A1:P40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12" style="8" customWidth="1"/>
    <col min="2" max="2" width="9.7109375" style="8" customWidth="1"/>
    <col min="3" max="3" width="9.42578125" style="8" customWidth="1"/>
    <col min="4" max="4" width="10.28515625" style="8" customWidth="1"/>
    <col min="5" max="5" width="9.5703125" style="8" customWidth="1"/>
    <col min="6" max="6" width="9.7109375" style="8" customWidth="1"/>
    <col min="7" max="7" width="10.85546875" style="8" customWidth="1"/>
    <col min="8" max="8" width="9.85546875" style="8" customWidth="1"/>
    <col min="9" max="9" width="10.7109375" style="8" customWidth="1"/>
    <col min="10" max="10" width="11.28515625" style="130"/>
    <col min="11" max="11" width="12.7109375" style="8" customWidth="1"/>
    <col min="12" max="12" width="11.85546875" style="8" customWidth="1"/>
    <col min="13" max="13" width="13.85546875" style="8" customWidth="1"/>
    <col min="14" max="14" width="12.5703125" style="8" customWidth="1"/>
    <col min="15" max="16" width="14.85546875" style="8" customWidth="1"/>
    <col min="17" max="16384" width="11.28515625" style="8"/>
  </cols>
  <sheetData>
    <row r="1" spans="1:16" x14ac:dyDescent="0.2">
      <c r="A1" s="559"/>
      <c r="B1" s="559"/>
      <c r="C1" s="559"/>
      <c r="D1" s="559"/>
      <c r="E1" s="559"/>
      <c r="F1" s="559"/>
      <c r="G1" s="559"/>
      <c r="H1" s="559"/>
      <c r="I1" s="559"/>
      <c r="J1" s="493"/>
      <c r="K1" s="493"/>
      <c r="L1" s="493"/>
      <c r="M1" s="493"/>
      <c r="N1" s="493"/>
      <c r="O1" s="493"/>
      <c r="P1" s="493"/>
    </row>
    <row r="2" spans="1:16" s="9" customFormat="1" ht="31.15" customHeight="1" x14ac:dyDescent="0.2">
      <c r="A2" s="492" t="s">
        <v>245</v>
      </c>
      <c r="B2" s="492"/>
      <c r="C2" s="492"/>
      <c r="D2" s="492"/>
      <c r="E2" s="492"/>
      <c r="F2" s="492"/>
      <c r="G2" s="492"/>
      <c r="H2" s="492"/>
      <c r="I2" s="492"/>
      <c r="J2" s="492" t="s">
        <v>246</v>
      </c>
      <c r="K2" s="492"/>
      <c r="L2" s="492"/>
      <c r="M2" s="492"/>
      <c r="N2" s="492"/>
      <c r="O2" s="492"/>
      <c r="P2" s="492"/>
    </row>
    <row r="3" spans="1:16" s="47" customFormat="1" ht="12.75" customHeight="1" x14ac:dyDescent="0.2">
      <c r="A3" s="559"/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</row>
    <row r="4" spans="1:16" x14ac:dyDescent="0.2">
      <c r="A4" s="27"/>
      <c r="B4" s="27"/>
      <c r="C4" s="27"/>
      <c r="D4" s="27"/>
      <c r="E4" s="27"/>
      <c r="F4" s="27"/>
      <c r="G4" s="27"/>
      <c r="H4" s="27"/>
      <c r="I4" s="27"/>
    </row>
    <row r="5" spans="1:16" ht="27.75" customHeight="1" x14ac:dyDescent="0.2">
      <c r="A5" s="494" t="s">
        <v>85</v>
      </c>
      <c r="B5" s="508" t="s">
        <v>22</v>
      </c>
      <c r="C5" s="508"/>
      <c r="D5" s="508" t="s">
        <v>100</v>
      </c>
      <c r="E5" s="508"/>
      <c r="F5" s="508" t="s">
        <v>101</v>
      </c>
      <c r="G5" s="508"/>
      <c r="H5" s="508" t="s">
        <v>103</v>
      </c>
      <c r="I5" s="500"/>
      <c r="J5" s="561" t="s">
        <v>85</v>
      </c>
      <c r="K5" s="508" t="s">
        <v>104</v>
      </c>
      <c r="L5" s="508"/>
      <c r="M5" s="508" t="s">
        <v>105</v>
      </c>
      <c r="N5" s="508"/>
      <c r="O5" s="508" t="s">
        <v>106</v>
      </c>
      <c r="P5" s="500"/>
    </row>
    <row r="6" spans="1:16" ht="27.75" customHeight="1" x14ac:dyDescent="0.2">
      <c r="A6" s="495"/>
      <c r="B6" s="508" t="s">
        <v>102</v>
      </c>
      <c r="C6" s="508"/>
      <c r="D6" s="508" t="s">
        <v>102</v>
      </c>
      <c r="E6" s="508"/>
      <c r="F6" s="508" t="s">
        <v>102</v>
      </c>
      <c r="G6" s="508"/>
      <c r="H6" s="498" t="s">
        <v>102</v>
      </c>
      <c r="I6" s="506"/>
      <c r="J6" s="561"/>
      <c r="K6" s="508" t="s">
        <v>102</v>
      </c>
      <c r="L6" s="508"/>
      <c r="M6" s="498" t="s">
        <v>102</v>
      </c>
      <c r="N6" s="498"/>
      <c r="O6" s="498" t="s">
        <v>102</v>
      </c>
      <c r="P6" s="506"/>
    </row>
    <row r="7" spans="1:16" ht="31.7" customHeight="1" x14ac:dyDescent="0.2">
      <c r="A7" s="496"/>
      <c r="B7" s="173" t="s">
        <v>87</v>
      </c>
      <c r="C7" s="174" t="s">
        <v>122</v>
      </c>
      <c r="D7" s="173" t="s">
        <v>87</v>
      </c>
      <c r="E7" s="174" t="s">
        <v>122</v>
      </c>
      <c r="F7" s="173" t="s">
        <v>87</v>
      </c>
      <c r="G7" s="174" t="s">
        <v>122</v>
      </c>
      <c r="H7" s="174" t="s">
        <v>87</v>
      </c>
      <c r="I7" s="175" t="s">
        <v>122</v>
      </c>
      <c r="J7" s="561"/>
      <c r="K7" s="59" t="s">
        <v>87</v>
      </c>
      <c r="L7" s="59" t="s">
        <v>122</v>
      </c>
      <c r="M7" s="59" t="s">
        <v>87</v>
      </c>
      <c r="N7" s="59" t="s">
        <v>122</v>
      </c>
      <c r="O7" s="137" t="s">
        <v>87</v>
      </c>
      <c r="P7" s="136" t="s">
        <v>122</v>
      </c>
    </row>
    <row r="8" spans="1:16" ht="14.25" customHeight="1" x14ac:dyDescent="0.2">
      <c r="A8" s="46"/>
      <c r="B8" s="560"/>
      <c r="C8" s="560"/>
      <c r="D8" s="560"/>
      <c r="E8" s="560"/>
      <c r="F8" s="560"/>
      <c r="G8" s="560"/>
      <c r="H8" s="133"/>
      <c r="I8" s="133"/>
      <c r="J8" s="46"/>
      <c r="K8" s="133"/>
      <c r="L8" s="133"/>
      <c r="M8" s="557"/>
      <c r="N8" s="557"/>
      <c r="O8" s="557"/>
      <c r="P8" s="557"/>
    </row>
    <row r="9" spans="1:16" s="65" customFormat="1" ht="14.25" customHeight="1" x14ac:dyDescent="0.2">
      <c r="A9" s="45"/>
      <c r="B9" s="558" t="s">
        <v>53</v>
      </c>
      <c r="C9" s="514"/>
      <c r="D9" s="514"/>
      <c r="E9" s="514"/>
      <c r="F9" s="514"/>
      <c r="G9" s="514"/>
      <c r="H9" s="514"/>
      <c r="I9" s="514"/>
      <c r="J9" s="132"/>
      <c r="K9" s="514" t="s">
        <v>53</v>
      </c>
      <c r="L9" s="514"/>
      <c r="M9" s="514"/>
      <c r="N9" s="514"/>
      <c r="O9" s="514"/>
      <c r="P9" s="514"/>
    </row>
    <row r="10" spans="1:16" s="65" customFormat="1" ht="14.25" customHeight="1" x14ac:dyDescent="0.2">
      <c r="A10" s="45"/>
      <c r="B10" s="177"/>
      <c r="C10" s="177"/>
      <c r="D10" s="177"/>
      <c r="E10" s="177"/>
      <c r="F10" s="177"/>
      <c r="G10" s="177"/>
      <c r="H10" s="177"/>
      <c r="I10" s="177"/>
      <c r="J10" s="45"/>
      <c r="K10" s="66"/>
      <c r="L10" s="66"/>
      <c r="M10" s="66"/>
      <c r="N10" s="66"/>
      <c r="O10" s="66"/>
      <c r="P10" s="66"/>
    </row>
    <row r="11" spans="1:16" ht="14.25" customHeight="1" x14ac:dyDescent="0.2">
      <c r="A11" s="107" t="s">
        <v>266</v>
      </c>
      <c r="B11" s="142">
        <v>31047</v>
      </c>
      <c r="C11" s="142">
        <v>15262</v>
      </c>
      <c r="D11" s="144">
        <v>1815</v>
      </c>
      <c r="E11" s="144">
        <v>706</v>
      </c>
      <c r="F11" s="144">
        <v>1283</v>
      </c>
      <c r="G11" s="144">
        <v>456</v>
      </c>
      <c r="H11" s="144">
        <v>10758</v>
      </c>
      <c r="I11" s="144">
        <v>4827</v>
      </c>
      <c r="J11" s="107" t="s">
        <v>266</v>
      </c>
      <c r="K11" s="112">
        <v>10227</v>
      </c>
      <c r="L11" s="112">
        <v>5367</v>
      </c>
      <c r="M11" s="144">
        <v>393</v>
      </c>
      <c r="N11" s="144">
        <v>203</v>
      </c>
      <c r="O11" s="144">
        <v>6571</v>
      </c>
      <c r="P11" s="144">
        <v>3703</v>
      </c>
    </row>
    <row r="12" spans="1:16" ht="14.25" customHeight="1" x14ac:dyDescent="0.2">
      <c r="A12" s="107" t="s">
        <v>54</v>
      </c>
      <c r="B12" s="142">
        <v>32418</v>
      </c>
      <c r="C12" s="142">
        <v>15728</v>
      </c>
      <c r="D12" s="144">
        <v>1686</v>
      </c>
      <c r="E12" s="144">
        <v>592</v>
      </c>
      <c r="F12" s="144">
        <v>1478</v>
      </c>
      <c r="G12" s="144">
        <v>542</v>
      </c>
      <c r="H12" s="144">
        <v>11074</v>
      </c>
      <c r="I12" s="144">
        <v>4975</v>
      </c>
      <c r="J12" s="107" t="s">
        <v>54</v>
      </c>
      <c r="K12" s="112">
        <v>10784</v>
      </c>
      <c r="L12" s="112">
        <v>5537</v>
      </c>
      <c r="M12" s="144">
        <v>404</v>
      </c>
      <c r="N12" s="144">
        <v>206</v>
      </c>
      <c r="O12" s="144">
        <v>6992</v>
      </c>
      <c r="P12" s="144">
        <v>3876</v>
      </c>
    </row>
    <row r="13" spans="1:16" ht="14.25" customHeight="1" x14ac:dyDescent="0.2">
      <c r="A13" s="107" t="s">
        <v>55</v>
      </c>
      <c r="B13" s="142">
        <v>33757</v>
      </c>
      <c r="C13" s="142">
        <v>16406</v>
      </c>
      <c r="D13" s="144">
        <v>1566</v>
      </c>
      <c r="E13" s="144">
        <v>581</v>
      </c>
      <c r="F13" s="144">
        <v>1387</v>
      </c>
      <c r="G13" s="144">
        <v>561</v>
      </c>
      <c r="H13" s="144">
        <v>11501</v>
      </c>
      <c r="I13" s="144">
        <v>5066</v>
      </c>
      <c r="J13" s="107" t="s">
        <v>55</v>
      </c>
      <c r="K13" s="112">
        <v>11079</v>
      </c>
      <c r="L13" s="112">
        <v>5737</v>
      </c>
      <c r="M13" s="144">
        <v>593</v>
      </c>
      <c r="N13" s="144">
        <v>325</v>
      </c>
      <c r="O13" s="144">
        <v>7631</v>
      </c>
      <c r="P13" s="144">
        <v>4136</v>
      </c>
    </row>
    <row r="14" spans="1:16" ht="14.25" customHeight="1" x14ac:dyDescent="0.2">
      <c r="A14" s="107" t="s">
        <v>56</v>
      </c>
      <c r="B14" s="142">
        <v>31289</v>
      </c>
      <c r="C14" s="142">
        <v>15292</v>
      </c>
      <c r="D14" s="144">
        <v>1387</v>
      </c>
      <c r="E14" s="144">
        <v>542</v>
      </c>
      <c r="F14" s="144">
        <v>1303</v>
      </c>
      <c r="G14" s="144">
        <v>474</v>
      </c>
      <c r="H14" s="144">
        <v>8748</v>
      </c>
      <c r="I14" s="144">
        <v>3833</v>
      </c>
      <c r="J14" s="107" t="s">
        <v>56</v>
      </c>
      <c r="K14" s="112">
        <v>11425</v>
      </c>
      <c r="L14" s="112">
        <v>5829</v>
      </c>
      <c r="M14" s="144">
        <v>500</v>
      </c>
      <c r="N14" s="144">
        <v>265</v>
      </c>
      <c r="O14" s="144">
        <v>7926</v>
      </c>
      <c r="P14" s="144">
        <v>4349</v>
      </c>
    </row>
    <row r="15" spans="1:16" ht="14.25" customHeight="1" x14ac:dyDescent="0.2">
      <c r="A15" s="107" t="s">
        <v>57</v>
      </c>
      <c r="B15" s="142">
        <v>31983</v>
      </c>
      <c r="C15" s="142">
        <v>15651</v>
      </c>
      <c r="D15" s="144">
        <v>810</v>
      </c>
      <c r="E15" s="144">
        <v>313</v>
      </c>
      <c r="F15" s="144">
        <v>1415</v>
      </c>
      <c r="G15" s="144">
        <v>541</v>
      </c>
      <c r="H15" s="144">
        <v>8962</v>
      </c>
      <c r="I15" s="144">
        <v>3865</v>
      </c>
      <c r="J15" s="107" t="s">
        <v>57</v>
      </c>
      <c r="K15" s="112">
        <v>11777</v>
      </c>
      <c r="L15" s="112">
        <v>5977</v>
      </c>
      <c r="M15" s="144">
        <v>539</v>
      </c>
      <c r="N15" s="144">
        <v>287</v>
      </c>
      <c r="O15" s="144">
        <v>8480</v>
      </c>
      <c r="P15" s="144">
        <v>4668</v>
      </c>
    </row>
    <row r="16" spans="1:16" ht="14.25" customHeight="1" x14ac:dyDescent="0.2">
      <c r="A16" s="107" t="s">
        <v>89</v>
      </c>
      <c r="B16" s="142">
        <v>31308</v>
      </c>
      <c r="C16" s="142">
        <v>15279</v>
      </c>
      <c r="D16" s="144">
        <v>905</v>
      </c>
      <c r="E16" s="144">
        <v>348</v>
      </c>
      <c r="F16" s="144">
        <v>1297</v>
      </c>
      <c r="G16" s="144">
        <v>506</v>
      </c>
      <c r="H16" s="144">
        <v>8151</v>
      </c>
      <c r="I16" s="144">
        <v>3491</v>
      </c>
      <c r="J16" s="107" t="s">
        <v>89</v>
      </c>
      <c r="K16" s="112">
        <v>11030</v>
      </c>
      <c r="L16" s="112">
        <v>5533</v>
      </c>
      <c r="M16" s="144">
        <v>538</v>
      </c>
      <c r="N16" s="144">
        <v>283</v>
      </c>
      <c r="O16" s="144">
        <v>9387</v>
      </c>
      <c r="P16" s="144">
        <v>5118</v>
      </c>
    </row>
    <row r="17" spans="1:16" ht="14.25" customHeight="1" x14ac:dyDescent="0.2">
      <c r="A17" s="107" t="s">
        <v>90</v>
      </c>
      <c r="B17" s="142">
        <v>29430</v>
      </c>
      <c r="C17" s="142">
        <v>14451</v>
      </c>
      <c r="D17" s="145">
        <v>884</v>
      </c>
      <c r="E17" s="145">
        <v>317</v>
      </c>
      <c r="F17" s="145">
        <v>1259</v>
      </c>
      <c r="G17" s="145">
        <v>477</v>
      </c>
      <c r="H17" s="145">
        <v>7453</v>
      </c>
      <c r="I17" s="145">
        <v>3199</v>
      </c>
      <c r="J17" s="107" t="s">
        <v>90</v>
      </c>
      <c r="K17" s="97">
        <v>10815</v>
      </c>
      <c r="L17" s="97">
        <v>5532</v>
      </c>
      <c r="M17" s="145">
        <v>651</v>
      </c>
      <c r="N17" s="145">
        <v>357</v>
      </c>
      <c r="O17" s="145">
        <v>8368</v>
      </c>
      <c r="P17" s="145">
        <v>4569</v>
      </c>
    </row>
    <row r="18" spans="1:16" ht="14.25" customHeight="1" x14ac:dyDescent="0.2">
      <c r="A18" s="107" t="s">
        <v>91</v>
      </c>
      <c r="B18" s="142">
        <v>28764</v>
      </c>
      <c r="C18" s="142">
        <v>14215</v>
      </c>
      <c r="D18" s="145">
        <v>954</v>
      </c>
      <c r="E18" s="145">
        <v>366</v>
      </c>
      <c r="F18" s="145">
        <v>1160</v>
      </c>
      <c r="G18" s="145">
        <v>452</v>
      </c>
      <c r="H18" s="145">
        <v>6807</v>
      </c>
      <c r="I18" s="145">
        <v>2911</v>
      </c>
      <c r="J18" s="107" t="s">
        <v>91</v>
      </c>
      <c r="K18" s="97">
        <v>10473</v>
      </c>
      <c r="L18" s="97">
        <v>5373</v>
      </c>
      <c r="M18" s="145">
        <v>755</v>
      </c>
      <c r="N18" s="145">
        <v>403</v>
      </c>
      <c r="O18" s="145">
        <v>8615</v>
      </c>
      <c r="P18" s="145">
        <v>4710</v>
      </c>
    </row>
    <row r="19" spans="1:16" ht="14.25" customHeight="1" x14ac:dyDescent="0.2">
      <c r="A19" s="107" t="s">
        <v>92</v>
      </c>
      <c r="B19" s="142">
        <v>29544</v>
      </c>
      <c r="C19" s="142">
        <v>14295</v>
      </c>
      <c r="D19" s="145">
        <v>937</v>
      </c>
      <c r="E19" s="145">
        <v>389</v>
      </c>
      <c r="F19" s="145">
        <v>1300</v>
      </c>
      <c r="G19" s="145">
        <v>513</v>
      </c>
      <c r="H19" s="145">
        <v>6245</v>
      </c>
      <c r="I19" s="145">
        <v>2576</v>
      </c>
      <c r="J19" s="107" t="s">
        <v>92</v>
      </c>
      <c r="K19" s="97">
        <v>11242</v>
      </c>
      <c r="L19" s="97">
        <v>5532</v>
      </c>
      <c r="M19" s="145">
        <v>694</v>
      </c>
      <c r="N19" s="145">
        <v>389</v>
      </c>
      <c r="O19" s="145">
        <v>9126</v>
      </c>
      <c r="P19" s="145">
        <v>4896</v>
      </c>
    </row>
    <row r="20" spans="1:16" ht="14.25" customHeight="1" x14ac:dyDescent="0.2">
      <c r="A20" s="107" t="s">
        <v>166</v>
      </c>
      <c r="B20" s="142">
        <v>29821</v>
      </c>
      <c r="C20" s="142">
        <v>14503</v>
      </c>
      <c r="D20" s="145">
        <v>955</v>
      </c>
      <c r="E20" s="145">
        <v>375</v>
      </c>
      <c r="F20" s="145">
        <v>1368</v>
      </c>
      <c r="G20" s="145">
        <v>526</v>
      </c>
      <c r="H20" s="145">
        <v>5687</v>
      </c>
      <c r="I20" s="145">
        <v>2371</v>
      </c>
      <c r="J20" s="107" t="s">
        <v>166</v>
      </c>
      <c r="K20" s="97">
        <v>11640</v>
      </c>
      <c r="L20" s="97">
        <v>5798</v>
      </c>
      <c r="M20" s="145">
        <v>821</v>
      </c>
      <c r="N20" s="145">
        <v>455</v>
      </c>
      <c r="O20" s="145">
        <v>9350</v>
      </c>
      <c r="P20" s="145">
        <v>4978</v>
      </c>
    </row>
    <row r="21" spans="1:16" s="122" customFormat="1" ht="14.25" customHeight="1" x14ac:dyDescent="0.2">
      <c r="A21" s="107" t="s">
        <v>190</v>
      </c>
      <c r="B21" s="400">
        <v>29689</v>
      </c>
      <c r="C21" s="400">
        <v>14542</v>
      </c>
      <c r="D21" s="401">
        <v>879</v>
      </c>
      <c r="E21" s="401">
        <v>332</v>
      </c>
      <c r="F21" s="401">
        <v>1355</v>
      </c>
      <c r="G21" s="401">
        <v>531</v>
      </c>
      <c r="H21" s="401">
        <v>5300</v>
      </c>
      <c r="I21" s="401">
        <v>2257</v>
      </c>
      <c r="J21" s="107" t="s">
        <v>190</v>
      </c>
      <c r="K21" s="404">
        <v>11207</v>
      </c>
      <c r="L21" s="404">
        <v>5601</v>
      </c>
      <c r="M21" s="401">
        <v>975</v>
      </c>
      <c r="N21" s="401">
        <v>524</v>
      </c>
      <c r="O21" s="401">
        <v>9973</v>
      </c>
      <c r="P21" s="401">
        <v>5297</v>
      </c>
    </row>
    <row r="22" spans="1:16" s="65" customFormat="1" ht="14.25" customHeight="1" x14ac:dyDescent="0.2">
      <c r="A22" s="105"/>
      <c r="B22" s="61"/>
      <c r="C22" s="61"/>
      <c r="D22" s="62"/>
      <c r="E22" s="62"/>
      <c r="F22" s="62"/>
      <c r="G22" s="62"/>
      <c r="H22" s="62"/>
      <c r="I22" s="62"/>
      <c r="J22" s="105"/>
      <c r="K22" s="62"/>
      <c r="L22" s="62"/>
      <c r="M22" s="63"/>
      <c r="N22" s="63"/>
      <c r="O22" s="63"/>
      <c r="P22" s="63"/>
    </row>
    <row r="23" spans="1:16" ht="14.25" customHeight="1" x14ac:dyDescent="0.2">
      <c r="A23" s="106"/>
      <c r="B23" s="558" t="s">
        <v>58</v>
      </c>
      <c r="C23" s="514"/>
      <c r="D23" s="514"/>
      <c r="E23" s="514"/>
      <c r="F23" s="514"/>
      <c r="G23" s="514"/>
      <c r="H23" s="514"/>
      <c r="I23" s="514"/>
      <c r="J23" s="45"/>
      <c r="K23" s="514" t="s">
        <v>58</v>
      </c>
      <c r="L23" s="514"/>
      <c r="M23" s="514"/>
      <c r="N23" s="514"/>
      <c r="O23" s="514"/>
      <c r="P23" s="514"/>
    </row>
    <row r="24" spans="1:16" s="65" customFormat="1" ht="14.25" customHeight="1" x14ac:dyDescent="0.2">
      <c r="A24" s="106"/>
      <c r="B24" s="177"/>
      <c r="C24" s="177"/>
      <c r="D24" s="177"/>
      <c r="E24" s="177"/>
      <c r="F24" s="177"/>
      <c r="G24" s="177"/>
      <c r="H24" s="177"/>
      <c r="I24" s="67"/>
      <c r="J24" s="105"/>
      <c r="K24" s="67"/>
      <c r="L24" s="67"/>
      <c r="M24" s="66"/>
      <c r="N24" s="67"/>
      <c r="O24" s="67"/>
      <c r="P24" s="67"/>
    </row>
    <row r="25" spans="1:16" ht="14.25" customHeight="1" x14ac:dyDescent="0.2">
      <c r="A25" s="107" t="s">
        <v>266</v>
      </c>
      <c r="B25" s="142">
        <v>29798</v>
      </c>
      <c r="C25" s="142">
        <v>14645</v>
      </c>
      <c r="D25" s="144">
        <v>1745</v>
      </c>
      <c r="E25" s="144">
        <v>679</v>
      </c>
      <c r="F25" s="144">
        <v>1258</v>
      </c>
      <c r="G25" s="144">
        <v>449</v>
      </c>
      <c r="H25" s="144">
        <v>10467</v>
      </c>
      <c r="I25" s="144">
        <v>4699</v>
      </c>
      <c r="J25" s="107" t="s">
        <v>266</v>
      </c>
      <c r="K25" s="112">
        <v>9813</v>
      </c>
      <c r="L25" s="112">
        <v>5151</v>
      </c>
      <c r="M25" s="144">
        <v>341</v>
      </c>
      <c r="N25" s="144">
        <v>183</v>
      </c>
      <c r="O25" s="144">
        <v>6174</v>
      </c>
      <c r="P25" s="144">
        <v>3484</v>
      </c>
    </row>
    <row r="26" spans="1:16" ht="14.25" customHeight="1" x14ac:dyDescent="0.2">
      <c r="A26" s="107" t="s">
        <v>54</v>
      </c>
      <c r="B26" s="142">
        <v>31271</v>
      </c>
      <c r="C26" s="142">
        <v>15166</v>
      </c>
      <c r="D26" s="144">
        <v>1625</v>
      </c>
      <c r="E26" s="144">
        <v>571</v>
      </c>
      <c r="F26" s="144">
        <v>1450</v>
      </c>
      <c r="G26" s="144">
        <v>532</v>
      </c>
      <c r="H26" s="144">
        <v>10795</v>
      </c>
      <c r="I26" s="144">
        <v>4839</v>
      </c>
      <c r="J26" s="107" t="s">
        <v>54</v>
      </c>
      <c r="K26" s="112">
        <v>10425</v>
      </c>
      <c r="L26" s="112">
        <v>5345</v>
      </c>
      <c r="M26" s="144">
        <v>350</v>
      </c>
      <c r="N26" s="144">
        <v>185</v>
      </c>
      <c r="O26" s="144">
        <v>6626</v>
      </c>
      <c r="P26" s="144">
        <v>3694</v>
      </c>
    </row>
    <row r="27" spans="1:16" ht="14.25" customHeight="1" x14ac:dyDescent="0.2">
      <c r="A27" s="107" t="s">
        <v>55</v>
      </c>
      <c r="B27" s="142">
        <v>32546</v>
      </c>
      <c r="C27" s="142">
        <v>15846</v>
      </c>
      <c r="D27" s="144">
        <v>1519</v>
      </c>
      <c r="E27" s="144">
        <v>561</v>
      </c>
      <c r="F27" s="144">
        <v>1355</v>
      </c>
      <c r="G27" s="144">
        <v>553</v>
      </c>
      <c r="H27" s="144">
        <v>11249</v>
      </c>
      <c r="I27" s="144">
        <v>4979</v>
      </c>
      <c r="J27" s="107" t="s">
        <v>55</v>
      </c>
      <c r="K27" s="112">
        <v>10693</v>
      </c>
      <c r="L27" s="112">
        <v>5549</v>
      </c>
      <c r="M27" s="144">
        <v>473</v>
      </c>
      <c r="N27" s="144">
        <v>267</v>
      </c>
      <c r="O27" s="144">
        <v>7257</v>
      </c>
      <c r="P27" s="144">
        <v>3937</v>
      </c>
    </row>
    <row r="28" spans="1:16" ht="14.25" customHeight="1" x14ac:dyDescent="0.2">
      <c r="A28" s="107" t="s">
        <v>56</v>
      </c>
      <c r="B28" s="142">
        <v>30142</v>
      </c>
      <c r="C28" s="142">
        <v>14701</v>
      </c>
      <c r="D28" s="144">
        <v>1354</v>
      </c>
      <c r="E28" s="144">
        <v>523</v>
      </c>
      <c r="F28" s="144">
        <v>1258</v>
      </c>
      <c r="G28" s="144">
        <v>458</v>
      </c>
      <c r="H28" s="144">
        <v>8517</v>
      </c>
      <c r="I28" s="144">
        <v>3728</v>
      </c>
      <c r="J28" s="107" t="s">
        <v>56</v>
      </c>
      <c r="K28" s="112">
        <v>11058</v>
      </c>
      <c r="L28" s="112">
        <v>5645</v>
      </c>
      <c r="M28" s="144">
        <v>463</v>
      </c>
      <c r="N28" s="144">
        <v>243</v>
      </c>
      <c r="O28" s="144">
        <v>7492</v>
      </c>
      <c r="P28" s="144">
        <v>4104</v>
      </c>
    </row>
    <row r="29" spans="1:16" ht="14.25" customHeight="1" x14ac:dyDescent="0.2">
      <c r="A29" s="107" t="s">
        <v>57</v>
      </c>
      <c r="B29" s="142">
        <v>30784</v>
      </c>
      <c r="C29" s="142">
        <v>15035</v>
      </c>
      <c r="D29" s="144">
        <v>785</v>
      </c>
      <c r="E29" s="144">
        <v>303</v>
      </c>
      <c r="F29" s="144">
        <v>1353</v>
      </c>
      <c r="G29" s="144">
        <v>508</v>
      </c>
      <c r="H29" s="144">
        <v>8741</v>
      </c>
      <c r="I29" s="144">
        <v>3762</v>
      </c>
      <c r="J29" s="107" t="s">
        <v>57</v>
      </c>
      <c r="K29" s="112">
        <v>11394</v>
      </c>
      <c r="L29" s="112">
        <v>5787</v>
      </c>
      <c r="M29" s="144">
        <v>500</v>
      </c>
      <c r="N29" s="144">
        <v>265</v>
      </c>
      <c r="O29" s="144">
        <v>8011</v>
      </c>
      <c r="P29" s="144">
        <v>4410</v>
      </c>
    </row>
    <row r="30" spans="1:16" ht="14.25" customHeight="1" x14ac:dyDescent="0.2">
      <c r="A30" s="107" t="s">
        <v>89</v>
      </c>
      <c r="B30" s="142">
        <v>30178</v>
      </c>
      <c r="C30" s="142">
        <v>14720</v>
      </c>
      <c r="D30" s="144">
        <v>882</v>
      </c>
      <c r="E30" s="144">
        <v>342</v>
      </c>
      <c r="F30" s="144">
        <v>1248</v>
      </c>
      <c r="G30" s="144">
        <v>484</v>
      </c>
      <c r="H30" s="144">
        <v>7985</v>
      </c>
      <c r="I30" s="144">
        <v>3415</v>
      </c>
      <c r="J30" s="107" t="s">
        <v>89</v>
      </c>
      <c r="K30" s="112">
        <v>10620</v>
      </c>
      <c r="L30" s="112">
        <v>5339</v>
      </c>
      <c r="M30" s="144">
        <v>485</v>
      </c>
      <c r="N30" s="144">
        <v>262</v>
      </c>
      <c r="O30" s="144">
        <v>8958</v>
      </c>
      <c r="P30" s="144">
        <v>4878</v>
      </c>
    </row>
    <row r="31" spans="1:16" ht="14.25" customHeight="1" x14ac:dyDescent="0.2">
      <c r="A31" s="107" t="s">
        <v>90</v>
      </c>
      <c r="B31" s="142">
        <v>28336</v>
      </c>
      <c r="C31" s="142">
        <v>13896</v>
      </c>
      <c r="D31" s="144">
        <v>862</v>
      </c>
      <c r="E31" s="144">
        <v>307</v>
      </c>
      <c r="F31" s="144">
        <v>1195</v>
      </c>
      <c r="G31" s="144">
        <v>445</v>
      </c>
      <c r="H31" s="145">
        <v>7252</v>
      </c>
      <c r="I31" s="145">
        <v>3108</v>
      </c>
      <c r="J31" s="107" t="s">
        <v>90</v>
      </c>
      <c r="K31" s="97">
        <v>10488</v>
      </c>
      <c r="L31" s="97">
        <v>5371</v>
      </c>
      <c r="M31" s="145">
        <v>612</v>
      </c>
      <c r="N31" s="145">
        <v>333</v>
      </c>
      <c r="O31" s="145">
        <v>7927</v>
      </c>
      <c r="P31" s="145">
        <v>4332</v>
      </c>
    </row>
    <row r="32" spans="1:16" ht="14.25" customHeight="1" x14ac:dyDescent="0.2">
      <c r="A32" s="107" t="s">
        <v>91</v>
      </c>
      <c r="B32" s="142">
        <v>27720</v>
      </c>
      <c r="C32" s="142">
        <v>13700</v>
      </c>
      <c r="D32" s="144">
        <v>939</v>
      </c>
      <c r="E32" s="144">
        <v>358</v>
      </c>
      <c r="F32" s="144">
        <v>1109</v>
      </c>
      <c r="G32" s="144">
        <v>427</v>
      </c>
      <c r="H32" s="145">
        <v>6653</v>
      </c>
      <c r="I32" s="145">
        <v>2836</v>
      </c>
      <c r="J32" s="107" t="s">
        <v>91</v>
      </c>
      <c r="K32" s="97">
        <v>10086</v>
      </c>
      <c r="L32" s="97">
        <v>5194</v>
      </c>
      <c r="M32" s="145">
        <v>732</v>
      </c>
      <c r="N32" s="145">
        <v>394</v>
      </c>
      <c r="O32" s="145">
        <v>8201</v>
      </c>
      <c r="P32" s="145">
        <v>4491</v>
      </c>
    </row>
    <row r="33" spans="1:16" ht="14.25" customHeight="1" x14ac:dyDescent="0.2">
      <c r="A33" s="107" t="s">
        <v>92</v>
      </c>
      <c r="B33" s="142">
        <v>28382</v>
      </c>
      <c r="C33" s="142">
        <v>13698</v>
      </c>
      <c r="D33" s="144">
        <v>910</v>
      </c>
      <c r="E33" s="144">
        <v>376</v>
      </c>
      <c r="F33" s="144">
        <v>1226</v>
      </c>
      <c r="G33" s="144">
        <v>476</v>
      </c>
      <c r="H33" s="145">
        <v>6060</v>
      </c>
      <c r="I33" s="145">
        <v>2490</v>
      </c>
      <c r="J33" s="107" t="s">
        <v>92</v>
      </c>
      <c r="K33" s="97">
        <v>10780</v>
      </c>
      <c r="L33" s="97">
        <v>5310</v>
      </c>
      <c r="M33" s="145">
        <v>659</v>
      </c>
      <c r="N33" s="145">
        <v>365</v>
      </c>
      <c r="O33" s="145">
        <v>8747</v>
      </c>
      <c r="P33" s="145">
        <v>4681</v>
      </c>
    </row>
    <row r="34" spans="1:16" s="29" customFormat="1" ht="14.25" customHeight="1" x14ac:dyDescent="0.2">
      <c r="A34" s="107" t="s">
        <v>166</v>
      </c>
      <c r="B34" s="143">
        <v>28554</v>
      </c>
      <c r="C34" s="143">
        <v>13853</v>
      </c>
      <c r="D34" s="146">
        <v>915</v>
      </c>
      <c r="E34" s="146">
        <v>355</v>
      </c>
      <c r="F34" s="146">
        <v>1315</v>
      </c>
      <c r="G34" s="146">
        <v>506</v>
      </c>
      <c r="H34" s="145">
        <v>5527</v>
      </c>
      <c r="I34" s="145">
        <v>2294</v>
      </c>
      <c r="J34" s="107" t="s">
        <v>166</v>
      </c>
      <c r="K34" s="97">
        <v>11152</v>
      </c>
      <c r="L34" s="97">
        <v>5543</v>
      </c>
      <c r="M34" s="145">
        <v>771</v>
      </c>
      <c r="N34" s="145">
        <v>428</v>
      </c>
      <c r="O34" s="145">
        <v>8874</v>
      </c>
      <c r="P34" s="145">
        <v>4727</v>
      </c>
    </row>
    <row r="35" spans="1:16" s="127" customFormat="1" ht="14.25" customHeight="1" x14ac:dyDescent="0.2">
      <c r="A35" s="148" t="s">
        <v>190</v>
      </c>
      <c r="B35" s="402">
        <v>28483</v>
      </c>
      <c r="C35" s="402">
        <v>13962</v>
      </c>
      <c r="D35" s="403">
        <v>861</v>
      </c>
      <c r="E35" s="403">
        <v>323</v>
      </c>
      <c r="F35" s="403">
        <v>1274</v>
      </c>
      <c r="G35" s="403">
        <v>496</v>
      </c>
      <c r="H35" s="403">
        <v>5139</v>
      </c>
      <c r="I35" s="403">
        <v>2186</v>
      </c>
      <c r="J35" s="148" t="s">
        <v>190</v>
      </c>
      <c r="K35" s="405">
        <v>10760</v>
      </c>
      <c r="L35" s="405">
        <v>5402</v>
      </c>
      <c r="M35" s="403">
        <v>931</v>
      </c>
      <c r="N35" s="403">
        <v>500</v>
      </c>
      <c r="O35" s="403">
        <v>9518</v>
      </c>
      <c r="P35" s="403">
        <v>5055</v>
      </c>
    </row>
    <row r="36" spans="1:16" x14ac:dyDescent="0.2">
      <c r="A36" s="39"/>
      <c r="B36" s="27"/>
      <c r="C36" s="27"/>
      <c r="D36" s="27"/>
      <c r="E36" s="27"/>
      <c r="F36" s="27"/>
      <c r="G36" s="27"/>
      <c r="H36" s="27"/>
      <c r="I36" s="27"/>
      <c r="J36" s="39"/>
      <c r="M36" s="29"/>
    </row>
    <row r="37" spans="1:16" x14ac:dyDescent="0.2">
      <c r="A37" s="39"/>
      <c r="B37" s="27"/>
      <c r="C37" s="27"/>
      <c r="D37" s="27"/>
      <c r="E37" s="27"/>
      <c r="F37" s="27"/>
      <c r="G37" s="27"/>
      <c r="H37" s="27"/>
      <c r="I37" s="27"/>
      <c r="J37" s="39"/>
      <c r="M37" s="29"/>
    </row>
    <row r="38" spans="1:16" x14ac:dyDescent="0.2">
      <c r="A38" s="39"/>
      <c r="B38" s="27"/>
      <c r="C38" s="27"/>
      <c r="D38" s="27"/>
      <c r="E38" s="27"/>
      <c r="F38" s="27"/>
      <c r="G38" s="27"/>
      <c r="H38" s="27"/>
      <c r="I38" s="27"/>
      <c r="J38" s="39"/>
      <c r="M38" s="29"/>
    </row>
    <row r="39" spans="1:16" x14ac:dyDescent="0.2">
      <c r="A39" s="39"/>
      <c r="B39" s="27"/>
      <c r="C39" s="27"/>
      <c r="D39" s="27"/>
      <c r="E39" s="27"/>
      <c r="F39" s="27"/>
      <c r="G39" s="27"/>
      <c r="H39" s="27"/>
      <c r="I39" s="27"/>
      <c r="J39" s="39"/>
      <c r="M39" s="29"/>
    </row>
    <row r="40" spans="1:16" x14ac:dyDescent="0.2">
      <c r="A40" s="28"/>
      <c r="B40" s="27"/>
      <c r="C40" s="27"/>
      <c r="D40" s="27"/>
      <c r="E40" s="27"/>
      <c r="F40" s="27"/>
      <c r="G40" s="27"/>
      <c r="H40" s="27"/>
      <c r="I40" s="27"/>
      <c r="J40" s="28"/>
      <c r="M40" s="29"/>
    </row>
  </sheetData>
  <mergeCells count="28">
    <mergeCell ref="M8:P8"/>
    <mergeCell ref="B8:G8"/>
    <mergeCell ref="J5:J7"/>
    <mergeCell ref="K5:L5"/>
    <mergeCell ref="H6:I6"/>
    <mergeCell ref="K6:L6"/>
    <mergeCell ref="B5:C5"/>
    <mergeCell ref="D5:E5"/>
    <mergeCell ref="F5:G5"/>
    <mergeCell ref="B6:C6"/>
    <mergeCell ref="D6:E6"/>
    <mergeCell ref="F6:G6"/>
    <mergeCell ref="K23:P23"/>
    <mergeCell ref="B23:I23"/>
    <mergeCell ref="K9:P9"/>
    <mergeCell ref="B9:I9"/>
    <mergeCell ref="A1:I1"/>
    <mergeCell ref="A2:I2"/>
    <mergeCell ref="A3:I3"/>
    <mergeCell ref="J1:P1"/>
    <mergeCell ref="J2:P2"/>
    <mergeCell ref="J3:P3"/>
    <mergeCell ref="A5:A7"/>
    <mergeCell ref="H5:I5"/>
    <mergeCell ref="M5:N5"/>
    <mergeCell ref="O5:P5"/>
    <mergeCell ref="M6:N6"/>
    <mergeCell ref="O6:P6"/>
  </mergeCells>
  <conditionalFormatting sqref="A10:G22 A23:B23 A9:B9 A24:G35">
    <cfRule type="expression" dxfId="19" priority="15">
      <formula>MOD(ROW(),2)=1</formula>
    </cfRule>
    <cfRule type="expression" priority="16">
      <formula>MOD(ROW(),2)=1</formula>
    </cfRule>
  </conditionalFormatting>
  <conditionalFormatting sqref="H10:I22 K10:L22 K24:L35 H24:I35">
    <cfRule type="expression" dxfId="18" priority="14">
      <formula>MOD(ROW(),2)=1</formula>
    </cfRule>
  </conditionalFormatting>
  <conditionalFormatting sqref="M24:P35 K23 M10:P22 K9">
    <cfRule type="expression" dxfId="17" priority="12">
      <formula>MOD(ROW(),2)=1</formula>
    </cfRule>
    <cfRule type="expression" priority="13">
      <formula>MOD(ROW(),2)=0</formula>
    </cfRule>
  </conditionalFormatting>
  <conditionalFormatting sqref="J9:J10 J22:J24">
    <cfRule type="expression" dxfId="16" priority="5">
      <formula>MOD(ROW(),2)=1</formula>
    </cfRule>
    <cfRule type="expression" priority="6">
      <formula>MOD(ROW(),2)=0</formula>
    </cfRule>
  </conditionalFormatting>
  <conditionalFormatting sqref="J11:J21">
    <cfRule type="expression" dxfId="15" priority="3">
      <formula>MOD(ROW(),2)=1</formula>
    </cfRule>
    <cfRule type="expression" priority="4">
      <formula>MOD(ROW(),2)=1</formula>
    </cfRule>
  </conditionalFormatting>
  <conditionalFormatting sqref="J25:J35">
    <cfRule type="expression" dxfId="14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rgb="FFFFFF00"/>
  </sheetPr>
  <dimension ref="A1:P57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19.7109375" style="8" customWidth="1"/>
    <col min="2" max="2" width="11.28515625" style="8" customWidth="1"/>
    <col min="3" max="3" width="11.5703125" style="8" customWidth="1"/>
    <col min="4" max="4" width="12.140625" style="8" customWidth="1"/>
    <col min="5" max="5" width="12.7109375" style="8" customWidth="1"/>
    <col min="6" max="6" width="11.85546875" style="8" customWidth="1"/>
    <col min="7" max="7" width="12.7109375" style="8" customWidth="1"/>
    <col min="8" max="8" width="17.28515625" style="8" customWidth="1"/>
    <col min="9" max="10" width="8.85546875" style="8" customWidth="1"/>
    <col min="11" max="11" width="8.7109375" style="8" customWidth="1"/>
    <col min="12" max="13" width="9.7109375" style="8" customWidth="1"/>
    <col min="14" max="14" width="8.42578125" style="8" customWidth="1"/>
    <col min="15" max="15" width="11.28515625" style="8"/>
    <col min="16" max="16" width="8.85546875" style="8" customWidth="1"/>
    <col min="17" max="16384" width="11.28515625" style="8"/>
  </cols>
  <sheetData>
    <row r="1" spans="1:16" x14ac:dyDescent="0.2">
      <c r="A1" s="493"/>
      <c r="B1" s="493"/>
      <c r="C1" s="493"/>
      <c r="D1" s="493"/>
      <c r="E1" s="493"/>
      <c r="F1" s="493"/>
      <c r="G1" s="493"/>
      <c r="H1" s="493" t="s">
        <v>186</v>
      </c>
      <c r="I1" s="493"/>
      <c r="J1" s="493"/>
      <c r="K1" s="493"/>
      <c r="L1" s="493"/>
      <c r="M1" s="493"/>
      <c r="N1" s="493"/>
      <c r="O1" s="493"/>
      <c r="P1" s="493"/>
    </row>
    <row r="2" spans="1:16" s="9" customFormat="1" ht="31.15" customHeight="1" x14ac:dyDescent="0.2">
      <c r="A2" s="492" t="s">
        <v>247</v>
      </c>
      <c r="B2" s="492"/>
      <c r="C2" s="492"/>
      <c r="D2" s="492"/>
      <c r="E2" s="492"/>
      <c r="F2" s="492"/>
      <c r="G2" s="492"/>
      <c r="H2" s="492" t="s">
        <v>248</v>
      </c>
      <c r="I2" s="492"/>
      <c r="J2" s="492"/>
      <c r="K2" s="492"/>
      <c r="L2" s="492"/>
      <c r="M2" s="492"/>
      <c r="N2" s="492"/>
      <c r="O2" s="492"/>
      <c r="P2" s="492"/>
    </row>
    <row r="3" spans="1:16" x14ac:dyDescent="0.2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</row>
    <row r="4" spans="1:16" x14ac:dyDescent="0.2">
      <c r="A4" s="27"/>
      <c r="B4" s="27"/>
      <c r="C4" s="27"/>
      <c r="D4" s="27"/>
      <c r="E4" s="27"/>
      <c r="F4" s="27"/>
      <c r="G4" s="27"/>
      <c r="H4" s="27"/>
      <c r="I4" s="27"/>
    </row>
    <row r="5" spans="1:16" ht="27.75" customHeight="1" x14ac:dyDescent="0.2">
      <c r="A5" s="563" t="s">
        <v>181</v>
      </c>
      <c r="B5" s="501" t="s">
        <v>22</v>
      </c>
      <c r="C5" s="508"/>
      <c r="D5" s="508" t="s">
        <v>100</v>
      </c>
      <c r="E5" s="508"/>
      <c r="F5" s="508" t="s">
        <v>101</v>
      </c>
      <c r="G5" s="500"/>
      <c r="H5" s="494" t="s">
        <v>181</v>
      </c>
      <c r="I5" s="508" t="s">
        <v>103</v>
      </c>
      <c r="J5" s="508"/>
      <c r="K5" s="508" t="s">
        <v>104</v>
      </c>
      <c r="L5" s="508"/>
      <c r="M5" s="508" t="s">
        <v>105</v>
      </c>
      <c r="N5" s="508"/>
      <c r="O5" s="498" t="s">
        <v>188</v>
      </c>
      <c r="P5" s="500"/>
    </row>
    <row r="6" spans="1:16" ht="27.75" customHeight="1" x14ac:dyDescent="0.2">
      <c r="A6" s="564"/>
      <c r="B6" s="497" t="s">
        <v>102</v>
      </c>
      <c r="C6" s="498"/>
      <c r="D6" s="498" t="s">
        <v>102</v>
      </c>
      <c r="E6" s="498"/>
      <c r="F6" s="508" t="s">
        <v>102</v>
      </c>
      <c r="G6" s="500"/>
      <c r="H6" s="495"/>
      <c r="I6" s="508" t="s">
        <v>102</v>
      </c>
      <c r="J6" s="508"/>
      <c r="K6" s="508" t="s">
        <v>102</v>
      </c>
      <c r="L6" s="508"/>
      <c r="M6" s="498" t="s">
        <v>102</v>
      </c>
      <c r="N6" s="498"/>
      <c r="O6" s="508" t="s">
        <v>102</v>
      </c>
      <c r="P6" s="500"/>
    </row>
    <row r="7" spans="1:16" ht="32.25" customHeight="1" x14ac:dyDescent="0.2">
      <c r="A7" s="565"/>
      <c r="B7" s="172" t="s">
        <v>87</v>
      </c>
      <c r="C7" s="174" t="s">
        <v>122</v>
      </c>
      <c r="D7" s="173" t="s">
        <v>87</v>
      </c>
      <c r="E7" s="174" t="s">
        <v>122</v>
      </c>
      <c r="F7" s="173" t="s">
        <v>87</v>
      </c>
      <c r="G7" s="175" t="s">
        <v>122</v>
      </c>
      <c r="H7" s="496"/>
      <c r="I7" s="174" t="s">
        <v>87</v>
      </c>
      <c r="J7" s="43" t="s">
        <v>122</v>
      </c>
      <c r="K7" s="43" t="s">
        <v>87</v>
      </c>
      <c r="L7" s="43" t="s">
        <v>122</v>
      </c>
      <c r="M7" s="43" t="s">
        <v>87</v>
      </c>
      <c r="N7" s="43" t="s">
        <v>122</v>
      </c>
      <c r="O7" s="137" t="s">
        <v>87</v>
      </c>
      <c r="P7" s="136" t="s">
        <v>122</v>
      </c>
    </row>
    <row r="8" spans="1:16" ht="14.25" customHeight="1" x14ac:dyDescent="0.2">
      <c r="A8" s="50"/>
      <c r="B8" s="562"/>
      <c r="C8" s="562"/>
      <c r="D8" s="562"/>
      <c r="E8" s="562"/>
      <c r="F8" s="562"/>
      <c r="G8" s="562"/>
      <c r="H8" s="46"/>
      <c r="I8" s="560"/>
      <c r="J8" s="560"/>
      <c r="K8" s="560"/>
      <c r="L8" s="560"/>
      <c r="M8" s="560"/>
      <c r="N8" s="560"/>
      <c r="O8" s="560"/>
      <c r="P8" s="560"/>
    </row>
    <row r="9" spans="1:16" s="65" customFormat="1" ht="14.25" customHeight="1" x14ac:dyDescent="0.2">
      <c r="A9" s="68"/>
      <c r="B9" s="566" t="s">
        <v>53</v>
      </c>
      <c r="C9" s="513"/>
      <c r="D9" s="513"/>
      <c r="E9" s="513"/>
      <c r="F9" s="513"/>
      <c r="G9" s="513"/>
      <c r="H9" s="45"/>
      <c r="I9" s="558" t="s">
        <v>53</v>
      </c>
      <c r="J9" s="514"/>
      <c r="K9" s="514"/>
      <c r="L9" s="514"/>
      <c r="M9" s="514"/>
      <c r="N9" s="514"/>
      <c r="O9" s="514"/>
      <c r="P9" s="514"/>
    </row>
    <row r="10" spans="1:16" s="65" customFormat="1" ht="14.25" customHeight="1" x14ac:dyDescent="0.2">
      <c r="A10" s="68"/>
      <c r="B10" s="176"/>
      <c r="C10" s="176"/>
      <c r="D10" s="176"/>
      <c r="E10" s="176"/>
      <c r="F10" s="176"/>
      <c r="G10" s="176"/>
      <c r="H10" s="45"/>
      <c r="I10" s="177"/>
      <c r="J10" s="66"/>
      <c r="K10" s="66"/>
      <c r="L10" s="66"/>
      <c r="M10" s="66"/>
      <c r="N10" s="66"/>
      <c r="O10" s="66"/>
      <c r="P10" s="66"/>
    </row>
    <row r="11" spans="1:16" ht="14.25" customHeight="1" x14ac:dyDescent="0.2">
      <c r="A11" s="107" t="s">
        <v>65</v>
      </c>
      <c r="B11" s="460">
        <f>SUM(D11,F11,I11,K11,M11,O11)</f>
        <v>1302</v>
      </c>
      <c r="C11" s="460">
        <f>SUM(E11,G11,J11,L11,N11,P11)</f>
        <v>664</v>
      </c>
      <c r="D11" s="144">
        <v>43</v>
      </c>
      <c r="E11" s="144">
        <v>19</v>
      </c>
      <c r="F11" s="144">
        <v>68</v>
      </c>
      <c r="G11" s="144">
        <v>29</v>
      </c>
      <c r="H11" s="107" t="s">
        <v>65</v>
      </c>
      <c r="I11" s="366">
        <v>176</v>
      </c>
      <c r="J11" s="366">
        <v>79</v>
      </c>
      <c r="K11" s="112">
        <v>351</v>
      </c>
      <c r="L11" s="97">
        <v>179</v>
      </c>
      <c r="M11" s="366">
        <v>89</v>
      </c>
      <c r="N11" s="366">
        <v>35</v>
      </c>
      <c r="O11" s="366">
        <v>575</v>
      </c>
      <c r="P11" s="336">
        <v>323</v>
      </c>
    </row>
    <row r="12" spans="1:16" ht="14.25" customHeight="1" x14ac:dyDescent="0.2">
      <c r="A12" s="107" t="s">
        <v>66</v>
      </c>
      <c r="B12" s="460">
        <f t="shared" ref="B12:B25" si="0">SUM(D12,F12,I12,K12,M12,O12)</f>
        <v>2140</v>
      </c>
      <c r="C12" s="460">
        <f t="shared" ref="C12:C25" si="1">SUM(E12,G12,J12,L12,N12,P12)</f>
        <v>1089</v>
      </c>
      <c r="D12" s="144">
        <v>43</v>
      </c>
      <c r="E12" s="144">
        <v>21</v>
      </c>
      <c r="F12" s="144">
        <v>97</v>
      </c>
      <c r="G12" s="144">
        <v>41</v>
      </c>
      <c r="H12" s="107" t="s">
        <v>66</v>
      </c>
      <c r="I12" s="366">
        <v>320</v>
      </c>
      <c r="J12" s="366">
        <v>144</v>
      </c>
      <c r="K12" s="112">
        <v>623</v>
      </c>
      <c r="L12" s="97">
        <v>314</v>
      </c>
      <c r="M12" s="366">
        <v>97</v>
      </c>
      <c r="N12" s="366">
        <v>49</v>
      </c>
      <c r="O12" s="366">
        <v>960</v>
      </c>
      <c r="P12" s="336">
        <v>520</v>
      </c>
    </row>
    <row r="13" spans="1:16" ht="14.25" customHeight="1" x14ac:dyDescent="0.2">
      <c r="A13" s="107" t="s">
        <v>67</v>
      </c>
      <c r="B13" s="460">
        <f t="shared" si="0"/>
        <v>1989</v>
      </c>
      <c r="C13" s="460">
        <f t="shared" si="1"/>
        <v>1002</v>
      </c>
      <c r="D13" s="144">
        <v>96</v>
      </c>
      <c r="E13" s="144">
        <v>42</v>
      </c>
      <c r="F13" s="144">
        <v>95</v>
      </c>
      <c r="G13" s="144">
        <v>35</v>
      </c>
      <c r="H13" s="107" t="s">
        <v>67</v>
      </c>
      <c r="I13" s="366">
        <v>391</v>
      </c>
      <c r="J13" s="366">
        <v>167</v>
      </c>
      <c r="K13" s="112">
        <v>666</v>
      </c>
      <c r="L13" s="97">
        <v>340</v>
      </c>
      <c r="M13" s="366">
        <v>65</v>
      </c>
      <c r="N13" s="366">
        <v>37</v>
      </c>
      <c r="O13" s="366">
        <v>676</v>
      </c>
      <c r="P13" s="336">
        <v>381</v>
      </c>
    </row>
    <row r="14" spans="1:16" ht="14.25" customHeight="1" x14ac:dyDescent="0.2">
      <c r="A14" s="107" t="s">
        <v>68</v>
      </c>
      <c r="B14" s="460">
        <f t="shared" si="0"/>
        <v>1263</v>
      </c>
      <c r="C14" s="460">
        <f t="shared" si="1"/>
        <v>678</v>
      </c>
      <c r="D14" s="145">
        <v>36</v>
      </c>
      <c r="E14" s="145">
        <v>12</v>
      </c>
      <c r="F14" s="145">
        <v>51</v>
      </c>
      <c r="G14" s="145">
        <v>19</v>
      </c>
      <c r="H14" s="107" t="s">
        <v>68</v>
      </c>
      <c r="I14" s="336">
        <v>186</v>
      </c>
      <c r="J14" s="336">
        <v>86</v>
      </c>
      <c r="K14" s="97">
        <v>391</v>
      </c>
      <c r="L14" s="97">
        <v>207</v>
      </c>
      <c r="M14" s="336">
        <v>47</v>
      </c>
      <c r="N14" s="336">
        <v>31</v>
      </c>
      <c r="O14" s="336">
        <v>552</v>
      </c>
      <c r="P14" s="336">
        <v>323</v>
      </c>
    </row>
    <row r="15" spans="1:16" ht="14.25" customHeight="1" x14ac:dyDescent="0.2">
      <c r="A15" s="107" t="s">
        <v>69</v>
      </c>
      <c r="B15" s="460">
        <f t="shared" si="0"/>
        <v>1648</v>
      </c>
      <c r="C15" s="460">
        <f t="shared" si="1"/>
        <v>854</v>
      </c>
      <c r="D15" s="145">
        <v>54</v>
      </c>
      <c r="E15" s="145">
        <v>16</v>
      </c>
      <c r="F15" s="145">
        <v>107</v>
      </c>
      <c r="G15" s="145">
        <v>42</v>
      </c>
      <c r="H15" s="107" t="s">
        <v>69</v>
      </c>
      <c r="I15" s="336">
        <v>300</v>
      </c>
      <c r="J15" s="336">
        <v>144</v>
      </c>
      <c r="K15" s="97">
        <v>710</v>
      </c>
      <c r="L15" s="97">
        <v>388</v>
      </c>
      <c r="M15" s="336">
        <v>51</v>
      </c>
      <c r="N15" s="336">
        <v>23</v>
      </c>
      <c r="O15" s="336">
        <v>426</v>
      </c>
      <c r="P15" s="336">
        <v>241</v>
      </c>
    </row>
    <row r="16" spans="1:16" ht="14.25" customHeight="1" x14ac:dyDescent="0.2">
      <c r="A16" s="107" t="s">
        <v>94</v>
      </c>
      <c r="B16" s="460">
        <f t="shared" si="0"/>
        <v>1720</v>
      </c>
      <c r="C16" s="460">
        <f t="shared" si="1"/>
        <v>781</v>
      </c>
      <c r="D16" s="145">
        <v>53</v>
      </c>
      <c r="E16" s="145">
        <v>16</v>
      </c>
      <c r="F16" s="145">
        <v>94</v>
      </c>
      <c r="G16" s="145">
        <v>34</v>
      </c>
      <c r="H16" s="107" t="s">
        <v>94</v>
      </c>
      <c r="I16" s="336">
        <v>315</v>
      </c>
      <c r="J16" s="336">
        <v>124</v>
      </c>
      <c r="K16" s="97">
        <v>683</v>
      </c>
      <c r="L16" s="97">
        <v>315</v>
      </c>
      <c r="M16" s="336">
        <v>41</v>
      </c>
      <c r="N16" s="336">
        <v>25</v>
      </c>
      <c r="O16" s="336">
        <v>534</v>
      </c>
      <c r="P16" s="336">
        <v>267</v>
      </c>
    </row>
    <row r="17" spans="1:16" ht="14.25" customHeight="1" x14ac:dyDescent="0.2">
      <c r="A17" s="107" t="s">
        <v>70</v>
      </c>
      <c r="B17" s="460">
        <f t="shared" si="0"/>
        <v>1825</v>
      </c>
      <c r="C17" s="460">
        <f t="shared" si="1"/>
        <v>894</v>
      </c>
      <c r="D17" s="145">
        <v>49</v>
      </c>
      <c r="E17" s="145">
        <v>19</v>
      </c>
      <c r="F17" s="145">
        <v>80</v>
      </c>
      <c r="G17" s="145">
        <v>26</v>
      </c>
      <c r="H17" s="107" t="s">
        <v>70</v>
      </c>
      <c r="I17" s="336">
        <v>377</v>
      </c>
      <c r="J17" s="336">
        <v>168</v>
      </c>
      <c r="K17" s="97">
        <v>850</v>
      </c>
      <c r="L17" s="97">
        <v>429</v>
      </c>
      <c r="M17" s="336">
        <v>63</v>
      </c>
      <c r="N17" s="336">
        <v>36</v>
      </c>
      <c r="O17" s="336">
        <v>406</v>
      </c>
      <c r="P17" s="336">
        <v>216</v>
      </c>
    </row>
    <row r="18" spans="1:16" ht="14.25" customHeight="1" x14ac:dyDescent="0.2">
      <c r="A18" s="107" t="s">
        <v>71</v>
      </c>
      <c r="B18" s="460">
        <f t="shared" si="0"/>
        <v>1995</v>
      </c>
      <c r="C18" s="460">
        <f t="shared" si="1"/>
        <v>963</v>
      </c>
      <c r="D18" s="145">
        <v>96</v>
      </c>
      <c r="E18" s="145">
        <v>41</v>
      </c>
      <c r="F18" s="145">
        <v>109</v>
      </c>
      <c r="G18" s="145">
        <v>39</v>
      </c>
      <c r="H18" s="107" t="s">
        <v>71</v>
      </c>
      <c r="I18" s="336">
        <v>398</v>
      </c>
      <c r="J18" s="336">
        <v>157</v>
      </c>
      <c r="K18" s="97">
        <v>781</v>
      </c>
      <c r="L18" s="97">
        <v>417</v>
      </c>
      <c r="M18" s="336">
        <v>55</v>
      </c>
      <c r="N18" s="336">
        <v>30</v>
      </c>
      <c r="O18" s="336">
        <v>556</v>
      </c>
      <c r="P18" s="336">
        <v>279</v>
      </c>
    </row>
    <row r="19" spans="1:16" ht="14.25" customHeight="1" x14ac:dyDescent="0.2">
      <c r="A19" s="107" t="s">
        <v>72</v>
      </c>
      <c r="B19" s="460">
        <f t="shared" si="0"/>
        <v>3386</v>
      </c>
      <c r="C19" s="460">
        <f t="shared" si="1"/>
        <v>1668</v>
      </c>
      <c r="D19" s="145">
        <v>70</v>
      </c>
      <c r="E19" s="145">
        <v>29</v>
      </c>
      <c r="F19" s="145">
        <v>134</v>
      </c>
      <c r="G19" s="145">
        <v>54</v>
      </c>
      <c r="H19" s="107" t="s">
        <v>72</v>
      </c>
      <c r="I19" s="336">
        <v>500</v>
      </c>
      <c r="J19" s="336">
        <v>208</v>
      </c>
      <c r="K19" s="97">
        <v>1229</v>
      </c>
      <c r="L19" s="97">
        <v>606</v>
      </c>
      <c r="M19" s="336">
        <v>128</v>
      </c>
      <c r="N19" s="336">
        <v>64</v>
      </c>
      <c r="O19" s="97">
        <v>1325</v>
      </c>
      <c r="P19" s="336">
        <v>707</v>
      </c>
    </row>
    <row r="20" spans="1:16" ht="14.25" customHeight="1" x14ac:dyDescent="0.2">
      <c r="A20" s="107" t="s">
        <v>73</v>
      </c>
      <c r="B20" s="460">
        <f t="shared" si="0"/>
        <v>1149</v>
      </c>
      <c r="C20" s="460">
        <f t="shared" si="1"/>
        <v>560</v>
      </c>
      <c r="D20" s="145">
        <v>33</v>
      </c>
      <c r="E20" s="145">
        <v>13</v>
      </c>
      <c r="F20" s="145">
        <v>72</v>
      </c>
      <c r="G20" s="145">
        <v>40</v>
      </c>
      <c r="H20" s="107" t="s">
        <v>73</v>
      </c>
      <c r="I20" s="336">
        <v>261</v>
      </c>
      <c r="J20" s="336">
        <v>116</v>
      </c>
      <c r="K20" s="97">
        <v>475</v>
      </c>
      <c r="L20" s="97">
        <v>231</v>
      </c>
      <c r="M20" s="336">
        <v>22</v>
      </c>
      <c r="N20" s="336">
        <v>14</v>
      </c>
      <c r="O20" s="336">
        <v>286</v>
      </c>
      <c r="P20" s="336">
        <v>146</v>
      </c>
    </row>
    <row r="21" spans="1:16" ht="14.25" customHeight="1" x14ac:dyDescent="0.2">
      <c r="A21" s="107" t="s">
        <v>95</v>
      </c>
      <c r="B21" s="460">
        <f t="shared" si="0"/>
        <v>2543</v>
      </c>
      <c r="C21" s="460">
        <f t="shared" si="1"/>
        <v>1205</v>
      </c>
      <c r="D21" s="145">
        <v>62</v>
      </c>
      <c r="E21" s="145">
        <v>17</v>
      </c>
      <c r="F21" s="145">
        <v>125</v>
      </c>
      <c r="G21" s="145">
        <v>43</v>
      </c>
      <c r="H21" s="107" t="s">
        <v>95</v>
      </c>
      <c r="I21" s="336">
        <v>463</v>
      </c>
      <c r="J21" s="336">
        <v>196</v>
      </c>
      <c r="K21" s="97">
        <v>1018</v>
      </c>
      <c r="L21" s="97">
        <v>465</v>
      </c>
      <c r="M21" s="336">
        <v>90</v>
      </c>
      <c r="N21" s="336">
        <v>54</v>
      </c>
      <c r="O21" s="336">
        <v>785</v>
      </c>
      <c r="P21" s="336">
        <v>430</v>
      </c>
    </row>
    <row r="22" spans="1:16" ht="14.25" customHeight="1" x14ac:dyDescent="0.2">
      <c r="A22" s="107" t="s">
        <v>96</v>
      </c>
      <c r="B22" s="460">
        <f t="shared" si="0"/>
        <v>2056</v>
      </c>
      <c r="C22" s="460">
        <f t="shared" si="1"/>
        <v>991</v>
      </c>
      <c r="D22" s="145">
        <v>69</v>
      </c>
      <c r="E22" s="145">
        <v>23</v>
      </c>
      <c r="F22" s="145">
        <v>94</v>
      </c>
      <c r="G22" s="145">
        <v>43</v>
      </c>
      <c r="H22" s="107" t="s">
        <v>96</v>
      </c>
      <c r="I22" s="336">
        <v>490</v>
      </c>
      <c r="J22" s="336">
        <v>193</v>
      </c>
      <c r="K22" s="97">
        <v>917</v>
      </c>
      <c r="L22" s="97">
        <v>470</v>
      </c>
      <c r="M22" s="336">
        <v>41</v>
      </c>
      <c r="N22" s="336">
        <v>22</v>
      </c>
      <c r="O22" s="336">
        <v>445</v>
      </c>
      <c r="P22" s="336">
        <v>240</v>
      </c>
    </row>
    <row r="23" spans="1:16" ht="14.25" customHeight="1" x14ac:dyDescent="0.2">
      <c r="A23" s="107" t="s">
        <v>74</v>
      </c>
      <c r="B23" s="460">
        <f t="shared" si="0"/>
        <v>2871</v>
      </c>
      <c r="C23" s="460">
        <f t="shared" si="1"/>
        <v>1406</v>
      </c>
      <c r="D23" s="145">
        <v>85</v>
      </c>
      <c r="E23" s="145">
        <v>27</v>
      </c>
      <c r="F23" s="145">
        <v>106</v>
      </c>
      <c r="G23" s="145">
        <v>38</v>
      </c>
      <c r="H23" s="107" t="s">
        <v>74</v>
      </c>
      <c r="I23" s="336">
        <v>506</v>
      </c>
      <c r="J23" s="336">
        <v>215</v>
      </c>
      <c r="K23" s="97">
        <v>1152</v>
      </c>
      <c r="L23" s="97">
        <v>578</v>
      </c>
      <c r="M23" s="336">
        <v>83</v>
      </c>
      <c r="N23" s="336">
        <v>43</v>
      </c>
      <c r="O23" s="336">
        <v>939</v>
      </c>
      <c r="P23" s="336">
        <v>505</v>
      </c>
    </row>
    <row r="24" spans="1:16" ht="14.25" customHeight="1" x14ac:dyDescent="0.2">
      <c r="A24" s="107" t="s">
        <v>75</v>
      </c>
      <c r="B24" s="460">
        <f t="shared" si="0"/>
        <v>1507</v>
      </c>
      <c r="C24" s="460">
        <f t="shared" si="1"/>
        <v>746</v>
      </c>
      <c r="D24" s="145">
        <v>42</v>
      </c>
      <c r="E24" s="145">
        <v>8</v>
      </c>
      <c r="F24" s="145">
        <v>63</v>
      </c>
      <c r="G24" s="145">
        <v>23</v>
      </c>
      <c r="H24" s="107" t="s">
        <v>75</v>
      </c>
      <c r="I24" s="336">
        <v>299</v>
      </c>
      <c r="J24" s="336">
        <v>131</v>
      </c>
      <c r="K24" s="97">
        <v>607</v>
      </c>
      <c r="L24" s="97">
        <v>310</v>
      </c>
      <c r="M24" s="336">
        <v>43</v>
      </c>
      <c r="N24" s="336">
        <v>31</v>
      </c>
      <c r="O24" s="336">
        <v>453</v>
      </c>
      <c r="P24" s="336">
        <v>243</v>
      </c>
    </row>
    <row r="25" spans="1:16" ht="14.25" customHeight="1" x14ac:dyDescent="0.2">
      <c r="A25" s="107" t="s">
        <v>76</v>
      </c>
      <c r="B25" s="460">
        <f t="shared" si="0"/>
        <v>2295</v>
      </c>
      <c r="C25" s="460">
        <f t="shared" si="1"/>
        <v>1041</v>
      </c>
      <c r="D25" s="145">
        <v>48</v>
      </c>
      <c r="E25" s="145">
        <v>29</v>
      </c>
      <c r="F25" s="145">
        <v>60</v>
      </c>
      <c r="G25" s="145">
        <v>25</v>
      </c>
      <c r="H25" s="107" t="s">
        <v>76</v>
      </c>
      <c r="I25" s="336">
        <v>318</v>
      </c>
      <c r="J25" s="336">
        <v>129</v>
      </c>
      <c r="K25" s="97">
        <v>754</v>
      </c>
      <c r="L25" s="97">
        <v>352</v>
      </c>
      <c r="M25" s="336">
        <v>60</v>
      </c>
      <c r="N25" s="336">
        <v>30</v>
      </c>
      <c r="O25" s="336">
        <v>1055</v>
      </c>
      <c r="P25" s="336">
        <v>476</v>
      </c>
    </row>
    <row r="26" spans="1:16" s="65" customFormat="1" ht="14.25" customHeight="1" x14ac:dyDescent="0.2">
      <c r="A26" s="107"/>
      <c r="B26" s="460"/>
      <c r="C26" s="460"/>
      <c r="D26" s="145"/>
      <c r="E26" s="145"/>
      <c r="F26" s="145"/>
      <c r="G26" s="145"/>
      <c r="H26" s="107"/>
      <c r="I26" s="336"/>
      <c r="J26" s="336"/>
      <c r="K26" s="97"/>
      <c r="L26" s="97"/>
      <c r="M26" s="336"/>
      <c r="N26" s="336"/>
      <c r="O26" s="336"/>
      <c r="P26" s="336"/>
    </row>
    <row r="27" spans="1:16" s="35" customFormat="1" ht="14.25" customHeight="1" x14ac:dyDescent="0.2">
      <c r="A27" s="134" t="s">
        <v>77</v>
      </c>
      <c r="B27" s="461">
        <f>SUM(B11:B26)</f>
        <v>29689</v>
      </c>
      <c r="C27" s="461">
        <f t="shared" ref="C27:G27" si="2">SUM(C11:C26)</f>
        <v>14542</v>
      </c>
      <c r="D27" s="461">
        <f t="shared" si="2"/>
        <v>879</v>
      </c>
      <c r="E27" s="461">
        <f t="shared" si="2"/>
        <v>332</v>
      </c>
      <c r="F27" s="461">
        <f t="shared" si="2"/>
        <v>1355</v>
      </c>
      <c r="G27" s="462">
        <f t="shared" si="2"/>
        <v>531</v>
      </c>
      <c r="H27" s="108" t="s">
        <v>77</v>
      </c>
      <c r="I27" s="466">
        <f>SUM(I11:I25)</f>
        <v>5300</v>
      </c>
      <c r="J27" s="466">
        <f t="shared" ref="J27:L27" si="3">SUM(J11:J25)</f>
        <v>2257</v>
      </c>
      <c r="K27" s="466">
        <f t="shared" si="3"/>
        <v>11207</v>
      </c>
      <c r="L27" s="466">
        <f t="shared" si="3"/>
        <v>5601</v>
      </c>
      <c r="M27" s="466">
        <f t="shared" ref="M27:N27" si="4">SUM(M11:M25)</f>
        <v>975</v>
      </c>
      <c r="N27" s="466">
        <f t="shared" si="4"/>
        <v>524</v>
      </c>
      <c r="O27" s="466">
        <f>SUM(O11:O25)</f>
        <v>9973</v>
      </c>
      <c r="P27" s="466">
        <f t="shared" ref="P27" si="5">SUM(P11:P25)</f>
        <v>5297</v>
      </c>
    </row>
    <row r="28" spans="1:16" s="35" customFormat="1" ht="14.25" customHeight="1" x14ac:dyDescent="0.2">
      <c r="A28" s="109"/>
      <c r="B28" s="61"/>
      <c r="C28" s="61"/>
      <c r="D28" s="62"/>
      <c r="E28" s="62"/>
      <c r="F28" s="62"/>
      <c r="G28" s="62"/>
      <c r="H28" s="109"/>
      <c r="I28" s="62"/>
      <c r="J28" s="62"/>
      <c r="K28" s="62"/>
      <c r="L28" s="62"/>
      <c r="M28" s="128"/>
      <c r="N28" s="128"/>
      <c r="O28" s="128"/>
      <c r="P28" s="128"/>
    </row>
    <row r="29" spans="1:16" ht="14.25" customHeight="1" x14ac:dyDescent="0.2">
      <c r="A29" s="110"/>
      <c r="B29" s="514" t="s">
        <v>58</v>
      </c>
      <c r="C29" s="514"/>
      <c r="D29" s="514"/>
      <c r="E29" s="514"/>
      <c r="F29" s="514"/>
      <c r="G29" s="514"/>
      <c r="H29" s="107"/>
      <c r="I29" s="558" t="s">
        <v>58</v>
      </c>
      <c r="J29" s="514"/>
      <c r="K29" s="514"/>
      <c r="L29" s="514"/>
      <c r="M29" s="514"/>
      <c r="N29" s="514"/>
      <c r="O29" s="514"/>
      <c r="P29" s="514"/>
    </row>
    <row r="30" spans="1:16" s="65" customFormat="1" ht="14.25" customHeight="1" x14ac:dyDescent="0.2">
      <c r="A30" s="110"/>
      <c r="B30" s="177"/>
      <c r="C30" s="177"/>
      <c r="D30" s="177"/>
      <c r="E30" s="177"/>
      <c r="F30" s="177"/>
      <c r="G30" s="177"/>
      <c r="H30" s="107"/>
      <c r="I30" s="177"/>
      <c r="J30" s="67"/>
      <c r="K30" s="67"/>
      <c r="L30" s="67"/>
      <c r="M30" s="66"/>
      <c r="N30" s="67"/>
      <c r="O30" s="67"/>
      <c r="P30" s="67"/>
    </row>
    <row r="31" spans="1:16" ht="14.25" customHeight="1" x14ac:dyDescent="0.2">
      <c r="A31" s="107" t="s">
        <v>65</v>
      </c>
      <c r="B31" s="463">
        <f>SUM(D31,F31,I31,K31,M31,O31)</f>
        <v>1049</v>
      </c>
      <c r="C31" s="463">
        <f>SUM(E31,G31,J31,L31,N31,P31)</f>
        <v>527</v>
      </c>
      <c r="D31" s="463">
        <v>34</v>
      </c>
      <c r="E31" s="145">
        <v>12</v>
      </c>
      <c r="F31" s="145">
        <v>52</v>
      </c>
      <c r="G31" s="145">
        <v>21</v>
      </c>
      <c r="H31" s="107" t="s">
        <v>65</v>
      </c>
      <c r="I31" s="97">
        <v>126</v>
      </c>
      <c r="J31" s="97">
        <v>54</v>
      </c>
      <c r="K31" s="97">
        <v>276</v>
      </c>
      <c r="L31" s="97">
        <v>148</v>
      </c>
      <c r="M31" s="336">
        <v>86</v>
      </c>
      <c r="N31" s="336">
        <v>33</v>
      </c>
      <c r="O31" s="336">
        <v>475</v>
      </c>
      <c r="P31" s="336">
        <v>259</v>
      </c>
    </row>
    <row r="32" spans="1:16" ht="14.25" customHeight="1" x14ac:dyDescent="0.2">
      <c r="A32" s="107" t="s">
        <v>66</v>
      </c>
      <c r="B32" s="463">
        <f t="shared" ref="B32:B45" si="6">SUM(D32,F32,I32,K32,M32,O32)</f>
        <v>1967</v>
      </c>
      <c r="C32" s="463">
        <f t="shared" ref="C32:C45" si="7">SUM(E32,G32,J32,L32,N32,P32)</f>
        <v>1005</v>
      </c>
      <c r="D32" s="463">
        <v>42</v>
      </c>
      <c r="E32" s="145">
        <v>20</v>
      </c>
      <c r="F32" s="145">
        <v>87</v>
      </c>
      <c r="G32" s="145">
        <v>37</v>
      </c>
      <c r="H32" s="107" t="s">
        <v>66</v>
      </c>
      <c r="I32" s="97">
        <v>305</v>
      </c>
      <c r="J32" s="97">
        <v>137</v>
      </c>
      <c r="K32" s="97">
        <v>529</v>
      </c>
      <c r="L32" s="97">
        <v>274</v>
      </c>
      <c r="M32" s="336">
        <v>94</v>
      </c>
      <c r="N32" s="336">
        <v>48</v>
      </c>
      <c r="O32" s="336">
        <v>910</v>
      </c>
      <c r="P32" s="336">
        <v>489</v>
      </c>
    </row>
    <row r="33" spans="1:16" ht="14.25" customHeight="1" x14ac:dyDescent="0.2">
      <c r="A33" s="107" t="s">
        <v>67</v>
      </c>
      <c r="B33" s="463">
        <f t="shared" si="6"/>
        <v>1925</v>
      </c>
      <c r="C33" s="463">
        <f t="shared" si="7"/>
        <v>983</v>
      </c>
      <c r="D33" s="463">
        <v>96</v>
      </c>
      <c r="E33" s="145">
        <v>42</v>
      </c>
      <c r="F33" s="145">
        <v>82</v>
      </c>
      <c r="G33" s="145">
        <v>33</v>
      </c>
      <c r="H33" s="107" t="s">
        <v>67</v>
      </c>
      <c r="I33" s="97">
        <v>378</v>
      </c>
      <c r="J33" s="97">
        <v>162</v>
      </c>
      <c r="K33" s="97">
        <v>643</v>
      </c>
      <c r="L33" s="97">
        <v>335</v>
      </c>
      <c r="M33" s="336">
        <v>65</v>
      </c>
      <c r="N33" s="336">
        <v>37</v>
      </c>
      <c r="O33" s="336">
        <v>661</v>
      </c>
      <c r="P33" s="336">
        <v>374</v>
      </c>
    </row>
    <row r="34" spans="1:16" ht="14.25" customHeight="1" x14ac:dyDescent="0.2">
      <c r="A34" s="107" t="s">
        <v>68</v>
      </c>
      <c r="B34" s="463">
        <f t="shared" si="6"/>
        <v>1233</v>
      </c>
      <c r="C34" s="463">
        <f t="shared" si="7"/>
        <v>662</v>
      </c>
      <c r="D34" s="463">
        <v>36</v>
      </c>
      <c r="E34" s="145">
        <v>12</v>
      </c>
      <c r="F34" s="145">
        <v>51</v>
      </c>
      <c r="G34" s="145">
        <v>19</v>
      </c>
      <c r="H34" s="107" t="s">
        <v>68</v>
      </c>
      <c r="I34" s="97">
        <v>181</v>
      </c>
      <c r="J34" s="97">
        <v>84</v>
      </c>
      <c r="K34" s="97">
        <v>377</v>
      </c>
      <c r="L34" s="97">
        <v>201</v>
      </c>
      <c r="M34" s="336">
        <v>46</v>
      </c>
      <c r="N34" s="336">
        <v>30</v>
      </c>
      <c r="O34" s="336">
        <v>542</v>
      </c>
      <c r="P34" s="336">
        <v>316</v>
      </c>
    </row>
    <row r="35" spans="1:16" ht="14.25" customHeight="1" x14ac:dyDescent="0.2">
      <c r="A35" s="107" t="s">
        <v>69</v>
      </c>
      <c r="B35" s="463">
        <f t="shared" si="6"/>
        <v>1643</v>
      </c>
      <c r="C35" s="463">
        <f t="shared" si="7"/>
        <v>850</v>
      </c>
      <c r="D35" s="145">
        <v>54</v>
      </c>
      <c r="E35" s="145">
        <v>16</v>
      </c>
      <c r="F35" s="145">
        <v>107</v>
      </c>
      <c r="G35" s="145">
        <v>42</v>
      </c>
      <c r="H35" s="107" t="s">
        <v>69</v>
      </c>
      <c r="I35" s="336">
        <v>299</v>
      </c>
      <c r="J35" s="336">
        <v>143</v>
      </c>
      <c r="K35" s="97">
        <v>706</v>
      </c>
      <c r="L35" s="97">
        <v>385</v>
      </c>
      <c r="M35" s="336">
        <v>51</v>
      </c>
      <c r="N35" s="336">
        <v>23</v>
      </c>
      <c r="O35" s="336">
        <v>426</v>
      </c>
      <c r="P35" s="336">
        <v>241</v>
      </c>
    </row>
    <row r="36" spans="1:16" ht="14.25" customHeight="1" x14ac:dyDescent="0.2">
      <c r="A36" s="107" t="s">
        <v>94</v>
      </c>
      <c r="B36" s="463">
        <f t="shared" si="6"/>
        <v>1710</v>
      </c>
      <c r="C36" s="463">
        <f t="shared" si="7"/>
        <v>775</v>
      </c>
      <c r="D36" s="463">
        <v>52</v>
      </c>
      <c r="E36" s="145">
        <v>16</v>
      </c>
      <c r="F36" s="145">
        <v>86</v>
      </c>
      <c r="G36" s="145">
        <v>28</v>
      </c>
      <c r="H36" s="107" t="s">
        <v>94</v>
      </c>
      <c r="I36" s="336">
        <v>314</v>
      </c>
      <c r="J36" s="336">
        <v>124</v>
      </c>
      <c r="K36" s="97">
        <v>683</v>
      </c>
      <c r="L36" s="97">
        <v>315</v>
      </c>
      <c r="M36" s="336">
        <v>41</v>
      </c>
      <c r="N36" s="336">
        <v>25</v>
      </c>
      <c r="O36" s="336">
        <v>534</v>
      </c>
      <c r="P36" s="336">
        <v>267</v>
      </c>
    </row>
    <row r="37" spans="1:16" ht="14.25" customHeight="1" x14ac:dyDescent="0.2">
      <c r="A37" s="107" t="s">
        <v>70</v>
      </c>
      <c r="B37" s="463">
        <f t="shared" si="6"/>
        <v>1749</v>
      </c>
      <c r="C37" s="463">
        <f t="shared" si="7"/>
        <v>852</v>
      </c>
      <c r="D37" s="463">
        <v>48</v>
      </c>
      <c r="E37" s="145">
        <v>19</v>
      </c>
      <c r="F37" s="145">
        <v>72</v>
      </c>
      <c r="G37" s="145">
        <v>22</v>
      </c>
      <c r="H37" s="107" t="s">
        <v>70</v>
      </c>
      <c r="I37" s="97">
        <v>341</v>
      </c>
      <c r="J37" s="97">
        <v>151</v>
      </c>
      <c r="K37" s="97">
        <v>819</v>
      </c>
      <c r="L37" s="97">
        <v>408</v>
      </c>
      <c r="M37" s="336">
        <v>63</v>
      </c>
      <c r="N37" s="336">
        <v>36</v>
      </c>
      <c r="O37" s="336">
        <v>406</v>
      </c>
      <c r="P37" s="336">
        <v>216</v>
      </c>
    </row>
    <row r="38" spans="1:16" ht="14.25" customHeight="1" x14ac:dyDescent="0.2">
      <c r="A38" s="107" t="s">
        <v>71</v>
      </c>
      <c r="B38" s="463">
        <f t="shared" si="6"/>
        <v>1927</v>
      </c>
      <c r="C38" s="463">
        <f t="shared" si="7"/>
        <v>927</v>
      </c>
      <c r="D38" s="463">
        <v>95</v>
      </c>
      <c r="E38" s="145">
        <v>41</v>
      </c>
      <c r="F38" s="145">
        <v>109</v>
      </c>
      <c r="G38" s="145">
        <v>39</v>
      </c>
      <c r="H38" s="107" t="s">
        <v>71</v>
      </c>
      <c r="I38" s="97">
        <v>392</v>
      </c>
      <c r="J38" s="97">
        <v>155</v>
      </c>
      <c r="K38" s="97">
        <v>751</v>
      </c>
      <c r="L38" s="97">
        <v>399</v>
      </c>
      <c r="M38" s="336">
        <v>43</v>
      </c>
      <c r="N38" s="336">
        <v>24</v>
      </c>
      <c r="O38" s="336">
        <v>537</v>
      </c>
      <c r="P38" s="336">
        <v>269</v>
      </c>
    </row>
    <row r="39" spans="1:16" ht="14.25" customHeight="1" x14ac:dyDescent="0.2">
      <c r="A39" s="107" t="s">
        <v>72</v>
      </c>
      <c r="B39" s="463">
        <f t="shared" si="6"/>
        <v>3252</v>
      </c>
      <c r="C39" s="463">
        <f t="shared" si="7"/>
        <v>1609</v>
      </c>
      <c r="D39" s="463">
        <v>70</v>
      </c>
      <c r="E39" s="145">
        <v>29</v>
      </c>
      <c r="F39" s="145">
        <v>119</v>
      </c>
      <c r="G39" s="145">
        <v>46</v>
      </c>
      <c r="H39" s="107" t="s">
        <v>72</v>
      </c>
      <c r="I39" s="97">
        <v>495</v>
      </c>
      <c r="J39" s="97">
        <v>206</v>
      </c>
      <c r="K39" s="97">
        <v>1188</v>
      </c>
      <c r="L39" s="97">
        <v>591</v>
      </c>
      <c r="M39" s="336">
        <v>124</v>
      </c>
      <c r="N39" s="336">
        <v>61</v>
      </c>
      <c r="O39" s="97">
        <v>1256</v>
      </c>
      <c r="P39" s="336">
        <v>676</v>
      </c>
    </row>
    <row r="40" spans="1:16" ht="14.25" customHeight="1" x14ac:dyDescent="0.2">
      <c r="A40" s="107" t="s">
        <v>73</v>
      </c>
      <c r="B40" s="463">
        <f t="shared" si="6"/>
        <v>1148</v>
      </c>
      <c r="C40" s="463">
        <f t="shared" si="7"/>
        <v>559</v>
      </c>
      <c r="D40" s="463">
        <v>33</v>
      </c>
      <c r="E40" s="145">
        <v>13</v>
      </c>
      <c r="F40" s="145">
        <v>72</v>
      </c>
      <c r="G40" s="145">
        <v>40</v>
      </c>
      <c r="H40" s="107" t="s">
        <v>73</v>
      </c>
      <c r="I40" s="97">
        <v>261</v>
      </c>
      <c r="J40" s="97">
        <v>116</v>
      </c>
      <c r="K40" s="97">
        <v>474</v>
      </c>
      <c r="L40" s="97">
        <v>230</v>
      </c>
      <c r="M40" s="336">
        <v>22</v>
      </c>
      <c r="N40" s="336">
        <v>14</v>
      </c>
      <c r="O40" s="336">
        <v>286</v>
      </c>
      <c r="P40" s="336">
        <v>146</v>
      </c>
    </row>
    <row r="41" spans="1:16" ht="14.25" customHeight="1" x14ac:dyDescent="0.2">
      <c r="A41" s="107" t="s">
        <v>95</v>
      </c>
      <c r="B41" s="463">
        <f t="shared" si="6"/>
        <v>2397</v>
      </c>
      <c r="C41" s="463">
        <f t="shared" si="7"/>
        <v>1151</v>
      </c>
      <c r="D41" s="463">
        <v>59</v>
      </c>
      <c r="E41" s="145">
        <v>16</v>
      </c>
      <c r="F41" s="145">
        <v>120</v>
      </c>
      <c r="G41" s="145">
        <v>42</v>
      </c>
      <c r="H41" s="107" t="s">
        <v>95</v>
      </c>
      <c r="I41" s="97">
        <v>454</v>
      </c>
      <c r="J41" s="97">
        <v>192</v>
      </c>
      <c r="K41" s="97">
        <v>985</v>
      </c>
      <c r="L41" s="97">
        <v>454</v>
      </c>
      <c r="M41" s="336">
        <v>74</v>
      </c>
      <c r="N41" s="336">
        <v>45</v>
      </c>
      <c r="O41" s="336">
        <v>705</v>
      </c>
      <c r="P41" s="336">
        <v>402</v>
      </c>
    </row>
    <row r="42" spans="1:16" ht="14.25" customHeight="1" x14ac:dyDescent="0.2">
      <c r="A42" s="107" t="s">
        <v>96</v>
      </c>
      <c r="B42" s="463">
        <f t="shared" si="6"/>
        <v>1901</v>
      </c>
      <c r="C42" s="463">
        <f t="shared" si="7"/>
        <v>915</v>
      </c>
      <c r="D42" s="463">
        <v>68</v>
      </c>
      <c r="E42" s="145">
        <v>23</v>
      </c>
      <c r="F42" s="145">
        <v>88</v>
      </c>
      <c r="G42" s="145">
        <v>41</v>
      </c>
      <c r="H42" s="107" t="s">
        <v>96</v>
      </c>
      <c r="I42" s="97">
        <v>475</v>
      </c>
      <c r="J42" s="97">
        <v>188</v>
      </c>
      <c r="K42" s="97">
        <v>876</v>
      </c>
      <c r="L42" s="97">
        <v>450</v>
      </c>
      <c r="M42" s="336">
        <v>36</v>
      </c>
      <c r="N42" s="336">
        <v>20</v>
      </c>
      <c r="O42" s="336">
        <v>358</v>
      </c>
      <c r="P42" s="336">
        <v>193</v>
      </c>
    </row>
    <row r="43" spans="1:16" ht="14.25" customHeight="1" x14ac:dyDescent="0.2">
      <c r="A43" s="107" t="s">
        <v>74</v>
      </c>
      <c r="B43" s="463">
        <f t="shared" si="6"/>
        <v>2805</v>
      </c>
      <c r="C43" s="463">
        <f t="shared" si="7"/>
        <v>1377</v>
      </c>
      <c r="D43" s="463">
        <v>84</v>
      </c>
      <c r="E43" s="145">
        <v>27</v>
      </c>
      <c r="F43" s="145">
        <v>106</v>
      </c>
      <c r="G43" s="145">
        <v>38</v>
      </c>
      <c r="H43" s="107" t="s">
        <v>74</v>
      </c>
      <c r="I43" s="97">
        <v>501</v>
      </c>
      <c r="J43" s="97">
        <v>214</v>
      </c>
      <c r="K43" s="97">
        <v>1108</v>
      </c>
      <c r="L43" s="97">
        <v>561</v>
      </c>
      <c r="M43" s="336">
        <v>83</v>
      </c>
      <c r="N43" s="336">
        <v>43</v>
      </c>
      <c r="O43" s="336">
        <v>923</v>
      </c>
      <c r="P43" s="336">
        <v>494</v>
      </c>
    </row>
    <row r="44" spans="1:16" ht="14.25" customHeight="1" x14ac:dyDescent="0.2">
      <c r="A44" s="107" t="s">
        <v>75</v>
      </c>
      <c r="B44" s="463">
        <f t="shared" si="6"/>
        <v>1482</v>
      </c>
      <c r="C44" s="463">
        <f t="shared" si="7"/>
        <v>729</v>
      </c>
      <c r="D44" s="463">
        <v>42</v>
      </c>
      <c r="E44" s="145">
        <v>8</v>
      </c>
      <c r="F44" s="145">
        <v>63</v>
      </c>
      <c r="G44" s="145">
        <v>23</v>
      </c>
      <c r="H44" s="107" t="s">
        <v>75</v>
      </c>
      <c r="I44" s="97">
        <v>299</v>
      </c>
      <c r="J44" s="97">
        <v>131</v>
      </c>
      <c r="K44" s="97">
        <v>591</v>
      </c>
      <c r="L44" s="97">
        <v>299</v>
      </c>
      <c r="M44" s="336">
        <v>43</v>
      </c>
      <c r="N44" s="336">
        <v>31</v>
      </c>
      <c r="O44" s="336">
        <v>444</v>
      </c>
      <c r="P44" s="336">
        <v>237</v>
      </c>
    </row>
    <row r="45" spans="1:16" ht="14.25" customHeight="1" x14ac:dyDescent="0.2">
      <c r="A45" s="107" t="s">
        <v>76</v>
      </c>
      <c r="B45" s="463">
        <f t="shared" si="6"/>
        <v>2295</v>
      </c>
      <c r="C45" s="463">
        <f t="shared" si="7"/>
        <v>1041</v>
      </c>
      <c r="D45" s="145">
        <v>48</v>
      </c>
      <c r="E45" s="145">
        <v>29</v>
      </c>
      <c r="F45" s="145">
        <v>60</v>
      </c>
      <c r="G45" s="145">
        <v>25</v>
      </c>
      <c r="H45" s="107" t="s">
        <v>76</v>
      </c>
      <c r="I45" s="336">
        <v>318</v>
      </c>
      <c r="J45" s="336">
        <v>129</v>
      </c>
      <c r="K45" s="97">
        <v>754</v>
      </c>
      <c r="L45" s="97">
        <v>352</v>
      </c>
      <c r="M45" s="336">
        <v>60</v>
      </c>
      <c r="N45" s="336">
        <v>30</v>
      </c>
      <c r="O45" s="336">
        <v>1055</v>
      </c>
      <c r="P45" s="336">
        <v>476</v>
      </c>
    </row>
    <row r="46" spans="1:16" s="65" customFormat="1" ht="14.25" customHeight="1" x14ac:dyDescent="0.2">
      <c r="A46" s="107"/>
      <c r="B46" s="463"/>
      <c r="C46" s="463"/>
      <c r="D46" s="463"/>
      <c r="E46" s="145"/>
      <c r="F46" s="145"/>
      <c r="G46" s="145"/>
      <c r="H46" s="107"/>
      <c r="I46" s="97"/>
      <c r="J46" s="97"/>
      <c r="K46" s="97"/>
      <c r="L46" s="97"/>
      <c r="M46" s="336"/>
      <c r="N46" s="336"/>
      <c r="O46" s="336"/>
      <c r="P46" s="336"/>
    </row>
    <row r="47" spans="1:16" s="35" customFormat="1" ht="14.25" customHeight="1" x14ac:dyDescent="0.2">
      <c r="A47" s="464" t="s">
        <v>77</v>
      </c>
      <c r="B47" s="465">
        <f>SUM(B31:B45)</f>
        <v>28483</v>
      </c>
      <c r="C47" s="465">
        <f t="shared" ref="C47:G47" si="8">SUM(C31:C45)</f>
        <v>13962</v>
      </c>
      <c r="D47" s="465">
        <f t="shared" si="8"/>
        <v>861</v>
      </c>
      <c r="E47" s="465">
        <f t="shared" si="8"/>
        <v>323</v>
      </c>
      <c r="F47" s="465">
        <f t="shared" si="8"/>
        <v>1274</v>
      </c>
      <c r="G47" s="465">
        <f t="shared" si="8"/>
        <v>496</v>
      </c>
      <c r="H47" s="111" t="s">
        <v>77</v>
      </c>
      <c r="I47" s="467">
        <f>SUM(I31:I45)</f>
        <v>5139</v>
      </c>
      <c r="J47" s="467">
        <f t="shared" ref="J47:L47" si="9">SUM(J31:J45)</f>
        <v>2186</v>
      </c>
      <c r="K47" s="467">
        <f t="shared" si="9"/>
        <v>10760</v>
      </c>
      <c r="L47" s="467">
        <f t="shared" si="9"/>
        <v>5402</v>
      </c>
      <c r="M47" s="467">
        <f t="shared" ref="M47:P47" si="10">SUM(M31:M45)</f>
        <v>931</v>
      </c>
      <c r="N47" s="467">
        <f t="shared" si="10"/>
        <v>500</v>
      </c>
      <c r="O47" s="467">
        <f t="shared" si="10"/>
        <v>9518</v>
      </c>
      <c r="P47" s="467">
        <f t="shared" si="10"/>
        <v>5055</v>
      </c>
    </row>
    <row r="48" spans="1:16" x14ac:dyDescent="0.2">
      <c r="B48" s="61"/>
      <c r="C48" s="61"/>
      <c r="D48" s="62"/>
      <c r="E48" s="62"/>
      <c r="F48" s="62"/>
      <c r="G48" s="62"/>
      <c r="I48" s="62"/>
      <c r="J48" s="62"/>
      <c r="K48" s="62"/>
      <c r="L48" s="62"/>
      <c r="M48" s="129"/>
      <c r="N48" s="129"/>
      <c r="O48" s="129"/>
      <c r="P48" s="129"/>
    </row>
    <row r="49" spans="2:3" x14ac:dyDescent="0.2">
      <c r="B49" s="38"/>
      <c r="C49" s="38"/>
    </row>
    <row r="50" spans="2:3" x14ac:dyDescent="0.2">
      <c r="B50" s="38"/>
      <c r="C50" s="38"/>
    </row>
    <row r="51" spans="2:3" x14ac:dyDescent="0.2">
      <c r="B51" s="38"/>
      <c r="C51" s="38"/>
    </row>
    <row r="52" spans="2:3" x14ac:dyDescent="0.2">
      <c r="B52" s="38"/>
      <c r="C52" s="38"/>
    </row>
    <row r="53" spans="2:3" x14ac:dyDescent="0.2">
      <c r="B53" s="38"/>
      <c r="C53" s="38"/>
    </row>
    <row r="54" spans="2:3" x14ac:dyDescent="0.2">
      <c r="B54" s="38"/>
      <c r="C54" s="38"/>
    </row>
    <row r="55" spans="2:3" x14ac:dyDescent="0.2">
      <c r="B55" s="38"/>
      <c r="C55" s="38"/>
    </row>
    <row r="56" spans="2:3" x14ac:dyDescent="0.2">
      <c r="B56" s="38"/>
      <c r="C56" s="38"/>
    </row>
    <row r="57" spans="2:3" x14ac:dyDescent="0.2">
      <c r="B57" s="38"/>
      <c r="C57" s="38"/>
    </row>
  </sheetData>
  <mergeCells count="29">
    <mergeCell ref="I9:P9"/>
    <mergeCell ref="I29:P29"/>
    <mergeCell ref="I8:L8"/>
    <mergeCell ref="M8:P8"/>
    <mergeCell ref="M5:N5"/>
    <mergeCell ref="O5:P5"/>
    <mergeCell ref="M6:N6"/>
    <mergeCell ref="O6:P6"/>
    <mergeCell ref="H5:H7"/>
    <mergeCell ref="I5:J5"/>
    <mergeCell ref="K5:L5"/>
    <mergeCell ref="I6:J6"/>
    <mergeCell ref="K6:L6"/>
    <mergeCell ref="H1:P1"/>
    <mergeCell ref="H2:P2"/>
    <mergeCell ref="H3:P3"/>
    <mergeCell ref="B8:G8"/>
    <mergeCell ref="B29:G29"/>
    <mergeCell ref="A1:G1"/>
    <mergeCell ref="A2:G2"/>
    <mergeCell ref="A3:G3"/>
    <mergeCell ref="A5:A7"/>
    <mergeCell ref="B5:C5"/>
    <mergeCell ref="D5:E5"/>
    <mergeCell ref="F5:G5"/>
    <mergeCell ref="B6:C6"/>
    <mergeCell ref="D6:E6"/>
    <mergeCell ref="F6:G6"/>
    <mergeCell ref="B9:G9"/>
  </mergeCells>
  <conditionalFormatting sqref="A9:B9 A28 I28:L28 I48:L48 A8:P8 M41:P41 M46:P47 M30:P34 M38:P39 M43:P44 A29:I29 A10:P27 A30:L47">
    <cfRule type="expression" dxfId="13" priority="90">
      <formula>MOD(ROW(),2)=1</formula>
    </cfRule>
  </conditionalFormatting>
  <conditionalFormatting sqref="H9:I9 H28">
    <cfRule type="expression" dxfId="12" priority="89">
      <formula>MOD(ROW(),2)=1</formula>
    </cfRule>
  </conditionalFormatting>
  <conditionalFormatting sqref="O42:P42">
    <cfRule type="expression" dxfId="11" priority="88">
      <formula>MOD(ROW(),2)=1</formula>
    </cfRule>
  </conditionalFormatting>
  <conditionalFormatting sqref="B28:G28 B48:G48">
    <cfRule type="expression" dxfId="10" priority="86">
      <formula>MOD(ROW(),2)=1</formula>
    </cfRule>
    <cfRule type="expression" priority="87">
      <formula>MOD(ROW(),2)=1</formula>
    </cfRule>
  </conditionalFormatting>
  <conditionalFormatting sqref="M28:P28 M48:P48">
    <cfRule type="expression" dxfId="9" priority="65">
      <formula>MOD(ROW(),2)=1</formula>
    </cfRule>
    <cfRule type="expression" priority="66">
      <formula>MOD(ROW(),2)=0</formula>
    </cfRule>
  </conditionalFormatting>
  <conditionalFormatting sqref="M35:P35">
    <cfRule type="expression" dxfId="8" priority="55">
      <formula>MOD(ROW(),2)=1</formula>
    </cfRule>
  </conditionalFormatting>
  <conditionalFormatting sqref="M36:P36">
    <cfRule type="expression" dxfId="7" priority="50">
      <formula>MOD(ROW(),2)=1</formula>
    </cfRule>
  </conditionalFormatting>
  <conditionalFormatting sqref="M37:P37">
    <cfRule type="expression" dxfId="6" priority="45">
      <formula>MOD(ROW(),2)=1</formula>
    </cfRule>
  </conditionalFormatting>
  <conditionalFormatting sqref="M40:P40">
    <cfRule type="expression" dxfId="5" priority="41">
      <formula>MOD(ROW(),2)=1</formula>
    </cfRule>
  </conditionalFormatting>
  <conditionalFormatting sqref="M42:N42">
    <cfRule type="expression" dxfId="4" priority="38">
      <formula>MOD(ROW(),2)=1</formula>
    </cfRule>
  </conditionalFormatting>
  <conditionalFormatting sqref="M45:P45">
    <cfRule type="expression" dxfId="3" priority="3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rgb="FFFFFF00"/>
  </sheetPr>
  <dimension ref="A1:R40"/>
  <sheetViews>
    <sheetView view="pageLayout" zoomScale="120" zoomScaleNormal="100" zoomScalePageLayoutView="120" workbookViewId="0">
      <selection sqref="A1:I1"/>
    </sheetView>
  </sheetViews>
  <sheetFormatPr baseColWidth="10" defaultColWidth="11.28515625" defaultRowHeight="12.75" x14ac:dyDescent="0.2"/>
  <cols>
    <col min="1" max="1" width="13.5703125" style="8" customWidth="1"/>
    <col min="2" max="2" width="10.7109375" style="8" customWidth="1"/>
    <col min="3" max="3" width="9.5703125" style="8" customWidth="1"/>
    <col min="4" max="4" width="10.7109375" style="8" customWidth="1"/>
    <col min="5" max="5" width="9.7109375" style="8" customWidth="1"/>
    <col min="6" max="6" width="10.7109375" style="8" customWidth="1"/>
    <col min="7" max="7" width="8.28515625" style="8" customWidth="1"/>
    <col min="8" max="8" width="10.7109375" style="8" customWidth="1"/>
    <col min="9" max="9" width="8.140625" style="8" customWidth="1"/>
    <col min="10" max="10" width="13.5703125" style="135" customWidth="1"/>
    <col min="11" max="11" width="12" style="8" customWidth="1"/>
    <col min="12" max="12" width="13.7109375" style="8" customWidth="1"/>
    <col min="13" max="13" width="12" style="8" customWidth="1"/>
    <col min="14" max="14" width="12.7109375" style="8" customWidth="1"/>
    <col min="15" max="15" width="13.7109375" style="8" customWidth="1"/>
    <col min="16" max="16" width="14.140625" style="8" customWidth="1"/>
    <col min="17" max="19" width="11.28515625" style="8"/>
    <col min="20" max="20" width="9.7109375" style="8" customWidth="1"/>
    <col min="21" max="21" width="8.42578125" style="8" customWidth="1"/>
    <col min="22" max="22" width="11.28515625" style="8"/>
    <col min="23" max="23" width="9.140625" style="8" customWidth="1"/>
    <col min="24" max="24" width="11.28515625" style="8"/>
    <col min="25" max="25" width="9.28515625" style="8" customWidth="1"/>
    <col min="26" max="26" width="9.85546875" style="8" customWidth="1"/>
    <col min="27" max="16384" width="11.28515625" style="8"/>
  </cols>
  <sheetData>
    <row r="1" spans="1:18" s="9" customFormat="1" ht="31.15" customHeight="1" x14ac:dyDescent="0.2">
      <c r="A1" s="492" t="s">
        <v>263</v>
      </c>
      <c r="B1" s="492"/>
      <c r="C1" s="492"/>
      <c r="D1" s="492"/>
      <c r="E1" s="492"/>
      <c r="F1" s="492"/>
      <c r="G1" s="492"/>
      <c r="H1" s="492"/>
      <c r="I1" s="492"/>
      <c r="J1" s="492" t="s">
        <v>264</v>
      </c>
      <c r="K1" s="492"/>
      <c r="L1" s="492"/>
      <c r="M1" s="492"/>
      <c r="N1" s="492"/>
      <c r="O1" s="492"/>
      <c r="P1" s="492"/>
      <c r="Q1" s="189"/>
      <c r="R1" s="189"/>
    </row>
    <row r="2" spans="1:18" s="9" customFormat="1" ht="6.75" customHeight="1" x14ac:dyDescent="0.2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189"/>
      <c r="R2" s="189"/>
    </row>
    <row r="3" spans="1:18" ht="6.75" customHeight="1" x14ac:dyDescent="0.2"/>
    <row r="4" spans="1:18" ht="31.7" customHeight="1" x14ac:dyDescent="0.2">
      <c r="A4" s="535" t="s">
        <v>85</v>
      </c>
      <c r="B4" s="567" t="s">
        <v>22</v>
      </c>
      <c r="C4" s="567"/>
      <c r="D4" s="567" t="s">
        <v>107</v>
      </c>
      <c r="E4" s="567"/>
      <c r="F4" s="567" t="s">
        <v>108</v>
      </c>
      <c r="G4" s="567"/>
      <c r="H4" s="567" t="s">
        <v>109</v>
      </c>
      <c r="I4" s="570"/>
      <c r="J4" s="571" t="s">
        <v>85</v>
      </c>
      <c r="K4" s="567" t="s">
        <v>110</v>
      </c>
      <c r="L4" s="567"/>
      <c r="M4" s="567" t="s">
        <v>117</v>
      </c>
      <c r="N4" s="567"/>
      <c r="O4" s="568" t="s">
        <v>111</v>
      </c>
      <c r="P4" s="569"/>
      <c r="Q4" s="27"/>
      <c r="R4" s="27"/>
    </row>
    <row r="5" spans="1:18" ht="31.7" customHeight="1" x14ac:dyDescent="0.2">
      <c r="A5" s="496"/>
      <c r="B5" s="310" t="s">
        <v>87</v>
      </c>
      <c r="C5" s="310" t="s">
        <v>122</v>
      </c>
      <c r="D5" s="310" t="s">
        <v>87</v>
      </c>
      <c r="E5" s="310" t="s">
        <v>122</v>
      </c>
      <c r="F5" s="310" t="s">
        <v>87</v>
      </c>
      <c r="G5" s="310" t="s">
        <v>122</v>
      </c>
      <c r="H5" s="310" t="s">
        <v>87</v>
      </c>
      <c r="I5" s="318" t="s">
        <v>122</v>
      </c>
      <c r="J5" s="572"/>
      <c r="K5" s="310" t="s">
        <v>87</v>
      </c>
      <c r="L5" s="310" t="s">
        <v>122</v>
      </c>
      <c r="M5" s="310" t="s">
        <v>87</v>
      </c>
      <c r="N5" s="310" t="s">
        <v>122</v>
      </c>
      <c r="O5" s="394" t="s">
        <v>123</v>
      </c>
      <c r="P5" s="318" t="s">
        <v>122</v>
      </c>
      <c r="Q5" s="27"/>
      <c r="R5" s="27"/>
    </row>
    <row r="6" spans="1:18" s="96" customFormat="1" ht="14.25" customHeight="1" x14ac:dyDescent="0.2">
      <c r="A6" s="76"/>
      <c r="B6" s="312"/>
      <c r="C6" s="312"/>
      <c r="D6" s="312"/>
      <c r="E6" s="312"/>
      <c r="F6" s="312"/>
      <c r="G6" s="312"/>
      <c r="H6" s="312"/>
      <c r="I6" s="312"/>
      <c r="J6" s="395"/>
      <c r="K6" s="312"/>
      <c r="L6" s="312"/>
      <c r="M6" s="312"/>
      <c r="N6" s="312"/>
      <c r="O6" s="396"/>
      <c r="P6" s="312"/>
      <c r="Q6" s="238"/>
      <c r="R6" s="238"/>
    </row>
    <row r="7" spans="1:18" ht="14.25" customHeight="1" x14ac:dyDescent="0.2">
      <c r="A7" s="271" t="s">
        <v>54</v>
      </c>
      <c r="B7" s="112">
        <v>5759</v>
      </c>
      <c r="C7" s="112">
        <v>2983</v>
      </c>
      <c r="D7" s="112">
        <v>2095</v>
      </c>
      <c r="E7" s="112">
        <v>1106</v>
      </c>
      <c r="F7" s="112">
        <v>1196</v>
      </c>
      <c r="G7" s="112">
        <v>590</v>
      </c>
      <c r="H7" s="112">
        <v>773</v>
      </c>
      <c r="I7" s="112">
        <v>401</v>
      </c>
      <c r="J7" s="271" t="s">
        <v>54</v>
      </c>
      <c r="K7" s="112">
        <v>1030</v>
      </c>
      <c r="L7" s="112">
        <v>572</v>
      </c>
      <c r="M7" s="112">
        <v>426</v>
      </c>
      <c r="N7" s="112">
        <v>216</v>
      </c>
      <c r="O7" s="112">
        <v>239</v>
      </c>
      <c r="P7" s="112">
        <v>98</v>
      </c>
      <c r="Q7" s="27"/>
      <c r="R7" s="27"/>
    </row>
    <row r="8" spans="1:18" ht="14.25" customHeight="1" x14ac:dyDescent="0.2">
      <c r="A8" s="271" t="s">
        <v>55</v>
      </c>
      <c r="B8" s="112">
        <v>5734</v>
      </c>
      <c r="C8" s="112">
        <v>2956</v>
      </c>
      <c r="D8" s="112">
        <v>2056</v>
      </c>
      <c r="E8" s="112">
        <v>1089</v>
      </c>
      <c r="F8" s="112">
        <v>1113</v>
      </c>
      <c r="G8" s="112">
        <v>533</v>
      </c>
      <c r="H8" s="112">
        <v>622</v>
      </c>
      <c r="I8" s="112">
        <v>321</v>
      </c>
      <c r="J8" s="271" t="s">
        <v>55</v>
      </c>
      <c r="K8" s="112">
        <v>1044</v>
      </c>
      <c r="L8" s="112">
        <v>576</v>
      </c>
      <c r="M8" s="112">
        <v>657</v>
      </c>
      <c r="N8" s="112">
        <v>339</v>
      </c>
      <c r="O8" s="112">
        <v>242</v>
      </c>
      <c r="P8" s="112">
        <v>98</v>
      </c>
      <c r="Q8" s="27"/>
      <c r="R8" s="27"/>
    </row>
    <row r="9" spans="1:18" ht="14.25" customHeight="1" x14ac:dyDescent="0.2">
      <c r="A9" s="271" t="s">
        <v>56</v>
      </c>
      <c r="B9" s="112">
        <v>5628</v>
      </c>
      <c r="C9" s="112">
        <v>2915</v>
      </c>
      <c r="D9" s="112">
        <v>2104</v>
      </c>
      <c r="E9" s="112">
        <v>1080</v>
      </c>
      <c r="F9" s="112">
        <v>1072</v>
      </c>
      <c r="G9" s="112">
        <v>551</v>
      </c>
      <c r="H9" s="112">
        <v>540</v>
      </c>
      <c r="I9" s="112">
        <v>284</v>
      </c>
      <c r="J9" s="271" t="s">
        <v>56</v>
      </c>
      <c r="K9" s="112">
        <v>1006</v>
      </c>
      <c r="L9" s="112">
        <v>546</v>
      </c>
      <c r="M9" s="112">
        <v>682</v>
      </c>
      <c r="N9" s="112">
        <v>352</v>
      </c>
      <c r="O9" s="112">
        <v>224</v>
      </c>
      <c r="P9" s="112">
        <v>102</v>
      </c>
      <c r="Q9" s="27"/>
      <c r="R9" s="27"/>
    </row>
    <row r="10" spans="1:18" ht="14.25" customHeight="1" x14ac:dyDescent="0.2">
      <c r="A10" s="271" t="s">
        <v>57</v>
      </c>
      <c r="B10" s="112">
        <v>5661</v>
      </c>
      <c r="C10" s="112">
        <v>2922</v>
      </c>
      <c r="D10" s="112">
        <v>2117</v>
      </c>
      <c r="E10" s="112">
        <v>1048</v>
      </c>
      <c r="F10" s="112">
        <v>147</v>
      </c>
      <c r="G10" s="112">
        <v>70</v>
      </c>
      <c r="H10" s="112">
        <v>443</v>
      </c>
      <c r="I10" s="112">
        <v>217</v>
      </c>
      <c r="J10" s="271" t="s">
        <v>57</v>
      </c>
      <c r="K10" s="112">
        <v>907</v>
      </c>
      <c r="L10" s="112">
        <v>473</v>
      </c>
      <c r="M10" s="112">
        <v>1803</v>
      </c>
      <c r="N10" s="112">
        <v>996</v>
      </c>
      <c r="O10" s="112">
        <v>244</v>
      </c>
      <c r="P10" s="112">
        <v>118</v>
      </c>
      <c r="Q10" s="27"/>
      <c r="R10" s="27"/>
    </row>
    <row r="11" spans="1:18" ht="14.25" customHeight="1" x14ac:dyDescent="0.2">
      <c r="A11" s="343" t="s">
        <v>89</v>
      </c>
      <c r="B11" s="319">
        <v>5571</v>
      </c>
      <c r="C11" s="319">
        <v>2896</v>
      </c>
      <c r="D11" s="319">
        <v>2082</v>
      </c>
      <c r="E11" s="319">
        <v>1038</v>
      </c>
      <c r="F11" s="319">
        <v>50</v>
      </c>
      <c r="G11" s="319">
        <v>25</v>
      </c>
      <c r="H11" s="319">
        <v>146</v>
      </c>
      <c r="I11" s="319">
        <v>72</v>
      </c>
      <c r="J11" s="343" t="s">
        <v>89</v>
      </c>
      <c r="K11" s="112">
        <v>339</v>
      </c>
      <c r="L11" s="112">
        <v>185</v>
      </c>
      <c r="M11" s="112">
        <v>2705</v>
      </c>
      <c r="N11" s="112">
        <v>1459</v>
      </c>
      <c r="O11" s="112">
        <v>249</v>
      </c>
      <c r="P11" s="112">
        <v>117</v>
      </c>
      <c r="Q11" s="27"/>
      <c r="R11" s="27"/>
    </row>
    <row r="12" spans="1:18" ht="14.25" customHeight="1" x14ac:dyDescent="0.2">
      <c r="A12" s="343" t="s">
        <v>90</v>
      </c>
      <c r="B12" s="319">
        <v>5619</v>
      </c>
      <c r="C12" s="319">
        <v>2909</v>
      </c>
      <c r="D12" s="319">
        <v>2152</v>
      </c>
      <c r="E12" s="319">
        <v>1089</v>
      </c>
      <c r="F12" s="319" t="s">
        <v>19</v>
      </c>
      <c r="G12" s="319" t="s">
        <v>19</v>
      </c>
      <c r="H12" s="319">
        <v>61</v>
      </c>
      <c r="I12" s="319">
        <v>27</v>
      </c>
      <c r="J12" s="343" t="s">
        <v>90</v>
      </c>
      <c r="K12" s="319">
        <v>450</v>
      </c>
      <c r="L12" s="319">
        <v>238</v>
      </c>
      <c r="M12" s="319">
        <v>2699</v>
      </c>
      <c r="N12" s="319">
        <v>1436</v>
      </c>
      <c r="O12" s="319">
        <v>257</v>
      </c>
      <c r="P12" s="319">
        <v>119</v>
      </c>
      <c r="Q12" s="27"/>
      <c r="R12" s="27"/>
    </row>
    <row r="13" spans="1:18" ht="14.25" customHeight="1" x14ac:dyDescent="0.2">
      <c r="A13" s="343" t="s">
        <v>91</v>
      </c>
      <c r="B13" s="319">
        <v>5663</v>
      </c>
      <c r="C13" s="319">
        <v>2906</v>
      </c>
      <c r="D13" s="319">
        <v>2150</v>
      </c>
      <c r="E13" s="319">
        <v>1057</v>
      </c>
      <c r="F13" s="321" t="s">
        <v>19</v>
      </c>
      <c r="G13" s="321" t="s">
        <v>19</v>
      </c>
      <c r="H13" s="321" t="s">
        <v>19</v>
      </c>
      <c r="I13" s="321" t="s">
        <v>19</v>
      </c>
      <c r="J13" s="343" t="s">
        <v>91</v>
      </c>
      <c r="K13" s="319">
        <v>338</v>
      </c>
      <c r="L13" s="319">
        <v>182</v>
      </c>
      <c r="M13" s="112">
        <v>2903</v>
      </c>
      <c r="N13" s="112">
        <v>1547</v>
      </c>
      <c r="O13" s="112">
        <v>272</v>
      </c>
      <c r="P13" s="112">
        <v>120</v>
      </c>
      <c r="Q13" s="27"/>
      <c r="R13" s="27"/>
    </row>
    <row r="14" spans="1:18" ht="14.25" customHeight="1" x14ac:dyDescent="0.2">
      <c r="A14" s="343" t="s">
        <v>92</v>
      </c>
      <c r="B14" s="319">
        <v>5662</v>
      </c>
      <c r="C14" s="319">
        <v>2909</v>
      </c>
      <c r="D14" s="319">
        <v>2126</v>
      </c>
      <c r="E14" s="319">
        <v>1070</v>
      </c>
      <c r="F14" s="321" t="s">
        <v>19</v>
      </c>
      <c r="G14" s="321" t="s">
        <v>19</v>
      </c>
      <c r="H14" s="321" t="s">
        <v>19</v>
      </c>
      <c r="I14" s="321" t="s">
        <v>19</v>
      </c>
      <c r="J14" s="343" t="s">
        <v>92</v>
      </c>
      <c r="K14" s="319">
        <v>339</v>
      </c>
      <c r="L14" s="319">
        <v>194</v>
      </c>
      <c r="M14" s="112">
        <v>2939</v>
      </c>
      <c r="N14" s="112">
        <v>1524</v>
      </c>
      <c r="O14" s="112">
        <v>258</v>
      </c>
      <c r="P14" s="112">
        <v>121</v>
      </c>
      <c r="Q14" s="27"/>
      <c r="R14" s="27"/>
    </row>
    <row r="15" spans="1:18" s="163" customFormat="1" ht="14.25" customHeight="1" x14ac:dyDescent="0.2">
      <c r="A15" s="397" t="s">
        <v>166</v>
      </c>
      <c r="B15" s="319">
        <v>5719</v>
      </c>
      <c r="C15" s="319">
        <v>2934</v>
      </c>
      <c r="D15" s="319">
        <v>2168</v>
      </c>
      <c r="E15" s="319">
        <v>1112</v>
      </c>
      <c r="F15" s="321" t="s">
        <v>19</v>
      </c>
      <c r="G15" s="321" t="s">
        <v>19</v>
      </c>
      <c r="H15" s="321" t="s">
        <v>19</v>
      </c>
      <c r="I15" s="321" t="s">
        <v>19</v>
      </c>
      <c r="J15" s="397" t="s">
        <v>166</v>
      </c>
      <c r="K15" s="319">
        <v>356</v>
      </c>
      <c r="L15" s="319">
        <v>202</v>
      </c>
      <c r="M15" s="112">
        <v>2960</v>
      </c>
      <c r="N15" s="112">
        <v>1512</v>
      </c>
      <c r="O15" s="112">
        <v>235</v>
      </c>
      <c r="P15" s="112">
        <v>108</v>
      </c>
      <c r="Q15" s="27"/>
      <c r="R15" s="27"/>
    </row>
    <row r="16" spans="1:18" ht="14.25" customHeight="1" x14ac:dyDescent="0.2">
      <c r="A16" s="320" t="s">
        <v>190</v>
      </c>
      <c r="B16" s="319">
        <v>5706</v>
      </c>
      <c r="C16" s="319">
        <v>2899</v>
      </c>
      <c r="D16" s="319">
        <v>2151</v>
      </c>
      <c r="E16" s="319">
        <v>1061</v>
      </c>
      <c r="F16" s="321" t="s">
        <v>19</v>
      </c>
      <c r="G16" s="321" t="s">
        <v>19</v>
      </c>
      <c r="H16" s="321" t="s">
        <v>19</v>
      </c>
      <c r="I16" s="321" t="s">
        <v>19</v>
      </c>
      <c r="J16" s="320" t="s">
        <v>190</v>
      </c>
      <c r="K16" s="319">
        <v>349</v>
      </c>
      <c r="L16" s="319">
        <v>200</v>
      </c>
      <c r="M16" s="112">
        <v>2998</v>
      </c>
      <c r="N16" s="112">
        <v>1541</v>
      </c>
      <c r="O16" s="112">
        <v>208</v>
      </c>
      <c r="P16" s="112">
        <v>97</v>
      </c>
      <c r="Q16" s="27"/>
      <c r="R16" s="27"/>
    </row>
    <row r="17" spans="1:18" s="37" customFormat="1" ht="14.25" customHeight="1" x14ac:dyDescent="0.2">
      <c r="A17" s="346" t="s">
        <v>249</v>
      </c>
      <c r="B17" s="406">
        <v>5715</v>
      </c>
      <c r="C17" s="406">
        <v>2932</v>
      </c>
      <c r="D17" s="406">
        <v>2127</v>
      </c>
      <c r="E17" s="406">
        <v>1088</v>
      </c>
      <c r="F17" s="322" t="s">
        <v>19</v>
      </c>
      <c r="G17" s="322" t="s">
        <v>19</v>
      </c>
      <c r="H17" s="322" t="s">
        <v>19</v>
      </c>
      <c r="I17" s="322" t="s">
        <v>19</v>
      </c>
      <c r="J17" s="346" t="s">
        <v>249</v>
      </c>
      <c r="K17" s="406">
        <v>370</v>
      </c>
      <c r="L17" s="406">
        <v>201</v>
      </c>
      <c r="M17" s="405">
        <v>3009</v>
      </c>
      <c r="N17" s="405">
        <v>1544</v>
      </c>
      <c r="O17" s="405">
        <v>209</v>
      </c>
      <c r="P17" s="405">
        <v>99</v>
      </c>
      <c r="Q17" s="386"/>
      <c r="R17" s="386"/>
    </row>
    <row r="18" spans="1:18" x14ac:dyDescent="0.2">
      <c r="A18" s="277"/>
      <c r="B18" s="277"/>
      <c r="C18" s="277"/>
      <c r="D18" s="277"/>
      <c r="E18" s="277"/>
      <c r="F18" s="277"/>
      <c r="G18" s="277"/>
      <c r="H18" s="277"/>
      <c r="I18" s="277"/>
      <c r="J18" s="277"/>
      <c r="K18" s="27"/>
      <c r="L18" s="27"/>
      <c r="M18" s="27"/>
      <c r="N18" s="27"/>
      <c r="O18" s="27"/>
      <c r="P18" s="27"/>
      <c r="Q18" s="27"/>
      <c r="R18" s="27"/>
    </row>
    <row r="19" spans="1:18" x14ac:dyDescent="0.2">
      <c r="A19" s="323" t="s">
        <v>197</v>
      </c>
      <c r="B19" s="323"/>
      <c r="C19" s="323"/>
      <c r="D19" s="323"/>
      <c r="E19" s="323"/>
      <c r="F19" s="323"/>
      <c r="G19" s="323"/>
      <c r="H19" s="324"/>
      <c r="I19" s="324"/>
      <c r="J19" s="323" t="s">
        <v>197</v>
      </c>
      <c r="K19" s="323"/>
      <c r="L19" s="323"/>
      <c r="M19" s="323"/>
      <c r="N19" s="323"/>
      <c r="O19" s="323"/>
      <c r="P19" s="323"/>
      <c r="Q19" s="27"/>
      <c r="R19" s="27"/>
    </row>
    <row r="20" spans="1:18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x14ac:dyDescent="0.2">
      <c r="A21" s="27"/>
      <c r="B21" s="386"/>
      <c r="C21" s="386"/>
      <c r="D21" s="386"/>
      <c r="E21" s="386"/>
      <c r="F21" s="386"/>
      <c r="G21" s="386"/>
      <c r="H21" s="386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</sheetData>
  <mergeCells count="11">
    <mergeCell ref="A1:I1"/>
    <mergeCell ref="M4:N4"/>
    <mergeCell ref="O4:P4"/>
    <mergeCell ref="A4:A5"/>
    <mergeCell ref="B4:C4"/>
    <mergeCell ref="D4:E4"/>
    <mergeCell ref="F4:G4"/>
    <mergeCell ref="H4:I4"/>
    <mergeCell ref="K4:L4"/>
    <mergeCell ref="J1:P1"/>
    <mergeCell ref="J4:J5"/>
  </mergeCells>
  <conditionalFormatting sqref="B7:P17">
    <cfRule type="expression" dxfId="2" priority="4">
      <formula>MOD(ROW(),2)=1</formula>
    </cfRule>
  </conditionalFormatting>
  <conditionalFormatting sqref="A7:A17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4.140625" style="179" customWidth="1"/>
    <col min="2" max="5" width="15.28515625" style="183" customWidth="1"/>
    <col min="6" max="6" width="20.42578125" style="183" customWidth="1"/>
    <col min="7" max="7" width="4.28515625" style="180" customWidth="1"/>
    <col min="8" max="8" width="10.7109375" style="183" customWidth="1"/>
    <col min="9" max="78" width="12.140625" style="183" customWidth="1"/>
    <col min="79" max="16384" width="10.85546875" style="183"/>
  </cols>
  <sheetData>
    <row r="1" spans="1:7" s="178" customFormat="1" ht="15.75" x14ac:dyDescent="0.2">
      <c r="A1" s="491" t="s">
        <v>29</v>
      </c>
      <c r="B1" s="491"/>
      <c r="C1" s="491"/>
      <c r="D1" s="491"/>
      <c r="E1" s="491"/>
      <c r="F1" s="491"/>
      <c r="G1" s="491"/>
    </row>
    <row r="2" spans="1:7" s="179" customFormat="1" ht="12.75" customHeight="1" x14ac:dyDescent="0.2">
      <c r="A2" s="181"/>
      <c r="B2" s="181"/>
      <c r="C2" s="181"/>
      <c r="D2" s="181"/>
      <c r="E2" s="181"/>
      <c r="F2" s="187"/>
      <c r="G2" s="188" t="s">
        <v>30</v>
      </c>
    </row>
    <row r="3" spans="1:7" s="179" customFormat="1" ht="25.15" customHeight="1" x14ac:dyDescent="0.2">
      <c r="A3" s="399" t="s">
        <v>125</v>
      </c>
      <c r="B3" s="490" t="s">
        <v>223</v>
      </c>
      <c r="C3" s="490"/>
      <c r="D3" s="490"/>
      <c r="E3" s="490"/>
      <c r="F3" s="490"/>
      <c r="G3" s="182" t="s">
        <v>32</v>
      </c>
    </row>
    <row r="4" spans="1:7" s="179" customFormat="1" ht="25.15" customHeight="1" x14ac:dyDescent="0.2">
      <c r="A4" s="399" t="s">
        <v>126</v>
      </c>
      <c r="B4" s="490" t="s">
        <v>202</v>
      </c>
      <c r="C4" s="490"/>
      <c r="D4" s="490"/>
      <c r="E4" s="490"/>
      <c r="F4" s="490"/>
      <c r="G4" s="182" t="s">
        <v>124</v>
      </c>
    </row>
    <row r="5" spans="1:7" s="178" customFormat="1" ht="25.15" customHeight="1" x14ac:dyDescent="0.2">
      <c r="A5" s="399" t="s">
        <v>194</v>
      </c>
      <c r="B5" s="490" t="s">
        <v>224</v>
      </c>
      <c r="C5" s="490"/>
      <c r="D5" s="490"/>
      <c r="E5" s="490"/>
      <c r="F5" s="490"/>
      <c r="G5" s="182" t="s">
        <v>127</v>
      </c>
    </row>
    <row r="6" spans="1:7" s="178" customFormat="1" ht="25.5" customHeight="1" x14ac:dyDescent="0.2">
      <c r="A6" s="399" t="s">
        <v>195</v>
      </c>
      <c r="B6" s="490" t="s">
        <v>203</v>
      </c>
      <c r="C6" s="490"/>
      <c r="D6" s="490"/>
      <c r="E6" s="490"/>
      <c r="F6" s="490"/>
      <c r="G6" s="182" t="s">
        <v>130</v>
      </c>
    </row>
    <row r="7" spans="1:7" s="178" customFormat="1" ht="25.5" customHeight="1" x14ac:dyDescent="0.2">
      <c r="A7" s="399" t="s">
        <v>128</v>
      </c>
      <c r="B7" s="490" t="s">
        <v>225</v>
      </c>
      <c r="C7" s="490"/>
      <c r="D7" s="490"/>
      <c r="E7" s="490"/>
      <c r="F7" s="490"/>
      <c r="G7" s="182" t="s">
        <v>131</v>
      </c>
    </row>
    <row r="8" spans="1:7" s="178" customFormat="1" ht="25.5" customHeight="1" x14ac:dyDescent="0.2">
      <c r="A8" s="399" t="s">
        <v>129</v>
      </c>
      <c r="B8" s="490" t="s">
        <v>204</v>
      </c>
      <c r="C8" s="490"/>
      <c r="D8" s="490"/>
      <c r="E8" s="490"/>
      <c r="F8" s="490"/>
      <c r="G8" s="182" t="s">
        <v>132</v>
      </c>
    </row>
    <row r="9" spans="1:7" s="178" customFormat="1" ht="25.5" customHeight="1" x14ac:dyDescent="0.2">
      <c r="A9" s="399" t="s">
        <v>262</v>
      </c>
      <c r="B9" s="490" t="s">
        <v>226</v>
      </c>
      <c r="C9" s="490"/>
      <c r="D9" s="490"/>
      <c r="E9" s="490"/>
      <c r="F9" s="490"/>
      <c r="G9" s="182" t="s">
        <v>31</v>
      </c>
    </row>
    <row r="10" spans="1:7" s="178" customFormat="1" ht="25.5" customHeight="1" x14ac:dyDescent="0.2">
      <c r="A10" s="399" t="s">
        <v>34</v>
      </c>
      <c r="B10" s="490" t="s">
        <v>227</v>
      </c>
      <c r="C10" s="490"/>
      <c r="D10" s="490"/>
      <c r="E10" s="490"/>
      <c r="F10" s="490"/>
      <c r="G10" s="182" t="s">
        <v>134</v>
      </c>
    </row>
    <row r="11" spans="1:7" s="178" customFormat="1" ht="25.5" customHeight="1" x14ac:dyDescent="0.2">
      <c r="A11" s="399" t="s">
        <v>133</v>
      </c>
      <c r="B11" s="490" t="s">
        <v>205</v>
      </c>
      <c r="C11" s="490"/>
      <c r="D11" s="490"/>
      <c r="E11" s="490"/>
      <c r="F11" s="490"/>
      <c r="G11" s="182" t="s">
        <v>33</v>
      </c>
    </row>
    <row r="12" spans="1:7" s="178" customFormat="1" ht="25.5" customHeight="1" x14ac:dyDescent="0.2">
      <c r="A12" s="399" t="s">
        <v>135</v>
      </c>
      <c r="B12" s="490" t="s">
        <v>228</v>
      </c>
      <c r="C12" s="490"/>
      <c r="D12" s="490"/>
      <c r="E12" s="490"/>
      <c r="F12" s="490"/>
      <c r="G12" s="182" t="s">
        <v>137</v>
      </c>
    </row>
    <row r="13" spans="1:7" s="178" customFormat="1" ht="25.5" customHeight="1" x14ac:dyDescent="0.2">
      <c r="A13" s="399" t="s">
        <v>136</v>
      </c>
      <c r="B13" s="490" t="s">
        <v>206</v>
      </c>
      <c r="C13" s="490"/>
      <c r="D13" s="490"/>
      <c r="E13" s="490"/>
      <c r="F13" s="490"/>
      <c r="G13" s="182" t="s">
        <v>138</v>
      </c>
    </row>
    <row r="14" spans="1:7" s="178" customFormat="1" ht="25.5" customHeight="1" x14ac:dyDescent="0.2">
      <c r="A14" s="399" t="s">
        <v>139</v>
      </c>
      <c r="B14" s="490" t="s">
        <v>229</v>
      </c>
      <c r="C14" s="490"/>
      <c r="D14" s="490"/>
      <c r="E14" s="490"/>
      <c r="F14" s="490"/>
      <c r="G14" s="182" t="s">
        <v>35</v>
      </c>
    </row>
    <row r="15" spans="1:7" s="178" customFormat="1" ht="25.5" customHeight="1" x14ac:dyDescent="0.2">
      <c r="A15" s="399" t="s">
        <v>140</v>
      </c>
      <c r="B15" s="490" t="s">
        <v>207</v>
      </c>
      <c r="C15" s="490"/>
      <c r="D15" s="490"/>
      <c r="E15" s="490"/>
      <c r="F15" s="490"/>
      <c r="G15" s="182" t="s">
        <v>141</v>
      </c>
    </row>
    <row r="16" spans="1:7" s="178" customFormat="1" ht="25.5" customHeight="1" x14ac:dyDescent="0.2">
      <c r="A16" s="399" t="s">
        <v>142</v>
      </c>
      <c r="B16" s="490" t="s">
        <v>230</v>
      </c>
      <c r="C16" s="490"/>
      <c r="D16" s="490"/>
      <c r="E16" s="490"/>
      <c r="F16" s="490"/>
      <c r="G16" s="182" t="s">
        <v>144</v>
      </c>
    </row>
    <row r="17" spans="1:7" s="178" customFormat="1" ht="25.5" customHeight="1" x14ac:dyDescent="0.2">
      <c r="A17" s="399" t="s">
        <v>143</v>
      </c>
      <c r="B17" s="490" t="s">
        <v>208</v>
      </c>
      <c r="C17" s="490"/>
      <c r="D17" s="490"/>
      <c r="E17" s="490"/>
      <c r="F17" s="490"/>
      <c r="G17" s="182" t="s">
        <v>145</v>
      </c>
    </row>
    <row r="18" spans="1:7" s="178" customFormat="1" ht="25.5" customHeight="1" x14ac:dyDescent="0.2">
      <c r="A18" s="399" t="s">
        <v>146</v>
      </c>
      <c r="B18" s="490" t="s">
        <v>231</v>
      </c>
      <c r="C18" s="490"/>
      <c r="D18" s="490"/>
      <c r="E18" s="490"/>
      <c r="F18" s="490"/>
      <c r="G18" s="182" t="s">
        <v>148</v>
      </c>
    </row>
    <row r="19" spans="1:7" s="178" customFormat="1" ht="25.5" customHeight="1" x14ac:dyDescent="0.2">
      <c r="A19" s="399" t="s">
        <v>147</v>
      </c>
      <c r="B19" s="490" t="s">
        <v>209</v>
      </c>
      <c r="C19" s="490"/>
      <c r="D19" s="490"/>
      <c r="E19" s="490"/>
      <c r="F19" s="490"/>
      <c r="G19" s="182" t="s">
        <v>149</v>
      </c>
    </row>
    <row r="20" spans="1:7" s="178" customFormat="1" ht="25.5" customHeight="1" x14ac:dyDescent="0.2">
      <c r="A20" s="399" t="s">
        <v>150</v>
      </c>
      <c r="B20" s="490" t="s">
        <v>232</v>
      </c>
      <c r="C20" s="490"/>
      <c r="D20" s="490"/>
      <c r="E20" s="490"/>
      <c r="F20" s="490"/>
      <c r="G20" s="182" t="s">
        <v>152</v>
      </c>
    </row>
    <row r="21" spans="1:7" s="178" customFormat="1" ht="25.5" customHeight="1" x14ac:dyDescent="0.2">
      <c r="A21" s="399" t="s">
        <v>151</v>
      </c>
      <c r="B21" s="490" t="s">
        <v>210</v>
      </c>
      <c r="C21" s="490"/>
      <c r="D21" s="490"/>
      <c r="E21" s="490"/>
      <c r="F21" s="490"/>
      <c r="G21" s="182" t="s">
        <v>153</v>
      </c>
    </row>
    <row r="22" spans="1:7" s="178" customFormat="1" ht="25.5" customHeight="1" x14ac:dyDescent="0.2">
      <c r="A22" s="399" t="s">
        <v>154</v>
      </c>
      <c r="B22" s="490" t="s">
        <v>233</v>
      </c>
      <c r="C22" s="490"/>
      <c r="D22" s="490"/>
      <c r="E22" s="490"/>
      <c r="F22" s="490"/>
      <c r="G22" s="182" t="s">
        <v>156</v>
      </c>
    </row>
    <row r="23" spans="1:7" s="178" customFormat="1" ht="25.5" customHeight="1" x14ac:dyDescent="0.2">
      <c r="A23" s="399" t="s">
        <v>155</v>
      </c>
      <c r="B23" s="490" t="s">
        <v>211</v>
      </c>
      <c r="C23" s="490"/>
      <c r="D23" s="490"/>
      <c r="E23" s="490"/>
      <c r="F23" s="490"/>
      <c r="G23" s="182" t="s">
        <v>157</v>
      </c>
    </row>
    <row r="24" spans="1:7" s="178" customFormat="1" ht="25.5" customHeight="1" x14ac:dyDescent="0.2">
      <c r="A24" s="399" t="s">
        <v>158</v>
      </c>
      <c r="B24" s="490" t="s">
        <v>250</v>
      </c>
      <c r="C24" s="490"/>
      <c r="D24" s="490"/>
      <c r="E24" s="490"/>
      <c r="F24" s="490"/>
      <c r="G24" s="182" t="s">
        <v>160</v>
      </c>
    </row>
    <row r="25" spans="1:7" s="178" customFormat="1" ht="25.5" customHeight="1" x14ac:dyDescent="0.2">
      <c r="A25" s="399" t="s">
        <v>159</v>
      </c>
      <c r="B25" s="490" t="s">
        <v>251</v>
      </c>
      <c r="C25" s="490"/>
      <c r="D25" s="490"/>
      <c r="E25" s="490"/>
      <c r="F25" s="490"/>
      <c r="G25" s="182" t="s">
        <v>162</v>
      </c>
    </row>
    <row r="26" spans="1:7" s="178" customFormat="1" ht="25.5" customHeight="1" x14ac:dyDescent="0.2">
      <c r="A26" s="399" t="s">
        <v>161</v>
      </c>
      <c r="B26" s="490" t="s">
        <v>253</v>
      </c>
      <c r="C26" s="490"/>
      <c r="D26" s="490"/>
      <c r="E26" s="490"/>
      <c r="F26" s="490"/>
      <c r="G26" s="182" t="s">
        <v>196</v>
      </c>
    </row>
    <row r="27" spans="1:7" s="178" customFormat="1" ht="25.5" customHeight="1" x14ac:dyDescent="0.2">
      <c r="A27" s="399" t="s">
        <v>163</v>
      </c>
      <c r="B27" s="490" t="s">
        <v>252</v>
      </c>
      <c r="C27" s="490"/>
      <c r="D27" s="490"/>
      <c r="E27" s="490"/>
      <c r="F27" s="490"/>
      <c r="G27" s="182" t="s">
        <v>164</v>
      </c>
    </row>
    <row r="28" spans="1:7" s="178" customFormat="1" ht="25.5" customHeight="1" x14ac:dyDescent="0.2">
      <c r="A28" s="399" t="s">
        <v>165</v>
      </c>
      <c r="B28" s="490" t="s">
        <v>234</v>
      </c>
      <c r="C28" s="490"/>
      <c r="D28" s="490"/>
      <c r="E28" s="490"/>
      <c r="F28" s="490"/>
      <c r="G28" s="182" t="s">
        <v>189</v>
      </c>
    </row>
    <row r="29" spans="1:7" s="178" customFormat="1" ht="25.5" customHeight="1" x14ac:dyDescent="0.2">
      <c r="A29" s="399" t="s">
        <v>175</v>
      </c>
      <c r="B29" s="490" t="s">
        <v>212</v>
      </c>
      <c r="C29" s="490"/>
      <c r="D29" s="490"/>
      <c r="E29" s="490"/>
      <c r="F29" s="490"/>
      <c r="G29" s="182" t="s">
        <v>176</v>
      </c>
    </row>
  </sheetData>
  <mergeCells count="28">
    <mergeCell ref="B7:F7"/>
    <mergeCell ref="A1:G1"/>
    <mergeCell ref="B3:F3"/>
    <mergeCell ref="B4:F4"/>
    <mergeCell ref="B5:F5"/>
    <mergeCell ref="B6:F6"/>
    <mergeCell ref="B18:F18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29:F29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</mergeCells>
  <conditionalFormatting sqref="A5:A6 G5:G6 A10:A13 G10:G13 A26:G27">
    <cfRule type="expression" dxfId="254" priority="40">
      <formula>MOD(ROW(),2)=1</formula>
    </cfRule>
  </conditionalFormatting>
  <conditionalFormatting sqref="A3:G3 A4:B4 G4">
    <cfRule type="expression" dxfId="253" priority="39">
      <formula>MOD(ROW(),2)=1</formula>
    </cfRule>
  </conditionalFormatting>
  <conditionalFormatting sqref="B5:F5 B6">
    <cfRule type="expression" dxfId="252" priority="38">
      <formula>MOD(ROW(),2)=1</formula>
    </cfRule>
  </conditionalFormatting>
  <conditionalFormatting sqref="A7 G7">
    <cfRule type="expression" dxfId="251" priority="37">
      <formula>MOD(ROW(),2)=1</formula>
    </cfRule>
  </conditionalFormatting>
  <conditionalFormatting sqref="B7:F7">
    <cfRule type="expression" dxfId="250" priority="36">
      <formula>MOD(ROW(),2)=1</formula>
    </cfRule>
  </conditionalFormatting>
  <conditionalFormatting sqref="B8">
    <cfRule type="expression" dxfId="249" priority="34">
      <formula>MOD(ROW(),2)=1</formula>
    </cfRule>
  </conditionalFormatting>
  <conditionalFormatting sqref="A8 G8">
    <cfRule type="expression" dxfId="248" priority="35">
      <formula>MOD(ROW(),2)=1</formula>
    </cfRule>
  </conditionalFormatting>
  <conditionalFormatting sqref="B11:F11">
    <cfRule type="expression" dxfId="247" priority="28">
      <formula>MOD(ROW(),2)=1</formula>
    </cfRule>
  </conditionalFormatting>
  <conditionalFormatting sqref="B12">
    <cfRule type="expression" dxfId="246" priority="27">
      <formula>MOD(ROW(),2)=1</formula>
    </cfRule>
  </conditionalFormatting>
  <conditionalFormatting sqref="B13:F13">
    <cfRule type="expression" dxfId="245" priority="26">
      <formula>MOD(ROW(),2)=1</formula>
    </cfRule>
  </conditionalFormatting>
  <conditionalFormatting sqref="B9">
    <cfRule type="expression" dxfId="244" priority="32">
      <formula>MOD(ROW(),2)=1</formula>
    </cfRule>
  </conditionalFormatting>
  <conditionalFormatting sqref="A9 G9">
    <cfRule type="expression" dxfId="243" priority="33">
      <formula>MOD(ROW(),2)=1</formula>
    </cfRule>
  </conditionalFormatting>
  <conditionalFormatting sqref="B10">
    <cfRule type="expression" dxfId="242" priority="29">
      <formula>MOD(ROW(),2)=1</formula>
    </cfRule>
  </conditionalFormatting>
  <conditionalFormatting sqref="B20:F20">
    <cfRule type="expression" dxfId="241" priority="11">
      <formula>MOD(ROW(),2)=1</formula>
    </cfRule>
  </conditionalFormatting>
  <conditionalFormatting sqref="A28:G28">
    <cfRule type="expression" dxfId="240" priority="18">
      <formula>MOD(ROW(),2)=1</formula>
    </cfRule>
  </conditionalFormatting>
  <conditionalFormatting sqref="A20 G20">
    <cfRule type="expression" dxfId="239" priority="12">
      <formula>MOD(ROW(),2)=1</formula>
    </cfRule>
  </conditionalFormatting>
  <conditionalFormatting sqref="A29:G29">
    <cfRule type="expression" dxfId="238" priority="17">
      <formula>MOD(ROW(),2)=1</formula>
    </cfRule>
  </conditionalFormatting>
  <conditionalFormatting sqref="B14">
    <cfRule type="expression" dxfId="237" priority="24">
      <formula>MOD(ROW(),2)=1</formula>
    </cfRule>
  </conditionalFormatting>
  <conditionalFormatting sqref="A14 G14">
    <cfRule type="expression" dxfId="236" priority="25">
      <formula>MOD(ROW(),2)=1</formula>
    </cfRule>
  </conditionalFormatting>
  <conditionalFormatting sqref="A15 G15">
    <cfRule type="expression" dxfId="235" priority="23">
      <formula>MOD(ROW(),2)=1</formula>
    </cfRule>
  </conditionalFormatting>
  <conditionalFormatting sqref="B15:F15">
    <cfRule type="expression" dxfId="234" priority="22">
      <formula>MOD(ROW(),2)=1</formula>
    </cfRule>
  </conditionalFormatting>
  <conditionalFormatting sqref="A16:A17 G16:G17">
    <cfRule type="expression" dxfId="233" priority="21">
      <formula>MOD(ROW(),2)=1</formula>
    </cfRule>
  </conditionalFormatting>
  <conditionalFormatting sqref="B16">
    <cfRule type="expression" dxfId="232" priority="20">
      <formula>MOD(ROW(),2)=1</formula>
    </cfRule>
  </conditionalFormatting>
  <conditionalFormatting sqref="B17:F17">
    <cfRule type="expression" dxfId="231" priority="19">
      <formula>MOD(ROW(),2)=1</formula>
    </cfRule>
  </conditionalFormatting>
  <conditionalFormatting sqref="A23 G23">
    <cfRule type="expression" dxfId="230" priority="10">
      <formula>MOD(ROW(),2)=1</formula>
    </cfRule>
  </conditionalFormatting>
  <conditionalFormatting sqref="B18">
    <cfRule type="expression" dxfId="229" priority="15">
      <formula>MOD(ROW(),2)=1</formula>
    </cfRule>
  </conditionalFormatting>
  <conditionalFormatting sqref="A18 G18">
    <cfRule type="expression" dxfId="228" priority="16">
      <formula>MOD(ROW(),2)=1</formula>
    </cfRule>
  </conditionalFormatting>
  <conditionalFormatting sqref="A19 G19">
    <cfRule type="expression" dxfId="227" priority="14">
      <formula>MOD(ROW(),2)=1</formula>
    </cfRule>
  </conditionalFormatting>
  <conditionalFormatting sqref="B19:F19">
    <cfRule type="expression" dxfId="226" priority="13">
      <formula>MOD(ROW(),2)=1</formula>
    </cfRule>
  </conditionalFormatting>
  <conditionalFormatting sqref="B23:F23">
    <cfRule type="expression" dxfId="225" priority="9">
      <formula>MOD(ROW(),2)=1</formula>
    </cfRule>
  </conditionalFormatting>
  <conditionalFormatting sqref="A24 G24">
    <cfRule type="expression" dxfId="224" priority="8">
      <formula>MOD(ROW(),2)=1</formula>
    </cfRule>
  </conditionalFormatting>
  <conditionalFormatting sqref="B24:F24">
    <cfRule type="expression" dxfId="223" priority="7">
      <formula>MOD(ROW(),2)=1</formula>
    </cfRule>
  </conditionalFormatting>
  <conditionalFormatting sqref="B21">
    <cfRule type="expression" dxfId="222" priority="5">
      <formula>MOD(ROW(),2)=1</formula>
    </cfRule>
  </conditionalFormatting>
  <conditionalFormatting sqref="A21 G21">
    <cfRule type="expression" dxfId="221" priority="6">
      <formula>MOD(ROW(),2)=1</formula>
    </cfRule>
  </conditionalFormatting>
  <conditionalFormatting sqref="B22">
    <cfRule type="expression" dxfId="220" priority="3">
      <formula>MOD(ROW(),2)=1</formula>
    </cfRule>
  </conditionalFormatting>
  <conditionalFormatting sqref="A22 G22">
    <cfRule type="expression" dxfId="219" priority="4">
      <formula>MOD(ROW(),2)=1</formula>
    </cfRule>
  </conditionalFormatting>
  <conditionalFormatting sqref="B25">
    <cfRule type="expression" dxfId="218" priority="1">
      <formula>MOD(ROW(),2)=1</formula>
    </cfRule>
  </conditionalFormatting>
  <conditionalFormatting sqref="A25 G25">
    <cfRule type="expression" dxfId="21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rgb="FFFFFF00"/>
  </sheetPr>
  <dimension ref="A1:R40"/>
  <sheetViews>
    <sheetView view="pageLayout" zoomScale="110" zoomScaleNormal="100" zoomScalePageLayoutView="110" workbookViewId="0">
      <selection sqref="A1:K1"/>
    </sheetView>
  </sheetViews>
  <sheetFormatPr baseColWidth="10" defaultColWidth="11.140625" defaultRowHeight="12.75" x14ac:dyDescent="0.2"/>
  <cols>
    <col min="1" max="1" width="17.85546875" style="8" customWidth="1"/>
    <col min="2" max="11" width="7.28515625" style="8" customWidth="1"/>
    <col min="12" max="14" width="11.140625" style="8"/>
    <col min="15" max="15" width="9.7109375" style="8" customWidth="1"/>
    <col min="16" max="16" width="8.42578125" style="8" customWidth="1"/>
    <col min="17" max="17" width="11.140625" style="8"/>
    <col min="18" max="18" width="9.140625" style="8" customWidth="1"/>
    <col min="19" max="19" width="11.140625" style="8"/>
    <col min="20" max="20" width="9.28515625" style="8" customWidth="1"/>
    <col min="21" max="21" width="9.85546875" style="8" customWidth="1"/>
    <col min="22" max="16384" width="11.140625" style="8"/>
  </cols>
  <sheetData>
    <row r="1" spans="1:18" s="9" customFormat="1" ht="31.15" customHeight="1" x14ac:dyDescent="0.2">
      <c r="A1" s="492" t="s">
        <v>265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189"/>
      <c r="M1" s="189"/>
      <c r="N1" s="189"/>
      <c r="O1" s="189"/>
      <c r="P1" s="189"/>
      <c r="Q1" s="189"/>
      <c r="R1" s="189"/>
    </row>
    <row r="2" spans="1:18" s="9" customFormat="1" ht="6.75" customHeight="1" x14ac:dyDescent="0.2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189"/>
      <c r="M2" s="189"/>
      <c r="N2" s="189"/>
      <c r="O2" s="189"/>
      <c r="P2" s="189"/>
      <c r="Q2" s="189"/>
      <c r="R2" s="189"/>
    </row>
    <row r="3" spans="1:18" ht="6.75" customHeight="1" x14ac:dyDescent="0.2"/>
    <row r="4" spans="1:18" ht="34.15" customHeight="1" x14ac:dyDescent="0.2">
      <c r="A4" s="497" t="s">
        <v>187</v>
      </c>
      <c r="B4" s="568" t="s">
        <v>22</v>
      </c>
      <c r="C4" s="568"/>
      <c r="D4" s="568" t="s">
        <v>107</v>
      </c>
      <c r="E4" s="568"/>
      <c r="F4" s="568" t="s">
        <v>110</v>
      </c>
      <c r="G4" s="568"/>
      <c r="H4" s="568" t="s">
        <v>199</v>
      </c>
      <c r="I4" s="568"/>
      <c r="J4" s="568" t="s">
        <v>111</v>
      </c>
      <c r="K4" s="569"/>
      <c r="L4" s="27"/>
      <c r="M4" s="27"/>
      <c r="N4" s="27"/>
      <c r="O4" s="27"/>
      <c r="P4" s="27"/>
      <c r="Q4" s="27"/>
      <c r="R4" s="27"/>
    </row>
    <row r="5" spans="1:18" ht="34.15" customHeight="1" x14ac:dyDescent="0.2">
      <c r="A5" s="497"/>
      <c r="B5" s="310" t="s">
        <v>52</v>
      </c>
      <c r="C5" s="310" t="s">
        <v>122</v>
      </c>
      <c r="D5" s="310" t="s">
        <v>52</v>
      </c>
      <c r="E5" s="310" t="s">
        <v>122</v>
      </c>
      <c r="F5" s="310" t="s">
        <v>81</v>
      </c>
      <c r="G5" s="310" t="s">
        <v>122</v>
      </c>
      <c r="H5" s="310" t="s">
        <v>81</v>
      </c>
      <c r="I5" s="310" t="s">
        <v>122</v>
      </c>
      <c r="J5" s="310" t="s">
        <v>52</v>
      </c>
      <c r="K5" s="318" t="s">
        <v>122</v>
      </c>
      <c r="L5" s="27"/>
      <c r="M5" s="27"/>
      <c r="N5" s="27"/>
      <c r="O5" s="27"/>
      <c r="P5" s="27"/>
      <c r="Q5" s="27"/>
      <c r="R5" s="27"/>
    </row>
    <row r="6" spans="1:18" s="65" customFormat="1" ht="14.25" customHeight="1" x14ac:dyDescent="0.2">
      <c r="A6" s="311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27"/>
      <c r="M6" s="27"/>
      <c r="N6" s="27"/>
      <c r="O6" s="27"/>
      <c r="P6" s="27"/>
      <c r="Q6" s="27"/>
      <c r="R6" s="27"/>
    </row>
    <row r="7" spans="1:18" ht="14.25" customHeight="1" x14ac:dyDescent="0.2">
      <c r="A7" s="245" t="s">
        <v>65</v>
      </c>
      <c r="B7" s="112">
        <f>SUM(D7,F7,H7,J7)</f>
        <v>1860</v>
      </c>
      <c r="C7" s="112">
        <f>SUM(E7,G7,I7,K7)</f>
        <v>959</v>
      </c>
      <c r="D7" s="112">
        <v>472</v>
      </c>
      <c r="E7" s="112">
        <v>244</v>
      </c>
      <c r="F7" s="113">
        <v>370</v>
      </c>
      <c r="G7" s="113">
        <v>201</v>
      </c>
      <c r="H7" s="112">
        <v>928</v>
      </c>
      <c r="I7" s="112">
        <v>470</v>
      </c>
      <c r="J7" s="112">
        <v>90</v>
      </c>
      <c r="K7" s="112">
        <v>44</v>
      </c>
      <c r="L7" s="27"/>
      <c r="M7" s="27"/>
      <c r="N7" s="27"/>
      <c r="O7" s="27"/>
      <c r="P7" s="27"/>
      <c r="Q7" s="27"/>
      <c r="R7" s="27"/>
    </row>
    <row r="8" spans="1:18" ht="14.25" customHeight="1" x14ac:dyDescent="0.2">
      <c r="A8" s="245" t="s">
        <v>70</v>
      </c>
      <c r="B8" s="112">
        <f t="shared" ref="B8:B10" si="0">SUM(D8,F8,H8,J8)</f>
        <v>1144</v>
      </c>
      <c r="C8" s="112">
        <f t="shared" ref="C8:C10" si="1">SUM(E8,G8,I8,K8)</f>
        <v>607</v>
      </c>
      <c r="D8" s="112">
        <v>426</v>
      </c>
      <c r="E8" s="112">
        <v>228</v>
      </c>
      <c r="F8" s="113">
        <v>0</v>
      </c>
      <c r="G8" s="113">
        <v>0</v>
      </c>
      <c r="H8" s="112">
        <v>656</v>
      </c>
      <c r="I8" s="112">
        <v>348</v>
      </c>
      <c r="J8" s="112">
        <v>62</v>
      </c>
      <c r="K8" s="112">
        <v>31</v>
      </c>
      <c r="L8" s="27"/>
      <c r="M8" s="27"/>
      <c r="N8" s="27"/>
      <c r="O8" s="27"/>
      <c r="P8" s="27"/>
      <c r="Q8" s="27"/>
      <c r="R8" s="27"/>
    </row>
    <row r="9" spans="1:18" x14ac:dyDescent="0.2">
      <c r="A9" s="109" t="s">
        <v>198</v>
      </c>
      <c r="B9" s="112">
        <f t="shared" si="0"/>
        <v>687</v>
      </c>
      <c r="C9" s="112">
        <f t="shared" si="1"/>
        <v>353</v>
      </c>
      <c r="D9" s="112">
        <v>332</v>
      </c>
      <c r="E9" s="112">
        <v>177</v>
      </c>
      <c r="F9" s="113">
        <v>0</v>
      </c>
      <c r="G9" s="113">
        <v>0</v>
      </c>
      <c r="H9" s="97">
        <v>337</v>
      </c>
      <c r="I9" s="97">
        <v>167</v>
      </c>
      <c r="J9" s="97">
        <v>18</v>
      </c>
      <c r="K9" s="97">
        <v>9</v>
      </c>
      <c r="L9" s="27"/>
      <c r="M9" s="27"/>
      <c r="N9" s="27"/>
      <c r="O9" s="27"/>
      <c r="P9" s="27"/>
      <c r="Q9" s="27"/>
      <c r="R9" s="27"/>
    </row>
    <row r="10" spans="1:18" x14ac:dyDescent="0.2">
      <c r="A10" s="109" t="s">
        <v>96</v>
      </c>
      <c r="B10" s="112">
        <f t="shared" si="0"/>
        <v>2024</v>
      </c>
      <c r="C10" s="112">
        <f t="shared" si="1"/>
        <v>1013</v>
      </c>
      <c r="D10" s="112">
        <v>897</v>
      </c>
      <c r="E10" s="112">
        <v>439</v>
      </c>
      <c r="F10" s="113">
        <v>0</v>
      </c>
      <c r="G10" s="113">
        <v>0</v>
      </c>
      <c r="H10" s="112">
        <v>1088</v>
      </c>
      <c r="I10" s="112">
        <v>559</v>
      </c>
      <c r="J10" s="112">
        <v>39</v>
      </c>
      <c r="K10" s="112">
        <v>15</v>
      </c>
      <c r="L10" s="27"/>
      <c r="M10" s="27"/>
      <c r="N10" s="27"/>
      <c r="O10" s="27"/>
      <c r="P10" s="27"/>
      <c r="Q10" s="27"/>
      <c r="R10" s="27"/>
    </row>
    <row r="11" spans="1:18" s="65" customFormat="1" x14ac:dyDescent="0.2">
      <c r="A11" s="109"/>
      <c r="B11" s="112"/>
      <c r="C11" s="112"/>
      <c r="D11" s="112"/>
      <c r="E11" s="112"/>
      <c r="F11" s="113"/>
      <c r="G11" s="113"/>
      <c r="H11" s="112"/>
      <c r="I11" s="112"/>
      <c r="J11" s="112"/>
      <c r="K11" s="112"/>
      <c r="L11" s="27"/>
      <c r="M11" s="27"/>
      <c r="N11" s="27"/>
      <c r="O11" s="27"/>
      <c r="P11" s="27"/>
      <c r="Q11" s="27"/>
      <c r="R11" s="27"/>
    </row>
    <row r="12" spans="1:18" ht="12.75" customHeight="1" x14ac:dyDescent="0.2">
      <c r="A12" s="111" t="s">
        <v>77</v>
      </c>
      <c r="B12" s="313">
        <f t="shared" ref="B12:C12" si="2">SUM(D12,F12,H12,J12)</f>
        <v>5715</v>
      </c>
      <c r="C12" s="313">
        <f t="shared" si="2"/>
        <v>2932</v>
      </c>
      <c r="D12" s="313">
        <f>SUM(D7:D10)</f>
        <v>2127</v>
      </c>
      <c r="E12" s="313">
        <f t="shared" ref="E12:K12" si="3">SUM(E7:E10)</f>
        <v>1088</v>
      </c>
      <c r="F12" s="314">
        <f t="shared" si="3"/>
        <v>370</v>
      </c>
      <c r="G12" s="314">
        <f t="shared" si="3"/>
        <v>201</v>
      </c>
      <c r="H12" s="313">
        <f t="shared" si="3"/>
        <v>3009</v>
      </c>
      <c r="I12" s="313">
        <f t="shared" si="3"/>
        <v>1544</v>
      </c>
      <c r="J12" s="313">
        <f t="shared" si="3"/>
        <v>209</v>
      </c>
      <c r="K12" s="313">
        <f t="shared" si="3"/>
        <v>99</v>
      </c>
      <c r="L12" s="27"/>
      <c r="M12" s="27"/>
      <c r="N12" s="27"/>
      <c r="O12" s="27"/>
      <c r="P12" s="27"/>
      <c r="Q12" s="27"/>
      <c r="R12" s="27"/>
    </row>
    <row r="13" spans="1:18" x14ac:dyDescent="0.2">
      <c r="A13" s="315"/>
      <c r="B13" s="316"/>
      <c r="C13" s="316"/>
      <c r="D13" s="316"/>
      <c r="E13" s="316"/>
      <c r="F13" s="316"/>
      <c r="G13" s="316"/>
      <c r="H13" s="317"/>
      <c r="I13" s="317"/>
      <c r="J13" s="317"/>
      <c r="K13" s="317"/>
      <c r="L13" s="27"/>
      <c r="M13" s="27"/>
      <c r="N13" s="27"/>
      <c r="O13" s="27"/>
      <c r="P13" s="27"/>
      <c r="Q13" s="27"/>
      <c r="R13" s="27"/>
    </row>
    <row r="14" spans="1:18" x14ac:dyDescent="0.2">
      <c r="A14" s="323" t="s">
        <v>197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27"/>
      <c r="M14" s="27"/>
      <c r="N14" s="27"/>
      <c r="O14" s="27"/>
      <c r="P14" s="27"/>
      <c r="Q14" s="27"/>
      <c r="R14" s="27"/>
    </row>
    <row r="15" spans="1:18" x14ac:dyDescent="0.2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"/>
      <c r="M15" s="27"/>
      <c r="N15" s="27"/>
      <c r="O15" s="27"/>
      <c r="P15" s="27"/>
      <c r="Q15" s="27"/>
      <c r="R15" s="27"/>
    </row>
    <row r="16" spans="1:18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2">
      <c r="A27" s="27"/>
      <c r="B27" s="393"/>
      <c r="C27" s="393"/>
      <c r="D27" s="393"/>
      <c r="E27" s="393"/>
      <c r="F27" s="393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</sheetData>
  <mergeCells count="7">
    <mergeCell ref="A1:K1"/>
    <mergeCell ref="A4:A5"/>
    <mergeCell ref="B4:C4"/>
    <mergeCell ref="D4:E4"/>
    <mergeCell ref="F4:G4"/>
    <mergeCell ref="H4:I4"/>
    <mergeCell ref="J4:K4"/>
  </mergeCells>
  <conditionalFormatting sqref="A6:K1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6"/>
  <sheetViews>
    <sheetView view="pageLayout" zoomScaleNormal="100" workbookViewId="0">
      <selection sqref="A1:N1"/>
    </sheetView>
  </sheetViews>
  <sheetFormatPr baseColWidth="10" defaultColWidth="10.140625" defaultRowHeight="12.75" x14ac:dyDescent="0.2"/>
  <cols>
    <col min="1" max="1" width="8.5703125" style="165" customWidth="1"/>
    <col min="2" max="2" width="6.42578125" style="165" customWidth="1"/>
    <col min="3" max="4" width="6.7109375" style="165" customWidth="1"/>
    <col min="5" max="5" width="6" style="165" customWidth="1"/>
    <col min="6" max="6" width="7.5703125" style="165" customWidth="1"/>
    <col min="7" max="7" width="6.140625" style="165" customWidth="1"/>
    <col min="8" max="8" width="5.85546875" style="165" customWidth="1"/>
    <col min="9" max="10" width="6.85546875" style="165" customWidth="1"/>
    <col min="11" max="11" width="6.5703125" style="165" customWidth="1"/>
    <col min="12" max="13" width="6.140625" style="165" customWidth="1"/>
    <col min="14" max="14" width="5.42578125" style="165" customWidth="1"/>
    <col min="15" max="16384" width="10.140625" style="165"/>
  </cols>
  <sheetData>
    <row r="1" spans="1:16" s="9" customFormat="1" ht="31.15" customHeight="1" x14ac:dyDescent="0.2">
      <c r="A1" s="492" t="s">
        <v>213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</row>
    <row r="2" spans="1:16" s="9" customFormat="1" ht="6.75" customHeight="1" x14ac:dyDescent="0.2">
      <c r="A2" s="446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</row>
    <row r="3" spans="1:16" ht="6.7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6" s="5" customFormat="1" ht="14.25" customHeight="1" x14ac:dyDescent="0.2">
      <c r="A4" s="494" t="s">
        <v>59</v>
      </c>
      <c r="B4" s="497" t="s">
        <v>179</v>
      </c>
      <c r="C4" s="498" t="s">
        <v>47</v>
      </c>
      <c r="D4" s="498" t="s">
        <v>48</v>
      </c>
      <c r="E4" s="500" t="s">
        <v>49</v>
      </c>
      <c r="F4" s="501"/>
      <c r="G4" s="498" t="s">
        <v>60</v>
      </c>
      <c r="H4" s="498" t="s">
        <v>61</v>
      </c>
      <c r="I4" s="498" t="s">
        <v>62</v>
      </c>
      <c r="J4" s="498" t="s">
        <v>119</v>
      </c>
      <c r="K4" s="498" t="s">
        <v>50</v>
      </c>
      <c r="L4" s="498" t="s">
        <v>120</v>
      </c>
      <c r="M4" s="498" t="s">
        <v>51</v>
      </c>
      <c r="N4" s="506" t="s">
        <v>64</v>
      </c>
      <c r="O4" s="30"/>
      <c r="P4" s="30"/>
    </row>
    <row r="5" spans="1:16" s="5" customFormat="1" ht="14.25" customHeight="1" x14ac:dyDescent="0.2">
      <c r="A5" s="495"/>
      <c r="B5" s="497"/>
      <c r="C5" s="499"/>
      <c r="D5" s="499"/>
      <c r="E5" s="498" t="s">
        <v>52</v>
      </c>
      <c r="F5" s="498" t="s">
        <v>63</v>
      </c>
      <c r="G5" s="498"/>
      <c r="H5" s="498"/>
      <c r="I5" s="498"/>
      <c r="J5" s="498"/>
      <c r="K5" s="498"/>
      <c r="L5" s="498"/>
      <c r="M5" s="498"/>
      <c r="N5" s="506"/>
      <c r="O5" s="31"/>
      <c r="P5" s="31"/>
    </row>
    <row r="6" spans="1:16" s="5" customFormat="1" ht="14.25" customHeight="1" x14ac:dyDescent="0.2">
      <c r="A6" s="495"/>
      <c r="B6" s="497"/>
      <c r="C6" s="499"/>
      <c r="D6" s="499"/>
      <c r="E6" s="499"/>
      <c r="F6" s="508"/>
      <c r="G6" s="498"/>
      <c r="H6" s="498"/>
      <c r="I6" s="498"/>
      <c r="J6" s="498"/>
      <c r="K6" s="498"/>
      <c r="L6" s="498"/>
      <c r="M6" s="498"/>
      <c r="N6" s="506"/>
      <c r="O6" s="29"/>
      <c r="P6" s="29"/>
    </row>
    <row r="7" spans="1:16" s="5" customFormat="1" ht="14.25" customHeight="1" x14ac:dyDescent="0.2">
      <c r="A7" s="495"/>
      <c r="B7" s="497"/>
      <c r="C7" s="499"/>
      <c r="D7" s="499"/>
      <c r="E7" s="499"/>
      <c r="F7" s="508"/>
      <c r="G7" s="498"/>
      <c r="H7" s="498"/>
      <c r="I7" s="498"/>
      <c r="J7" s="498"/>
      <c r="K7" s="499"/>
      <c r="L7" s="499"/>
      <c r="M7" s="499"/>
      <c r="N7" s="507"/>
      <c r="O7" s="29"/>
      <c r="P7" s="29"/>
    </row>
    <row r="8" spans="1:16" s="5" customFormat="1" ht="14.25" customHeight="1" x14ac:dyDescent="0.2">
      <c r="A8" s="495"/>
      <c r="B8" s="497"/>
      <c r="C8" s="499"/>
      <c r="D8" s="499"/>
      <c r="E8" s="499"/>
      <c r="F8" s="508"/>
      <c r="G8" s="498"/>
      <c r="H8" s="498"/>
      <c r="I8" s="498"/>
      <c r="J8" s="498"/>
      <c r="K8" s="499"/>
      <c r="L8" s="499"/>
      <c r="M8" s="499"/>
      <c r="N8" s="507"/>
      <c r="O8" s="26"/>
      <c r="P8" s="26"/>
    </row>
    <row r="9" spans="1:16" s="5" customFormat="1" ht="14.25" customHeight="1" x14ac:dyDescent="0.2">
      <c r="A9" s="495"/>
      <c r="B9" s="497"/>
      <c r="C9" s="499"/>
      <c r="D9" s="499"/>
      <c r="E9" s="499"/>
      <c r="F9" s="508"/>
      <c r="G9" s="498"/>
      <c r="H9" s="498"/>
      <c r="I9" s="498"/>
      <c r="J9" s="498"/>
      <c r="K9" s="499"/>
      <c r="L9" s="499"/>
      <c r="M9" s="499"/>
      <c r="N9" s="507"/>
      <c r="O9" s="26"/>
      <c r="P9" s="26"/>
    </row>
    <row r="10" spans="1:16" s="5" customFormat="1" ht="14.25" customHeight="1" x14ac:dyDescent="0.2">
      <c r="A10" s="496"/>
      <c r="B10" s="497"/>
      <c r="C10" s="499"/>
      <c r="D10" s="499"/>
      <c r="E10" s="499"/>
      <c r="F10" s="508"/>
      <c r="G10" s="498"/>
      <c r="H10" s="498"/>
      <c r="I10" s="498"/>
      <c r="J10" s="498"/>
      <c r="K10" s="499"/>
      <c r="L10" s="499"/>
      <c r="M10" s="499"/>
      <c r="N10" s="507"/>
      <c r="O10" s="26"/>
      <c r="P10" s="26"/>
    </row>
    <row r="11" spans="1:16" s="82" customFormat="1" ht="14.25" customHeight="1" x14ac:dyDescent="0.2">
      <c r="A11" s="80"/>
      <c r="B11" s="83"/>
      <c r="C11" s="73"/>
      <c r="D11" s="73"/>
      <c r="E11" s="73"/>
      <c r="F11" s="74"/>
      <c r="G11" s="72"/>
      <c r="H11" s="72"/>
      <c r="I11" s="72"/>
      <c r="J11" s="72"/>
      <c r="K11" s="73"/>
      <c r="L11" s="73"/>
      <c r="M11" s="73"/>
      <c r="N11" s="73"/>
      <c r="O11" s="81"/>
      <c r="P11" s="81"/>
    </row>
    <row r="12" spans="1:16" s="5" customFormat="1" ht="14.25" customHeight="1" x14ac:dyDescent="0.2">
      <c r="A12" s="68"/>
      <c r="B12" s="502" t="s">
        <v>254</v>
      </c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26"/>
      <c r="P12" s="26"/>
    </row>
    <row r="13" spans="1:16" s="5" customFormat="1" ht="14.25" customHeight="1" x14ac:dyDescent="0.2">
      <c r="A13" s="139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26"/>
      <c r="P13" s="26"/>
    </row>
    <row r="14" spans="1:16" s="5" customFormat="1" ht="14.25" customHeight="1" x14ac:dyDescent="0.2">
      <c r="A14" s="109" t="s">
        <v>54</v>
      </c>
      <c r="B14" s="86">
        <v>1491</v>
      </c>
      <c r="C14" s="86">
        <f>'Tab. 2.1'!B9</f>
        <v>655</v>
      </c>
      <c r="D14" s="86">
        <f>'Tab. 3.'!B9</f>
        <v>284</v>
      </c>
      <c r="E14" s="86">
        <f>'Tab. 4.1 '!B8</f>
        <v>165</v>
      </c>
      <c r="F14" s="86">
        <f>'Tab. 4.3'!B8</f>
        <v>104</v>
      </c>
      <c r="G14" s="86">
        <f>'Tab. 5.1'!B9</f>
        <v>172</v>
      </c>
      <c r="H14" s="86">
        <f>'Tab. 6.1'!B9</f>
        <v>102</v>
      </c>
      <c r="I14" s="86">
        <v>24</v>
      </c>
      <c r="J14" s="84">
        <v>4</v>
      </c>
      <c r="K14" s="87" t="str">
        <f>Tab.7.1!B9</f>
        <v xml:space="preserve"> –</v>
      </c>
      <c r="L14" s="87" t="str">
        <f>Tab.8.1!B9</f>
        <v xml:space="preserve"> –</v>
      </c>
      <c r="M14" s="86">
        <f>Tab.9.1!B9</f>
        <v>10</v>
      </c>
      <c r="N14" s="86">
        <f>Tab.10.1!B9</f>
        <v>3</v>
      </c>
      <c r="O14" s="26"/>
      <c r="P14" s="26"/>
    </row>
    <row r="15" spans="1:16" s="5" customFormat="1" ht="14.25" customHeight="1" x14ac:dyDescent="0.2">
      <c r="A15" s="109" t="s">
        <v>55</v>
      </c>
      <c r="B15" s="86">
        <v>1453</v>
      </c>
      <c r="C15" s="86">
        <f>'Tab. 2.1'!B10</f>
        <v>648</v>
      </c>
      <c r="D15" s="86">
        <f>'Tab. 3.'!B10</f>
        <v>280</v>
      </c>
      <c r="E15" s="86">
        <f>'Tab. 4.1 '!B9</f>
        <v>161</v>
      </c>
      <c r="F15" s="86">
        <f>'Tab. 4.3'!B9</f>
        <v>102</v>
      </c>
      <c r="G15" s="86">
        <f>'Tab. 5.1'!B10</f>
        <v>172</v>
      </c>
      <c r="H15" s="86">
        <f>'Tab. 6.1'!B10</f>
        <v>104</v>
      </c>
      <c r="I15" s="86">
        <v>26</v>
      </c>
      <c r="J15" s="84">
        <v>4</v>
      </c>
      <c r="K15" s="87" t="str">
        <f>Tab.7.1!B10</f>
        <v xml:space="preserve"> –</v>
      </c>
      <c r="L15" s="87" t="str">
        <f>Tab.8.1!B10</f>
        <v xml:space="preserve"> –</v>
      </c>
      <c r="M15" s="86">
        <f>Tab.9.1!B10</f>
        <v>10</v>
      </c>
      <c r="N15" s="86">
        <f>Tab.10.1!B10</f>
        <v>3</v>
      </c>
      <c r="O15" s="26"/>
      <c r="P15" s="26"/>
    </row>
    <row r="16" spans="1:16" s="5" customFormat="1" ht="14.25" customHeight="1" x14ac:dyDescent="0.2">
      <c r="A16" s="109" t="s">
        <v>56</v>
      </c>
      <c r="B16" s="86">
        <v>1397</v>
      </c>
      <c r="C16" s="86">
        <f>'Tab. 2.1'!B11</f>
        <v>640</v>
      </c>
      <c r="D16" s="86">
        <f>'Tab. 3.'!B11</f>
        <v>277</v>
      </c>
      <c r="E16" s="86">
        <f>'Tab. 4.1 '!B10</f>
        <v>154</v>
      </c>
      <c r="F16" s="86">
        <f>'Tab. 4.3'!B10</f>
        <v>96</v>
      </c>
      <c r="G16" s="86">
        <f>'Tab. 5.1'!B11</f>
        <v>171</v>
      </c>
      <c r="H16" s="86">
        <f>'Tab. 6.1'!B11</f>
        <v>104</v>
      </c>
      <c r="I16" s="86">
        <v>26</v>
      </c>
      <c r="J16" s="84">
        <v>4</v>
      </c>
      <c r="K16" s="87">
        <f>Tab.7.1!B11</f>
        <v>7</v>
      </c>
      <c r="L16" s="87" t="str">
        <f>Tab.8.1!B11</f>
        <v xml:space="preserve"> –</v>
      </c>
      <c r="M16" s="86">
        <f>Tab.9.1!B11</f>
        <v>11</v>
      </c>
      <c r="N16" s="86">
        <f>Tab.10.1!B11</f>
        <v>3</v>
      </c>
      <c r="O16" s="25"/>
      <c r="P16" s="25"/>
    </row>
    <row r="17" spans="1:16" s="5" customFormat="1" ht="14.25" customHeight="1" x14ac:dyDescent="0.2">
      <c r="A17" s="109" t="s">
        <v>57</v>
      </c>
      <c r="B17" s="86">
        <v>1460</v>
      </c>
      <c r="C17" s="86">
        <f>'Tab. 2.1'!B12</f>
        <v>632</v>
      </c>
      <c r="D17" s="86">
        <v>229</v>
      </c>
      <c r="E17" s="86">
        <f>'Tab. 4.1 '!B11</f>
        <v>146</v>
      </c>
      <c r="F17" s="86">
        <f>'Tab. 4.3'!B11</f>
        <v>91</v>
      </c>
      <c r="G17" s="86">
        <f>'Tab. 5.1'!B12</f>
        <v>169</v>
      </c>
      <c r="H17" s="86">
        <f>'Tab. 6.1'!B12</f>
        <v>106</v>
      </c>
      <c r="I17" s="86">
        <v>21</v>
      </c>
      <c r="J17" s="84">
        <v>4</v>
      </c>
      <c r="K17" s="87">
        <f>Tab.7.1!B12</f>
        <v>104</v>
      </c>
      <c r="L17" s="87">
        <f>Tab.8.1!B12</f>
        <v>35</v>
      </c>
      <c r="M17" s="86">
        <f>Tab.9.1!B12</f>
        <v>11</v>
      </c>
      <c r="N17" s="86">
        <f>Tab.10.1!B12</f>
        <v>3</v>
      </c>
      <c r="O17" s="33"/>
      <c r="P17" s="33"/>
    </row>
    <row r="18" spans="1:16" s="5" customFormat="1" ht="14.25" customHeight="1" x14ac:dyDescent="0.2">
      <c r="A18" s="109" t="s">
        <v>89</v>
      </c>
      <c r="B18" s="86">
        <v>1472</v>
      </c>
      <c r="C18" s="86">
        <f>'Tab. 2.1'!B13</f>
        <v>599</v>
      </c>
      <c r="D18" s="86">
        <f>'Tab. 3.'!B13</f>
        <v>213</v>
      </c>
      <c r="E18" s="86">
        <f>'Tab. 4.1 '!B12</f>
        <v>147</v>
      </c>
      <c r="F18" s="86">
        <f>'Tab. 4.3'!B12</f>
        <v>91</v>
      </c>
      <c r="G18" s="86">
        <f>'Tab. 5.1'!B13</f>
        <v>167</v>
      </c>
      <c r="H18" s="86">
        <f>'Tab. 6.1'!B13</f>
        <v>106</v>
      </c>
      <c r="I18" s="86">
        <v>21</v>
      </c>
      <c r="J18" s="84">
        <v>4</v>
      </c>
      <c r="K18" s="87">
        <f>Tab.7.1!B13</f>
        <v>141</v>
      </c>
      <c r="L18" s="87">
        <f>Tab.8.1!B13</f>
        <v>59</v>
      </c>
      <c r="M18" s="86">
        <f>Tab.9.1!B13</f>
        <v>12</v>
      </c>
      <c r="N18" s="86">
        <f>Tab.10.1!B13</f>
        <v>3</v>
      </c>
      <c r="O18" s="29"/>
      <c r="P18" s="29"/>
    </row>
    <row r="19" spans="1:16" s="5" customFormat="1" ht="14.25" customHeight="1" x14ac:dyDescent="0.2">
      <c r="A19" s="109" t="s">
        <v>90</v>
      </c>
      <c r="B19" s="86">
        <v>1439</v>
      </c>
      <c r="C19" s="86">
        <f>'Tab. 2.1'!B14</f>
        <v>571</v>
      </c>
      <c r="D19" s="86">
        <f>'Tab. 3.'!B14</f>
        <v>190</v>
      </c>
      <c r="E19" s="86">
        <f>'Tab. 4.1 '!B13</f>
        <v>144</v>
      </c>
      <c r="F19" s="86">
        <f>'Tab. 4.3'!B13</f>
        <v>87</v>
      </c>
      <c r="G19" s="86">
        <f>'Tab. 5.1'!B14</f>
        <v>164</v>
      </c>
      <c r="H19" s="86">
        <f>'Tab. 6.1'!B14</f>
        <v>107</v>
      </c>
      <c r="I19" s="214" t="s">
        <v>174</v>
      </c>
      <c r="J19" s="409" t="s">
        <v>174</v>
      </c>
      <c r="K19" s="87">
        <f>Tab.7.1!B14</f>
        <v>183</v>
      </c>
      <c r="L19" s="87">
        <v>66</v>
      </c>
      <c r="M19" s="86">
        <f>Tab.9.1!B14</f>
        <v>11</v>
      </c>
      <c r="N19" s="86">
        <f>Tab.10.1!B14</f>
        <v>3</v>
      </c>
      <c r="O19" s="31"/>
      <c r="P19" s="31"/>
    </row>
    <row r="20" spans="1:16" s="5" customFormat="1" ht="14.25" customHeight="1" x14ac:dyDescent="0.2">
      <c r="A20" s="109" t="s">
        <v>91</v>
      </c>
      <c r="B20" s="86">
        <v>1407</v>
      </c>
      <c r="C20" s="86">
        <f>'Tab. 2.1'!B15</f>
        <v>553</v>
      </c>
      <c r="D20" s="86">
        <f>'Tab. 3.'!B15</f>
        <v>169</v>
      </c>
      <c r="E20" s="86">
        <f>'Tab. 4.1 '!B14</f>
        <v>142</v>
      </c>
      <c r="F20" s="86">
        <f>'Tab. 4.3'!B14</f>
        <v>86</v>
      </c>
      <c r="G20" s="86">
        <f>'Tab. 5.1'!B15</f>
        <v>157</v>
      </c>
      <c r="H20" s="86">
        <f>'Tab. 6.1'!B15</f>
        <v>107</v>
      </c>
      <c r="I20" s="87" t="s">
        <v>174</v>
      </c>
      <c r="J20" s="87" t="s">
        <v>174</v>
      </c>
      <c r="K20" s="87">
        <f>Tab.7.1!B15</f>
        <v>186</v>
      </c>
      <c r="L20" s="87">
        <f>Tab.8.1!B15</f>
        <v>79</v>
      </c>
      <c r="M20" s="86">
        <f>Tab.9.1!B15</f>
        <v>11</v>
      </c>
      <c r="N20" s="86">
        <f>Tab.10.1!B15</f>
        <v>3</v>
      </c>
      <c r="O20" s="31"/>
      <c r="P20" s="31"/>
    </row>
    <row r="21" spans="1:16" s="5" customFormat="1" ht="14.25" customHeight="1" x14ac:dyDescent="0.2">
      <c r="A21" s="109" t="s">
        <v>92</v>
      </c>
      <c r="B21" s="86">
        <v>1309</v>
      </c>
      <c r="C21" s="86">
        <f>'Tab. 2.1'!B16</f>
        <v>544</v>
      </c>
      <c r="D21" s="86">
        <f>'Tab. 3.'!B16</f>
        <v>92</v>
      </c>
      <c r="E21" s="86">
        <f>'Tab. 4.1 '!B15</f>
        <v>135</v>
      </c>
      <c r="F21" s="86">
        <f>'Tab. 4.3'!B15</f>
        <v>78</v>
      </c>
      <c r="G21" s="86">
        <f>'Tab. 5.1'!B16</f>
        <v>148</v>
      </c>
      <c r="H21" s="86">
        <f>'Tab. 6.1'!B16</f>
        <v>107</v>
      </c>
      <c r="I21" s="87" t="s">
        <v>174</v>
      </c>
      <c r="J21" s="87" t="s">
        <v>174</v>
      </c>
      <c r="K21" s="87">
        <f>Tab.7.1!B16</f>
        <v>188</v>
      </c>
      <c r="L21" s="87">
        <f>Tab.8.1!B16</f>
        <v>80</v>
      </c>
      <c r="M21" s="86">
        <f>Tab.9.1!B16</f>
        <v>12</v>
      </c>
      <c r="N21" s="86">
        <f>Tab.10.1!B16</f>
        <v>3</v>
      </c>
      <c r="O21" s="31"/>
      <c r="P21" s="31"/>
    </row>
    <row r="22" spans="1:16" s="5" customFormat="1" ht="14.25" customHeight="1" x14ac:dyDescent="0.2">
      <c r="A22" s="109" t="s">
        <v>166</v>
      </c>
      <c r="B22" s="86">
        <v>1178</v>
      </c>
      <c r="C22" s="86">
        <f>'Tab. 2.1'!B17</f>
        <v>539</v>
      </c>
      <c r="D22" s="86">
        <f>'Tab. 3.'!B17</f>
        <v>31</v>
      </c>
      <c r="E22" s="86">
        <v>128</v>
      </c>
      <c r="F22" s="86">
        <f>'Tab. 4.3'!B16</f>
        <v>74</v>
      </c>
      <c r="G22" s="86">
        <f>'Tab. 5.1'!B17</f>
        <v>78</v>
      </c>
      <c r="H22" s="86">
        <f>'Tab. 6.1'!B17</f>
        <v>107</v>
      </c>
      <c r="I22" s="87" t="s">
        <v>174</v>
      </c>
      <c r="J22" s="87" t="s">
        <v>174</v>
      </c>
      <c r="K22" s="87">
        <f>Tab.7.1!B17</f>
        <v>201</v>
      </c>
      <c r="L22" s="87">
        <f>Tab.8.1!B17</f>
        <v>79</v>
      </c>
      <c r="M22" s="86">
        <f>Tab.9.1!B17</f>
        <v>12</v>
      </c>
      <c r="N22" s="86">
        <f>Tab.10.1!B17</f>
        <v>3</v>
      </c>
      <c r="O22" s="31"/>
      <c r="P22" s="31"/>
    </row>
    <row r="23" spans="1:16" s="5" customFormat="1" ht="14.25" customHeight="1" x14ac:dyDescent="0.2">
      <c r="A23" s="109" t="s">
        <v>190</v>
      </c>
      <c r="B23" s="86">
        <v>1144</v>
      </c>
      <c r="C23" s="86">
        <v>534</v>
      </c>
      <c r="D23" s="86">
        <f>'Tab. 3.'!B18</f>
        <v>7</v>
      </c>
      <c r="E23" s="86">
        <f>'Tab. 4.1 '!B17</f>
        <v>129</v>
      </c>
      <c r="F23" s="86">
        <f>'Tab. 4.3'!B17</f>
        <v>76</v>
      </c>
      <c r="G23" s="86">
        <f>'Tab. 5.1'!B18</f>
        <v>30</v>
      </c>
      <c r="H23" s="86">
        <f>'Tab. 6.1'!B18</f>
        <v>106</v>
      </c>
      <c r="I23" s="87" t="s">
        <v>174</v>
      </c>
      <c r="J23" s="87" t="s">
        <v>174</v>
      </c>
      <c r="K23" s="87">
        <f>Tab.7.1!B18</f>
        <v>250</v>
      </c>
      <c r="L23" s="87">
        <f>Tab.8.1!B18</f>
        <v>73</v>
      </c>
      <c r="M23" s="86">
        <f>Tab.9.1!B18</f>
        <v>12</v>
      </c>
      <c r="N23" s="86">
        <f>Tab.10.1!B18</f>
        <v>3</v>
      </c>
      <c r="O23" s="31"/>
      <c r="P23" s="31"/>
    </row>
    <row r="24" spans="1:16" s="5" customFormat="1" ht="14.25" customHeight="1" x14ac:dyDescent="0.2">
      <c r="A24" s="109" t="s">
        <v>249</v>
      </c>
      <c r="B24" s="86">
        <v>1229</v>
      </c>
      <c r="C24" s="86">
        <v>597</v>
      </c>
      <c r="D24" s="87" t="s">
        <v>174</v>
      </c>
      <c r="E24" s="86">
        <v>132</v>
      </c>
      <c r="F24" s="86">
        <v>79</v>
      </c>
      <c r="G24" s="86">
        <v>2</v>
      </c>
      <c r="H24" s="86">
        <v>105</v>
      </c>
      <c r="I24" s="87" t="s">
        <v>174</v>
      </c>
      <c r="J24" s="87" t="s">
        <v>174</v>
      </c>
      <c r="K24" s="86">
        <v>309</v>
      </c>
      <c r="L24" s="86">
        <v>69</v>
      </c>
      <c r="M24" s="86">
        <v>12</v>
      </c>
      <c r="N24" s="86">
        <v>3</v>
      </c>
      <c r="O24" s="31"/>
      <c r="P24" s="31"/>
    </row>
    <row r="25" spans="1:16" s="5" customFormat="1" ht="14.25" customHeight="1" x14ac:dyDescent="0.2">
      <c r="A25" s="109"/>
      <c r="B25" s="84"/>
      <c r="C25" s="84"/>
      <c r="D25" s="84"/>
      <c r="E25" s="84"/>
      <c r="F25" s="84"/>
      <c r="G25" s="84"/>
      <c r="H25" s="84"/>
      <c r="I25" s="85"/>
      <c r="J25" s="85"/>
      <c r="K25" s="84"/>
      <c r="L25" s="84"/>
      <c r="M25" s="84"/>
      <c r="N25" s="84"/>
      <c r="O25" s="31"/>
      <c r="P25" s="31"/>
    </row>
    <row r="26" spans="1:16" s="5" customFormat="1" ht="14.25" customHeight="1" x14ac:dyDescent="0.2">
      <c r="A26" s="109"/>
      <c r="B26" s="504" t="s">
        <v>193</v>
      </c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29"/>
      <c r="P26" s="29"/>
    </row>
    <row r="27" spans="1:16" s="5" customFormat="1" ht="14.25" customHeight="1" x14ac:dyDescent="0.2">
      <c r="A27" s="109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29"/>
      <c r="P27" s="29"/>
    </row>
    <row r="28" spans="1:16" s="5" customFormat="1" ht="14.25" customHeight="1" x14ac:dyDescent="0.2">
      <c r="A28" s="109" t="s">
        <v>54</v>
      </c>
      <c r="B28" s="86">
        <v>1353</v>
      </c>
      <c r="C28" s="86">
        <f>'Tab. 2.1'!B23</f>
        <v>604</v>
      </c>
      <c r="D28" s="86">
        <f>'Tab. 3.'!B23</f>
        <v>241</v>
      </c>
      <c r="E28" s="86">
        <f>'Tab. 4.1 '!B22</f>
        <v>152</v>
      </c>
      <c r="F28" s="86">
        <f>'Tab. 4.3'!B22</f>
        <v>96</v>
      </c>
      <c r="G28" s="86">
        <f>'Tab. 5.1'!B23</f>
        <v>163</v>
      </c>
      <c r="H28" s="86">
        <f>'Tab. 6.1'!B23</f>
        <v>99</v>
      </c>
      <c r="I28" s="86">
        <v>21</v>
      </c>
      <c r="J28" s="84">
        <v>4</v>
      </c>
      <c r="K28" s="87" t="str">
        <f>Tab.7.1!B23</f>
        <v xml:space="preserve"> –</v>
      </c>
      <c r="L28" s="87" t="str">
        <f>Tab.8.1!B23</f>
        <v xml:space="preserve"> –</v>
      </c>
      <c r="M28" s="87" t="s">
        <v>174</v>
      </c>
      <c r="N28" s="87">
        <v>3</v>
      </c>
      <c r="O28" s="29"/>
      <c r="P28" s="29"/>
    </row>
    <row r="29" spans="1:16" s="5" customFormat="1" ht="14.25" customHeight="1" x14ac:dyDescent="0.2">
      <c r="A29" s="109" t="s">
        <v>55</v>
      </c>
      <c r="B29" s="86">
        <v>1311</v>
      </c>
      <c r="C29" s="86">
        <f>'Tab. 2.1'!B24</f>
        <v>595</v>
      </c>
      <c r="D29" s="86">
        <f>'Tab. 3.'!B24</f>
        <v>238</v>
      </c>
      <c r="E29" s="86">
        <f>'Tab. 4.1 '!B23</f>
        <v>148</v>
      </c>
      <c r="F29" s="86">
        <f>'Tab. 4.3'!B23</f>
        <v>94</v>
      </c>
      <c r="G29" s="86">
        <f>'Tab. 5.1'!B24</f>
        <v>163</v>
      </c>
      <c r="H29" s="86">
        <f>'Tab. 6.1'!B24</f>
        <v>99</v>
      </c>
      <c r="I29" s="86">
        <v>21</v>
      </c>
      <c r="J29" s="84">
        <v>4</v>
      </c>
      <c r="K29" s="87" t="str">
        <f>Tab.7.1!B24</f>
        <v xml:space="preserve"> –</v>
      </c>
      <c r="L29" s="87" t="str">
        <f>Tab.8.1!B24</f>
        <v xml:space="preserve"> –</v>
      </c>
      <c r="M29" s="87" t="s">
        <v>174</v>
      </c>
      <c r="N29" s="87">
        <v>3</v>
      </c>
      <c r="O29" s="29"/>
      <c r="P29" s="29"/>
    </row>
    <row r="30" spans="1:16" s="5" customFormat="1" ht="14.25" customHeight="1" x14ac:dyDescent="0.2">
      <c r="A30" s="411" t="s">
        <v>56</v>
      </c>
      <c r="B30" s="412">
        <v>1259</v>
      </c>
      <c r="C30" s="412">
        <f>'Tab. 2.1'!B25</f>
        <v>587</v>
      </c>
      <c r="D30" s="412">
        <f>'Tab. 3.'!B25</f>
        <v>235</v>
      </c>
      <c r="E30" s="412">
        <f>'Tab. 4.1 '!B24</f>
        <v>141</v>
      </c>
      <c r="F30" s="412">
        <f>'Tab. 4.3'!B24</f>
        <v>88</v>
      </c>
      <c r="G30" s="412">
        <f>'Tab. 5.1'!B25</f>
        <v>162</v>
      </c>
      <c r="H30" s="412">
        <f>'Tab. 6.1'!B25</f>
        <v>99</v>
      </c>
      <c r="I30" s="412">
        <v>21</v>
      </c>
      <c r="J30" s="413">
        <v>4</v>
      </c>
      <c r="K30" s="414">
        <f>Tab.7.1!B25</f>
        <v>7</v>
      </c>
      <c r="L30" s="414" t="str">
        <f>Tab.8.1!B25</f>
        <v xml:space="preserve"> –</v>
      </c>
      <c r="M30" s="414" t="s">
        <v>174</v>
      </c>
      <c r="N30" s="414">
        <v>3</v>
      </c>
      <c r="O30" s="29"/>
      <c r="P30" s="29"/>
    </row>
    <row r="31" spans="1:16" s="5" customFormat="1" ht="14.25" customHeight="1" x14ac:dyDescent="0.2">
      <c r="A31" s="109" t="s">
        <v>57</v>
      </c>
      <c r="B31" s="86">
        <v>1311</v>
      </c>
      <c r="C31" s="86">
        <f>'Tab. 2.1'!B26</f>
        <v>580</v>
      </c>
      <c r="D31" s="86">
        <f>'Tab. 3.'!B26</f>
        <v>221</v>
      </c>
      <c r="E31" s="86">
        <f>'Tab. 4.1 '!B25</f>
        <v>133</v>
      </c>
      <c r="F31" s="86">
        <f>'Tab. 4.3'!B25</f>
        <v>84</v>
      </c>
      <c r="G31" s="86">
        <f>'Tab. 5.1'!B26</f>
        <v>160</v>
      </c>
      <c r="H31" s="86">
        <f>'Tab. 6.1'!B26</f>
        <v>100</v>
      </c>
      <c r="I31" s="86">
        <v>21</v>
      </c>
      <c r="J31" s="84">
        <v>4</v>
      </c>
      <c r="K31" s="87">
        <f>Tab.7.1!B26</f>
        <v>55</v>
      </c>
      <c r="L31" s="87">
        <f>Tab.8.1!B26</f>
        <v>34</v>
      </c>
      <c r="M31" s="87" t="s">
        <v>174</v>
      </c>
      <c r="N31" s="87">
        <v>3</v>
      </c>
      <c r="O31" s="29"/>
      <c r="P31" s="29"/>
    </row>
    <row r="32" spans="1:16" s="5" customFormat="1" ht="14.25" customHeight="1" x14ac:dyDescent="0.2">
      <c r="A32" s="116" t="s">
        <v>89</v>
      </c>
      <c r="B32" s="86">
        <v>1325</v>
      </c>
      <c r="C32" s="86">
        <f>'Tab. 2.1'!B27</f>
        <v>547</v>
      </c>
      <c r="D32" s="86">
        <f>'Tab. 3.'!B27</f>
        <v>206</v>
      </c>
      <c r="E32" s="86">
        <f>'Tab. 4.1 '!B26</f>
        <v>133</v>
      </c>
      <c r="F32" s="86">
        <f>'Tab. 4.3'!B26</f>
        <v>83</v>
      </c>
      <c r="G32" s="86">
        <f>'Tab. 5.1'!B27</f>
        <v>159</v>
      </c>
      <c r="H32" s="86">
        <f>'Tab. 6.1'!B27</f>
        <v>100</v>
      </c>
      <c r="I32" s="86">
        <v>21</v>
      </c>
      <c r="J32" s="84">
        <v>4</v>
      </c>
      <c r="K32" s="87">
        <f>Tab.7.1!B27</f>
        <v>94</v>
      </c>
      <c r="L32" s="87">
        <v>58</v>
      </c>
      <c r="M32" s="87" t="s">
        <v>174</v>
      </c>
      <c r="N32" s="87">
        <v>3</v>
      </c>
      <c r="O32" s="29"/>
      <c r="P32" s="29"/>
    </row>
    <row r="33" spans="1:16" s="5" customFormat="1" ht="14.25" customHeight="1" x14ac:dyDescent="0.2">
      <c r="A33" s="109" t="s">
        <v>90</v>
      </c>
      <c r="B33" s="86">
        <v>1295</v>
      </c>
      <c r="C33" s="86">
        <f>'Tab. 2.1'!B28</f>
        <v>517</v>
      </c>
      <c r="D33" s="86">
        <f>'Tab. 3.'!B28</f>
        <v>189</v>
      </c>
      <c r="E33" s="86">
        <f>'Tab. 4.1 '!B27</f>
        <v>131</v>
      </c>
      <c r="F33" s="86">
        <f>'Tab. 4.3'!B27</f>
        <v>80</v>
      </c>
      <c r="G33" s="86">
        <f>'Tab. 5.1'!B28</f>
        <v>156</v>
      </c>
      <c r="H33" s="86">
        <f>'Tab. 6.1'!B28</f>
        <v>100</v>
      </c>
      <c r="I33" s="214" t="s">
        <v>174</v>
      </c>
      <c r="J33" s="409" t="s">
        <v>174</v>
      </c>
      <c r="K33" s="87">
        <f>Tab.7.1!B28</f>
        <v>134</v>
      </c>
      <c r="L33" s="87">
        <v>65</v>
      </c>
      <c r="M33" s="87" t="s">
        <v>174</v>
      </c>
      <c r="N33" s="87">
        <v>3</v>
      </c>
      <c r="O33" s="29"/>
      <c r="P33" s="29"/>
    </row>
    <row r="34" spans="1:16" s="5" customFormat="1" ht="14.25" customHeight="1" x14ac:dyDescent="0.2">
      <c r="A34" s="109" t="s">
        <v>91</v>
      </c>
      <c r="B34" s="86">
        <v>1260</v>
      </c>
      <c r="C34" s="86">
        <f>'Tab. 2.1'!B29</f>
        <v>499</v>
      </c>
      <c r="D34" s="86">
        <f>'Tab. 3.'!B29</f>
        <v>168</v>
      </c>
      <c r="E34" s="86">
        <f>'Tab. 4.1 '!B28</f>
        <v>127</v>
      </c>
      <c r="F34" s="86">
        <f>'Tab. 4.3'!B28</f>
        <v>76</v>
      </c>
      <c r="G34" s="86">
        <f>'Tab. 5.1'!B29</f>
        <v>152</v>
      </c>
      <c r="H34" s="86">
        <f>'Tab. 6.1'!B29</f>
        <v>100</v>
      </c>
      <c r="I34" s="87" t="s">
        <v>174</v>
      </c>
      <c r="J34" s="87" t="s">
        <v>174</v>
      </c>
      <c r="K34" s="87">
        <f>Tab.7.1!B29</f>
        <v>136</v>
      </c>
      <c r="L34" s="87">
        <f>Tab.8.1!B29</f>
        <v>75</v>
      </c>
      <c r="M34" s="87" t="s">
        <v>174</v>
      </c>
      <c r="N34" s="87">
        <v>3</v>
      </c>
      <c r="O34" s="29"/>
      <c r="P34" s="29"/>
    </row>
    <row r="35" spans="1:16" s="5" customFormat="1" ht="14.25" customHeight="1" x14ac:dyDescent="0.2">
      <c r="A35" s="109" t="s">
        <v>92</v>
      </c>
      <c r="B35" s="86">
        <v>1160</v>
      </c>
      <c r="C35" s="86">
        <f>'Tab. 2.1'!B30</f>
        <v>488</v>
      </c>
      <c r="D35" s="86">
        <f>'Tab. 3.'!B30</f>
        <v>92</v>
      </c>
      <c r="E35" s="86">
        <f>'Tab. 4.1 '!B29</f>
        <v>120</v>
      </c>
      <c r="F35" s="86">
        <f>'Tab. 4.3'!B29</f>
        <v>68</v>
      </c>
      <c r="G35" s="86">
        <f>'Tab. 5.1'!B30</f>
        <v>144</v>
      </c>
      <c r="H35" s="86">
        <f>'Tab. 6.1'!B30</f>
        <v>100</v>
      </c>
      <c r="I35" s="87" t="s">
        <v>174</v>
      </c>
      <c r="J35" s="87" t="s">
        <v>174</v>
      </c>
      <c r="K35" s="87">
        <f>Tab.7.1!B30</f>
        <v>137</v>
      </c>
      <c r="L35" s="87">
        <f>Tab.8.1!B30</f>
        <v>76</v>
      </c>
      <c r="M35" s="87" t="s">
        <v>174</v>
      </c>
      <c r="N35" s="87">
        <v>3</v>
      </c>
      <c r="O35" s="29"/>
      <c r="P35" s="29"/>
    </row>
    <row r="36" spans="1:16" s="5" customFormat="1" ht="14.25" customHeight="1" x14ac:dyDescent="0.2">
      <c r="A36" s="152" t="s">
        <v>166</v>
      </c>
      <c r="B36" s="86">
        <v>1028</v>
      </c>
      <c r="C36" s="86">
        <f>'Tab. 2.1'!B31</f>
        <v>482</v>
      </c>
      <c r="D36" s="86">
        <f>'Tab. 3.'!B31</f>
        <v>31</v>
      </c>
      <c r="E36" s="86">
        <v>112</v>
      </c>
      <c r="F36" s="86">
        <f>'Tab. 4.3'!B30</f>
        <v>63</v>
      </c>
      <c r="G36" s="86">
        <f>'Tab. 5.1'!B31</f>
        <v>76</v>
      </c>
      <c r="H36" s="86">
        <f>'Tab. 6.1'!B31</f>
        <v>100</v>
      </c>
      <c r="I36" s="87" t="s">
        <v>174</v>
      </c>
      <c r="J36" s="87" t="s">
        <v>174</v>
      </c>
      <c r="K36" s="87">
        <f>Tab.7.1!B31</f>
        <v>149</v>
      </c>
      <c r="L36" s="87">
        <f>Tab.8.1!B31</f>
        <v>75</v>
      </c>
      <c r="M36" s="87" t="s">
        <v>174</v>
      </c>
      <c r="N36" s="87">
        <v>3</v>
      </c>
      <c r="O36" s="29"/>
      <c r="P36" s="29"/>
    </row>
    <row r="37" spans="1:16" s="5" customFormat="1" ht="14.25" customHeight="1" x14ac:dyDescent="0.2">
      <c r="A37" s="152" t="s">
        <v>190</v>
      </c>
      <c r="B37" s="86">
        <v>987</v>
      </c>
      <c r="C37" s="86">
        <f>'Tab. 2.1'!B32</f>
        <v>477</v>
      </c>
      <c r="D37" s="86">
        <f>'Tab. 3.'!B32</f>
        <v>7</v>
      </c>
      <c r="E37" s="86">
        <f>'Tab. 4.1 '!B31</f>
        <v>108</v>
      </c>
      <c r="F37" s="86">
        <f>'Tab. 4.3'!B31</f>
        <v>60</v>
      </c>
      <c r="G37" s="86">
        <f>'Tab. 5.1'!B32</f>
        <v>28</v>
      </c>
      <c r="H37" s="86">
        <f>'Tab. 6.1'!B32</f>
        <v>100</v>
      </c>
      <c r="I37" s="87" t="s">
        <v>174</v>
      </c>
      <c r="J37" s="87" t="s">
        <v>174</v>
      </c>
      <c r="K37" s="87">
        <f>Tab.7.1!B32</f>
        <v>195</v>
      </c>
      <c r="L37" s="87">
        <f>Tab.8.1!B32</f>
        <v>69</v>
      </c>
      <c r="M37" s="87" t="s">
        <v>174</v>
      </c>
      <c r="N37" s="87">
        <v>3</v>
      </c>
      <c r="O37" s="29"/>
      <c r="P37" s="29"/>
    </row>
    <row r="38" spans="1:16" s="5" customFormat="1" ht="14.25" customHeight="1" x14ac:dyDescent="0.2">
      <c r="A38" s="117" t="s">
        <v>249</v>
      </c>
      <c r="B38" s="86">
        <v>1062</v>
      </c>
      <c r="C38" s="86">
        <v>537</v>
      </c>
      <c r="D38" s="87" t="s">
        <v>174</v>
      </c>
      <c r="E38" s="86">
        <v>104</v>
      </c>
      <c r="F38" s="86">
        <v>56</v>
      </c>
      <c r="G38" s="86">
        <v>1</v>
      </c>
      <c r="H38" s="86">
        <v>99</v>
      </c>
      <c r="I38" s="87" t="s">
        <v>174</v>
      </c>
      <c r="J38" s="87" t="s">
        <v>174</v>
      </c>
      <c r="K38" s="86">
        <v>253</v>
      </c>
      <c r="L38" s="86">
        <v>65</v>
      </c>
      <c r="M38" s="87" t="s">
        <v>174</v>
      </c>
      <c r="N38" s="87">
        <v>3</v>
      </c>
      <c r="O38" s="29"/>
      <c r="P38" s="29"/>
    </row>
    <row r="39" spans="1:16" s="5" customFormat="1" ht="14.25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170"/>
      <c r="P39" s="170"/>
    </row>
    <row r="40" spans="1:16" s="5" customFormat="1" ht="14.25" customHeight="1" x14ac:dyDescent="0.2">
      <c r="A40" s="27" t="s">
        <v>261</v>
      </c>
      <c r="O40" s="29"/>
      <c r="P40" s="29"/>
    </row>
    <row r="41" spans="1:16" s="5" customFormat="1" ht="14.25" customHeight="1" x14ac:dyDescent="0.2">
      <c r="O41" s="29"/>
      <c r="P41" s="29"/>
    </row>
    <row r="42" spans="1:16" s="5" customFormat="1" ht="14.25" customHeight="1" x14ac:dyDescent="0.2">
      <c r="O42" s="29"/>
      <c r="P42" s="29"/>
    </row>
    <row r="43" spans="1:16" s="5" customFormat="1" ht="14.25" customHeight="1" x14ac:dyDescent="0.2">
      <c r="O43" s="29"/>
      <c r="P43" s="29"/>
    </row>
    <row r="44" spans="1:16" s="5" customFormat="1" ht="14.25" customHeight="1" x14ac:dyDescent="0.2">
      <c r="O44" s="29"/>
      <c r="P44" s="29"/>
    </row>
    <row r="45" spans="1:16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6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</sheetData>
  <mergeCells count="18">
    <mergeCell ref="B12:N12"/>
    <mergeCell ref="B26:N26"/>
    <mergeCell ref="J4:J10"/>
    <mergeCell ref="K4:K10"/>
    <mergeCell ref="L4:L10"/>
    <mergeCell ref="M4:M10"/>
    <mergeCell ref="N4:N10"/>
    <mergeCell ref="E5:E10"/>
    <mergeCell ref="F5:F10"/>
    <mergeCell ref="A1:N1"/>
    <mergeCell ref="A4:A10"/>
    <mergeCell ref="B4:B10"/>
    <mergeCell ref="C4:C10"/>
    <mergeCell ref="D4:D10"/>
    <mergeCell ref="E4:F4"/>
    <mergeCell ref="G4:G10"/>
    <mergeCell ref="H4:H10"/>
    <mergeCell ref="I4:I10"/>
  </mergeCells>
  <conditionalFormatting sqref="A12:B12 A13:N27">
    <cfRule type="expression" dxfId="216" priority="10">
      <formula>MOD(ROW(),2)=0</formula>
    </cfRule>
  </conditionalFormatting>
  <conditionalFormatting sqref="A28:A38">
    <cfRule type="expression" dxfId="215" priority="8">
      <formula>MOD(ROW(),2)=0</formula>
    </cfRule>
  </conditionalFormatting>
  <conditionalFormatting sqref="C34:H37 C28:L28 C29:J33 K29:L38 C38 E38:H38">
    <cfRule type="expression" dxfId="214" priority="5">
      <formula>MOD(ROW(),2)=0</formula>
    </cfRule>
  </conditionalFormatting>
  <conditionalFormatting sqref="I34:J38">
    <cfRule type="expression" dxfId="213" priority="4">
      <formula>MOD(ROW(),2)=0</formula>
    </cfRule>
  </conditionalFormatting>
  <conditionalFormatting sqref="M28:N38">
    <cfRule type="expression" dxfId="212" priority="3">
      <formula>MOD(ROW(),2)=0</formula>
    </cfRule>
  </conditionalFormatting>
  <conditionalFormatting sqref="B28:B38">
    <cfRule type="expression" dxfId="211" priority="2">
      <formula>MOD(ROW(),2)=0</formula>
    </cfRule>
  </conditionalFormatting>
  <conditionalFormatting sqref="D38">
    <cfRule type="expression" dxfId="2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2"/>
  <sheetViews>
    <sheetView view="pageLayout" zoomScaleNormal="100" workbookViewId="0">
      <selection sqref="A1:L1"/>
    </sheetView>
  </sheetViews>
  <sheetFormatPr baseColWidth="10" defaultColWidth="11.28515625" defaultRowHeight="12.75" x14ac:dyDescent="0.2"/>
  <cols>
    <col min="1" max="1" width="16.85546875" style="165" customWidth="1"/>
    <col min="2" max="2" width="6.5703125" style="165" customWidth="1"/>
    <col min="3" max="3" width="6.85546875" style="165" customWidth="1"/>
    <col min="4" max="4" width="6.140625" style="165" customWidth="1"/>
    <col min="5" max="5" width="6.42578125" style="165" customWidth="1"/>
    <col min="6" max="6" width="7.42578125" style="165" customWidth="1"/>
    <col min="7" max="7" width="6.7109375" style="165" customWidth="1"/>
    <col min="8" max="8" width="6.85546875" style="165" customWidth="1"/>
    <col min="9" max="9" width="7.42578125" style="165" customWidth="1"/>
    <col min="10" max="10" width="6.5703125" style="165" customWidth="1"/>
    <col min="11" max="11" width="7.7109375" style="165" customWidth="1"/>
    <col min="12" max="12" width="6.140625" style="165" customWidth="1"/>
    <col min="13" max="16384" width="11.28515625" style="165"/>
  </cols>
  <sheetData>
    <row r="1" spans="1:14" s="47" customFormat="1" ht="25.9" customHeight="1" x14ac:dyDescent="0.2">
      <c r="A1" s="509" t="s">
        <v>235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</row>
    <row r="2" spans="1:14" ht="14.1" customHeight="1" x14ac:dyDescent="0.2"/>
    <row r="3" spans="1:14" ht="14.1" customHeight="1" x14ac:dyDescent="0.2">
      <c r="A3" s="494" t="s">
        <v>181</v>
      </c>
      <c r="B3" s="497" t="s">
        <v>179</v>
      </c>
      <c r="C3" s="498" t="s">
        <v>79</v>
      </c>
      <c r="D3" s="498" t="s">
        <v>80</v>
      </c>
      <c r="E3" s="508" t="s">
        <v>49</v>
      </c>
      <c r="F3" s="508"/>
      <c r="G3" s="498" t="s">
        <v>60</v>
      </c>
      <c r="H3" s="498" t="s">
        <v>61</v>
      </c>
      <c r="I3" s="498" t="s">
        <v>50</v>
      </c>
      <c r="J3" s="498" t="s">
        <v>121</v>
      </c>
      <c r="K3" s="498" t="s">
        <v>82</v>
      </c>
      <c r="L3" s="506" t="s">
        <v>64</v>
      </c>
    </row>
    <row r="4" spans="1:14" ht="14.1" customHeight="1" x14ac:dyDescent="0.2">
      <c r="A4" s="495"/>
      <c r="B4" s="497"/>
      <c r="C4" s="499"/>
      <c r="D4" s="499"/>
      <c r="E4" s="498" t="s">
        <v>81</v>
      </c>
      <c r="F4" s="498" t="s">
        <v>63</v>
      </c>
      <c r="G4" s="498"/>
      <c r="H4" s="498"/>
      <c r="I4" s="498"/>
      <c r="J4" s="498"/>
      <c r="K4" s="498"/>
      <c r="L4" s="506"/>
    </row>
    <row r="5" spans="1:14" ht="14.1" customHeight="1" x14ac:dyDescent="0.2">
      <c r="A5" s="495"/>
      <c r="B5" s="497"/>
      <c r="C5" s="499"/>
      <c r="D5" s="499"/>
      <c r="E5" s="499"/>
      <c r="F5" s="508"/>
      <c r="G5" s="498"/>
      <c r="H5" s="498"/>
      <c r="I5" s="498"/>
      <c r="J5" s="498"/>
      <c r="K5" s="498"/>
      <c r="L5" s="506"/>
    </row>
    <row r="6" spans="1:14" ht="14.1" customHeight="1" x14ac:dyDescent="0.2">
      <c r="A6" s="495"/>
      <c r="B6" s="497"/>
      <c r="C6" s="499"/>
      <c r="D6" s="499"/>
      <c r="E6" s="499"/>
      <c r="F6" s="508"/>
      <c r="G6" s="498"/>
      <c r="H6" s="498"/>
      <c r="I6" s="499"/>
      <c r="J6" s="499"/>
      <c r="K6" s="499"/>
      <c r="L6" s="507"/>
    </row>
    <row r="7" spans="1:14" ht="14.1" customHeight="1" x14ac:dyDescent="0.2">
      <c r="A7" s="495"/>
      <c r="B7" s="497"/>
      <c r="C7" s="499"/>
      <c r="D7" s="499"/>
      <c r="E7" s="499"/>
      <c r="F7" s="508"/>
      <c r="G7" s="498"/>
      <c r="H7" s="498"/>
      <c r="I7" s="499"/>
      <c r="J7" s="499"/>
      <c r="K7" s="499"/>
      <c r="L7" s="507"/>
    </row>
    <row r="8" spans="1:14" ht="14.1" customHeight="1" x14ac:dyDescent="0.2">
      <c r="A8" s="495"/>
      <c r="B8" s="497"/>
      <c r="C8" s="499"/>
      <c r="D8" s="499"/>
      <c r="E8" s="499"/>
      <c r="F8" s="508"/>
      <c r="G8" s="498"/>
      <c r="H8" s="498"/>
      <c r="I8" s="499"/>
      <c r="J8" s="499"/>
      <c r="K8" s="499"/>
      <c r="L8" s="507"/>
    </row>
    <row r="9" spans="1:14" ht="14.1" customHeight="1" x14ac:dyDescent="0.2">
      <c r="A9" s="496"/>
      <c r="B9" s="497"/>
      <c r="C9" s="499"/>
      <c r="D9" s="499"/>
      <c r="E9" s="499"/>
      <c r="F9" s="508"/>
      <c r="G9" s="498"/>
      <c r="H9" s="498"/>
      <c r="I9" s="499"/>
      <c r="J9" s="499"/>
      <c r="K9" s="499"/>
      <c r="L9" s="507"/>
    </row>
    <row r="10" spans="1:14" ht="14.25" customHeight="1" x14ac:dyDescent="0.2">
      <c r="A10" s="76"/>
      <c r="B10" s="72"/>
      <c r="C10" s="73"/>
      <c r="D10" s="73"/>
      <c r="E10" s="73"/>
      <c r="F10" s="74"/>
      <c r="G10" s="72"/>
      <c r="H10" s="72"/>
      <c r="I10" s="73"/>
      <c r="J10" s="73"/>
      <c r="K10" s="73"/>
      <c r="L10" s="73"/>
    </row>
    <row r="11" spans="1:14" ht="14.25" customHeight="1" x14ac:dyDescent="0.2">
      <c r="A11" s="110"/>
      <c r="B11" s="511" t="s">
        <v>254</v>
      </c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28"/>
      <c r="N11" s="28"/>
    </row>
    <row r="12" spans="1:14" ht="14.25" customHeight="1" x14ac:dyDescent="0.2">
      <c r="A12" s="45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</row>
    <row r="13" spans="1:14" ht="14.25" customHeight="1" x14ac:dyDescent="0.2">
      <c r="A13" s="110" t="s">
        <v>65</v>
      </c>
      <c r="B13" s="157">
        <v>46</v>
      </c>
      <c r="C13" s="157">
        <f>'Tab. 2.2.'!B9</f>
        <v>18</v>
      </c>
      <c r="D13" s="141" t="s">
        <v>19</v>
      </c>
      <c r="E13" s="158">
        <f>'Tab. 4.2'!B8</f>
        <v>6</v>
      </c>
      <c r="F13" s="158">
        <f>'Tab. 4.4'!B8</f>
        <v>4</v>
      </c>
      <c r="G13" s="141" t="str">
        <f>'Tab. 5.2'!B9</f>
        <v>–</v>
      </c>
      <c r="H13" s="157">
        <f>'Tab. 6.2'!B9</f>
        <v>5</v>
      </c>
      <c r="I13" s="157">
        <f>Tab.7.2!B9</f>
        <v>14</v>
      </c>
      <c r="J13" s="157">
        <v>1</v>
      </c>
      <c r="K13" s="158">
        <v>1</v>
      </c>
      <c r="L13" s="158">
        <v>1</v>
      </c>
    </row>
    <row r="14" spans="1:14" ht="14.25" customHeight="1" x14ac:dyDescent="0.2">
      <c r="A14" s="110" t="s">
        <v>66</v>
      </c>
      <c r="B14" s="157">
        <v>78</v>
      </c>
      <c r="C14" s="157">
        <f>'Tab. 2.2.'!B10</f>
        <v>36</v>
      </c>
      <c r="D14" s="141" t="s">
        <v>19</v>
      </c>
      <c r="E14" s="158">
        <f>'Tab. 4.2'!B9</f>
        <v>7</v>
      </c>
      <c r="F14" s="158">
        <f>'Tab. 4.4'!B9</f>
        <v>3</v>
      </c>
      <c r="G14" s="141" t="str">
        <f>'Tab. 5.2'!B10</f>
        <v>–</v>
      </c>
      <c r="H14" s="157">
        <f>'Tab. 6.2'!B10</f>
        <v>11</v>
      </c>
      <c r="I14" s="157">
        <f>Tab.7.2!B10</f>
        <v>17</v>
      </c>
      <c r="J14" s="157">
        <v>5</v>
      </c>
      <c r="K14" s="158">
        <v>1</v>
      </c>
      <c r="L14" s="158">
        <v>1</v>
      </c>
    </row>
    <row r="15" spans="1:14" ht="14.25" customHeight="1" x14ac:dyDescent="0.2">
      <c r="A15" s="110" t="s">
        <v>67</v>
      </c>
      <c r="B15" s="157">
        <v>95</v>
      </c>
      <c r="C15" s="157">
        <f>'Tab. 2.2.'!B11</f>
        <v>49</v>
      </c>
      <c r="D15" s="141" t="s">
        <v>19</v>
      </c>
      <c r="E15" s="158">
        <f>'Tab. 4.2'!B10</f>
        <v>10</v>
      </c>
      <c r="F15" s="158">
        <f>'Tab. 4.4'!B10</f>
        <v>2</v>
      </c>
      <c r="G15" s="141" t="str">
        <f>'Tab. 5.2'!B11</f>
        <v>–</v>
      </c>
      <c r="H15" s="157">
        <f>'Tab. 6.2'!B11</f>
        <v>7</v>
      </c>
      <c r="I15" s="157">
        <f>Tab.7.2!B11</f>
        <v>24</v>
      </c>
      <c r="J15" s="157">
        <v>3</v>
      </c>
      <c r="K15" s="158">
        <v>1</v>
      </c>
      <c r="L15" s="158">
        <v>1</v>
      </c>
    </row>
    <row r="16" spans="1:14" ht="14.25" customHeight="1" x14ac:dyDescent="0.2">
      <c r="A16" s="110" t="s">
        <v>68</v>
      </c>
      <c r="B16" s="157">
        <v>33</v>
      </c>
      <c r="C16" s="157">
        <f>'Tab. 2.2.'!B12</f>
        <v>14</v>
      </c>
      <c r="D16" s="141" t="s">
        <v>19</v>
      </c>
      <c r="E16" s="158">
        <f>'Tab. 4.2'!B11</f>
        <v>3</v>
      </c>
      <c r="F16" s="158">
        <f>'Tab. 4.4'!B11</f>
        <v>2</v>
      </c>
      <c r="G16" s="141" t="str">
        <f>'Tab. 5.2'!B12</f>
        <v>–</v>
      </c>
      <c r="H16" s="157">
        <f>'Tab. 6.2'!B12</f>
        <v>4</v>
      </c>
      <c r="I16" s="157">
        <f>Tab.7.2!B12</f>
        <v>7</v>
      </c>
      <c r="J16" s="157">
        <v>4</v>
      </c>
      <c r="K16" s="158">
        <v>1</v>
      </c>
      <c r="L16" s="184" t="s">
        <v>19</v>
      </c>
    </row>
    <row r="17" spans="1:14" ht="14.25" customHeight="1" x14ac:dyDescent="0.2">
      <c r="A17" s="110" t="s">
        <v>69</v>
      </c>
      <c r="B17" s="157">
        <v>62</v>
      </c>
      <c r="C17" s="157">
        <f>'Tab. 2.2.'!B13</f>
        <v>28</v>
      </c>
      <c r="D17" s="141" t="s">
        <v>19</v>
      </c>
      <c r="E17" s="158">
        <f>'Tab. 4.2'!B12</f>
        <v>5</v>
      </c>
      <c r="F17" s="158">
        <f>'Tab. 4.4'!B12</f>
        <v>3</v>
      </c>
      <c r="G17" s="141" t="str">
        <f>'Tab. 5.2'!B13</f>
        <v>–</v>
      </c>
      <c r="H17" s="157">
        <f>'Tab. 6.2'!B13</f>
        <v>6</v>
      </c>
      <c r="I17" s="157">
        <f>Tab.7.2!B13</f>
        <v>15</v>
      </c>
      <c r="J17" s="157">
        <v>7</v>
      </c>
      <c r="K17" s="158">
        <v>1</v>
      </c>
      <c r="L17" s="184" t="s">
        <v>19</v>
      </c>
    </row>
    <row r="18" spans="1:14" ht="14.25" customHeight="1" x14ac:dyDescent="0.2">
      <c r="A18" s="107" t="s">
        <v>94</v>
      </c>
      <c r="B18" s="157">
        <v>68</v>
      </c>
      <c r="C18" s="157">
        <f>'Tab. 2.2.'!B14</f>
        <v>35</v>
      </c>
      <c r="D18" s="141" t="s">
        <v>19</v>
      </c>
      <c r="E18" s="158">
        <f>'Tab. 4.2'!B13</f>
        <v>9</v>
      </c>
      <c r="F18" s="158">
        <f>'Tab. 4.4'!B13</f>
        <v>5</v>
      </c>
      <c r="G18" s="141" t="str">
        <f>'Tab. 5.2'!B14</f>
        <v>–</v>
      </c>
      <c r="H18" s="157">
        <f>'Tab. 6.2'!B14</f>
        <v>5</v>
      </c>
      <c r="I18" s="157">
        <f>Tab.7.2!B14</f>
        <v>17</v>
      </c>
      <c r="J18" s="157">
        <v>2</v>
      </c>
      <c r="K18" s="184" t="s">
        <v>19</v>
      </c>
      <c r="L18" s="184" t="s">
        <v>19</v>
      </c>
    </row>
    <row r="19" spans="1:14" ht="14.25" customHeight="1" x14ac:dyDescent="0.2">
      <c r="A19" s="110" t="s">
        <v>70</v>
      </c>
      <c r="B19" s="157">
        <v>114</v>
      </c>
      <c r="C19" s="157">
        <f>'Tab. 2.2.'!B15</f>
        <v>51</v>
      </c>
      <c r="D19" s="141" t="s">
        <v>19</v>
      </c>
      <c r="E19" s="158">
        <f>'Tab. 4.2'!B14</f>
        <v>15</v>
      </c>
      <c r="F19" s="158">
        <f>'Tab. 4.4'!B14</f>
        <v>13</v>
      </c>
      <c r="G19" s="141">
        <f>'Tab. 5.2'!B15</f>
        <v>1</v>
      </c>
      <c r="H19" s="157">
        <f>'Tab. 6.2'!B15</f>
        <v>6</v>
      </c>
      <c r="I19" s="157">
        <f>Tab.7.2!B15</f>
        <v>32</v>
      </c>
      <c r="J19" s="157">
        <v>9</v>
      </c>
      <c r="K19" s="184" t="s">
        <v>19</v>
      </c>
      <c r="L19" s="184" t="s">
        <v>19</v>
      </c>
    </row>
    <row r="20" spans="1:14" ht="14.25" customHeight="1" x14ac:dyDescent="0.2">
      <c r="A20" s="110" t="s">
        <v>71</v>
      </c>
      <c r="B20" s="157">
        <v>68</v>
      </c>
      <c r="C20" s="157">
        <f>'Tab. 2.2.'!B16</f>
        <v>31</v>
      </c>
      <c r="D20" s="141" t="s">
        <v>19</v>
      </c>
      <c r="E20" s="158">
        <f>'Tab. 4.2'!B15</f>
        <v>8</v>
      </c>
      <c r="F20" s="158">
        <f>'Tab. 4.4'!B15</f>
        <v>5</v>
      </c>
      <c r="G20" s="141" t="str">
        <f>'Tab. 5.2'!B16</f>
        <v>–</v>
      </c>
      <c r="H20" s="157">
        <f>'Tab. 6.2'!B16</f>
        <v>8</v>
      </c>
      <c r="I20" s="157">
        <f>Tab.7.2!B16</f>
        <v>16</v>
      </c>
      <c r="J20" s="157">
        <v>4</v>
      </c>
      <c r="K20" s="158">
        <v>1</v>
      </c>
      <c r="L20" s="184" t="s">
        <v>19</v>
      </c>
    </row>
    <row r="21" spans="1:14" ht="14.25" customHeight="1" x14ac:dyDescent="0.2">
      <c r="A21" s="110" t="s">
        <v>72</v>
      </c>
      <c r="B21" s="157">
        <v>120</v>
      </c>
      <c r="C21" s="157">
        <f>'Tab. 2.2.'!B17</f>
        <v>61</v>
      </c>
      <c r="D21" s="141" t="s">
        <v>19</v>
      </c>
      <c r="E21" s="158">
        <f>'Tab. 4.2'!B16</f>
        <v>10</v>
      </c>
      <c r="F21" s="158">
        <f>'Tab. 4.4'!B16</f>
        <v>6</v>
      </c>
      <c r="G21" s="141">
        <f>'Tab. 5.2'!B17</f>
        <v>1</v>
      </c>
      <c r="H21" s="157">
        <f>'Tab. 6.2'!B17</f>
        <v>12</v>
      </c>
      <c r="I21" s="157">
        <f>Tab.7.2!B17</f>
        <v>29</v>
      </c>
      <c r="J21" s="157">
        <v>6</v>
      </c>
      <c r="K21" s="158">
        <v>1</v>
      </c>
      <c r="L21" s="184" t="s">
        <v>19</v>
      </c>
    </row>
    <row r="22" spans="1:14" ht="14.25" customHeight="1" x14ac:dyDescent="0.2">
      <c r="A22" s="110" t="s">
        <v>73</v>
      </c>
      <c r="B22" s="157">
        <v>53</v>
      </c>
      <c r="C22" s="157">
        <f>'Tab. 2.2.'!B18</f>
        <v>25</v>
      </c>
      <c r="D22" s="141" t="s">
        <v>19</v>
      </c>
      <c r="E22" s="158">
        <f>'Tab. 4.2'!B17</f>
        <v>6</v>
      </c>
      <c r="F22" s="158">
        <f>'Tab. 4.4'!B17</f>
        <v>3</v>
      </c>
      <c r="G22" s="141" t="str">
        <f>'Tab. 5.2'!B18</f>
        <v>–</v>
      </c>
      <c r="H22" s="157">
        <f>'Tab. 6.2'!B18</f>
        <v>4</v>
      </c>
      <c r="I22" s="157">
        <f>Tab.7.2!B18</f>
        <v>12</v>
      </c>
      <c r="J22" s="157">
        <v>6</v>
      </c>
      <c r="K22" s="184" t="s">
        <v>19</v>
      </c>
      <c r="L22" s="184" t="s">
        <v>19</v>
      </c>
    </row>
    <row r="23" spans="1:14" ht="14.25" customHeight="1" x14ac:dyDescent="0.2">
      <c r="A23" s="107" t="s">
        <v>95</v>
      </c>
      <c r="B23" s="157">
        <v>129</v>
      </c>
      <c r="C23" s="157">
        <f>'Tab. 2.2.'!B19</f>
        <v>63</v>
      </c>
      <c r="D23" s="141" t="s">
        <v>19</v>
      </c>
      <c r="E23" s="158">
        <f>'Tab. 4.2'!B18</f>
        <v>13</v>
      </c>
      <c r="F23" s="158">
        <f>'Tab. 4.4'!B18</f>
        <v>5</v>
      </c>
      <c r="G23" s="141" t="str">
        <f>'Tab. 5.2'!B19</f>
        <v>–</v>
      </c>
      <c r="H23" s="157">
        <f>'Tab. 6.2'!B19</f>
        <v>10</v>
      </c>
      <c r="I23" s="157">
        <f>Tab.7.2!B19</f>
        <v>30</v>
      </c>
      <c r="J23" s="157">
        <v>11</v>
      </c>
      <c r="K23" s="158">
        <v>2</v>
      </c>
      <c r="L23" s="184" t="s">
        <v>19</v>
      </c>
    </row>
    <row r="24" spans="1:14" ht="14.25" customHeight="1" x14ac:dyDescent="0.2">
      <c r="A24" s="107" t="s">
        <v>96</v>
      </c>
      <c r="B24" s="157">
        <v>134</v>
      </c>
      <c r="C24" s="157">
        <f>'Tab. 2.2.'!B20</f>
        <v>67</v>
      </c>
      <c r="D24" s="141" t="s">
        <v>19</v>
      </c>
      <c r="E24" s="158">
        <f>'Tab. 4.2'!B19</f>
        <v>18</v>
      </c>
      <c r="F24" s="158">
        <f>'Tab. 4.4'!B19</f>
        <v>13</v>
      </c>
      <c r="G24" s="141" t="str">
        <f>'Tab. 5.2'!B20</f>
        <v>–</v>
      </c>
      <c r="H24" s="157">
        <f>'Tab. 6.2'!B20</f>
        <v>4</v>
      </c>
      <c r="I24" s="157">
        <f>Tab.7.2!B20</f>
        <v>41</v>
      </c>
      <c r="J24" s="157">
        <v>4</v>
      </c>
      <c r="K24" s="184" t="s">
        <v>19</v>
      </c>
      <c r="L24" s="184" t="s">
        <v>19</v>
      </c>
      <c r="N24" s="27"/>
    </row>
    <row r="25" spans="1:14" ht="14.25" customHeight="1" x14ac:dyDescent="0.2">
      <c r="A25" s="110" t="s">
        <v>74</v>
      </c>
      <c r="B25" s="157">
        <v>100</v>
      </c>
      <c r="C25" s="157">
        <f>'Tab. 2.2.'!B21</f>
        <v>50</v>
      </c>
      <c r="D25" s="141" t="s">
        <v>19</v>
      </c>
      <c r="E25" s="158">
        <f>'Tab. 4.2'!B20</f>
        <v>11</v>
      </c>
      <c r="F25" s="158">
        <f>'Tab. 4.4'!B20</f>
        <v>6</v>
      </c>
      <c r="G25" s="141" t="str">
        <f>'Tab. 5.2'!B21</f>
        <v>–</v>
      </c>
      <c r="H25" s="157">
        <f>'Tab. 6.2'!B21</f>
        <v>10</v>
      </c>
      <c r="I25" s="157">
        <f>Tab.7.2!B21</f>
        <v>23</v>
      </c>
      <c r="J25" s="157">
        <v>5</v>
      </c>
      <c r="K25" s="158">
        <v>1</v>
      </c>
      <c r="L25" s="184" t="s">
        <v>19</v>
      </c>
    </row>
    <row r="26" spans="1:14" ht="14.25" customHeight="1" x14ac:dyDescent="0.2">
      <c r="A26" s="110" t="s">
        <v>75</v>
      </c>
      <c r="B26" s="157">
        <v>55</v>
      </c>
      <c r="C26" s="157">
        <f>'Tab. 2.2.'!B22</f>
        <v>30</v>
      </c>
      <c r="D26" s="141" t="s">
        <v>19</v>
      </c>
      <c r="E26" s="158">
        <f>'Tab. 4.2'!B21</f>
        <v>4</v>
      </c>
      <c r="F26" s="158">
        <f>'Tab. 4.4'!B21</f>
        <v>3</v>
      </c>
      <c r="G26" s="141" t="str">
        <f>'Tab. 5.2'!B22</f>
        <v>–</v>
      </c>
      <c r="H26" s="157">
        <f>'Tab. 6.2'!B22</f>
        <v>4</v>
      </c>
      <c r="I26" s="157">
        <f>Tab.7.2!B22</f>
        <v>14</v>
      </c>
      <c r="J26" s="157">
        <v>2</v>
      </c>
      <c r="K26" s="158">
        <v>1</v>
      </c>
      <c r="L26" s="184" t="s">
        <v>19</v>
      </c>
    </row>
    <row r="27" spans="1:14" ht="14.25" customHeight="1" x14ac:dyDescent="0.2">
      <c r="A27" s="110" t="s">
        <v>76</v>
      </c>
      <c r="B27" s="157">
        <v>74</v>
      </c>
      <c r="C27" s="157">
        <f>'Tab. 2.2.'!B23</f>
        <v>39</v>
      </c>
      <c r="D27" s="141" t="s">
        <v>19</v>
      </c>
      <c r="E27" s="158">
        <f>'Tab. 4.2'!B22</f>
        <v>7</v>
      </c>
      <c r="F27" s="158">
        <f>'Tab. 4.4'!B22</f>
        <v>6</v>
      </c>
      <c r="G27" s="141" t="str">
        <f>'Tab. 5.2'!B23</f>
        <v>–</v>
      </c>
      <c r="H27" s="157">
        <f>'Tab. 6.2'!B23</f>
        <v>9</v>
      </c>
      <c r="I27" s="157">
        <f>Tab.7.2!B23</f>
        <v>18</v>
      </c>
      <c r="J27" s="159" t="s">
        <v>19</v>
      </c>
      <c r="K27" s="158">
        <v>1</v>
      </c>
      <c r="L27" s="184" t="s">
        <v>19</v>
      </c>
    </row>
    <row r="28" spans="1:14" ht="14.25" customHeight="1" x14ac:dyDescent="0.2">
      <c r="A28" s="110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</row>
    <row r="29" spans="1:14" ht="14.25" customHeight="1" x14ac:dyDescent="0.2">
      <c r="A29" s="114" t="s">
        <v>77</v>
      </c>
      <c r="B29" s="77">
        <f t="shared" ref="B29:L29" si="0">SUM(B13:B27)</f>
        <v>1229</v>
      </c>
      <c r="C29" s="77">
        <f t="shared" si="0"/>
        <v>597</v>
      </c>
      <c r="D29" s="415" t="s">
        <v>19</v>
      </c>
      <c r="E29" s="77">
        <f t="shared" si="0"/>
        <v>132</v>
      </c>
      <c r="F29" s="77">
        <f t="shared" si="0"/>
        <v>79</v>
      </c>
      <c r="G29" s="77">
        <f t="shared" si="0"/>
        <v>2</v>
      </c>
      <c r="H29" s="77">
        <f t="shared" si="0"/>
        <v>105</v>
      </c>
      <c r="I29" s="77">
        <f t="shared" si="0"/>
        <v>309</v>
      </c>
      <c r="J29" s="77">
        <f t="shared" si="0"/>
        <v>69</v>
      </c>
      <c r="K29" s="77">
        <f t="shared" si="0"/>
        <v>12</v>
      </c>
      <c r="L29" s="77">
        <f t="shared" si="0"/>
        <v>3</v>
      </c>
    </row>
    <row r="30" spans="1:14" ht="14.25" customHeight="1" x14ac:dyDescent="0.2">
      <c r="A30" s="114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</row>
    <row r="31" spans="1:14" ht="14.25" customHeight="1" x14ac:dyDescent="0.2">
      <c r="A31" s="109"/>
      <c r="B31" s="513" t="s">
        <v>193</v>
      </c>
      <c r="C31" s="513"/>
      <c r="D31" s="513"/>
      <c r="E31" s="513"/>
      <c r="F31" s="513"/>
      <c r="G31" s="513"/>
      <c r="H31" s="513"/>
      <c r="I31" s="513"/>
      <c r="J31" s="513"/>
      <c r="K31" s="513"/>
      <c r="L31" s="513"/>
    </row>
    <row r="32" spans="1:14" ht="14.25" customHeight="1" x14ac:dyDescent="0.2">
      <c r="A32" s="109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</row>
    <row r="33" spans="1:12" ht="14.25" customHeight="1" x14ac:dyDescent="0.2">
      <c r="A33" s="110" t="s">
        <v>65</v>
      </c>
      <c r="B33" s="157">
        <v>28</v>
      </c>
      <c r="C33" s="157">
        <f>'Tab. 2.2.'!B29</f>
        <v>12</v>
      </c>
      <c r="D33" s="141" t="s">
        <v>19</v>
      </c>
      <c r="E33" s="158">
        <f>'Tab. 4.2'!B28</f>
        <v>3</v>
      </c>
      <c r="F33" s="158">
        <f>'Tab. 4.4'!B28</f>
        <v>1</v>
      </c>
      <c r="G33" s="141" t="str">
        <f>'Tab. 5.2'!B29</f>
        <v>–</v>
      </c>
      <c r="H33" s="157">
        <f>'Tab. 6.2'!B29</f>
        <v>4</v>
      </c>
      <c r="I33" s="157">
        <f>Tab.7.2!B29</f>
        <v>7</v>
      </c>
      <c r="J33" s="157">
        <v>1</v>
      </c>
      <c r="K33" s="185" t="s">
        <v>19</v>
      </c>
      <c r="L33" s="184">
        <v>1</v>
      </c>
    </row>
    <row r="34" spans="1:12" ht="14.25" customHeight="1" x14ac:dyDescent="0.2">
      <c r="A34" s="110" t="s">
        <v>66</v>
      </c>
      <c r="B34" s="157">
        <v>70</v>
      </c>
      <c r="C34" s="157">
        <f>'Tab. 2.2.'!B30</f>
        <v>34</v>
      </c>
      <c r="D34" s="141" t="s">
        <v>19</v>
      </c>
      <c r="E34" s="158">
        <f>'Tab. 4.2'!B29</f>
        <v>6</v>
      </c>
      <c r="F34" s="158">
        <f>'Tab. 4.4'!B29</f>
        <v>3</v>
      </c>
      <c r="G34" s="141" t="str">
        <f>'Tab. 5.2'!B30</f>
        <v>–</v>
      </c>
      <c r="H34" s="157">
        <f>'Tab. 6.2'!B30</f>
        <v>11</v>
      </c>
      <c r="I34" s="157">
        <f>Tab.7.2!B30</f>
        <v>14</v>
      </c>
      <c r="J34" s="157">
        <v>4</v>
      </c>
      <c r="K34" s="185" t="s">
        <v>19</v>
      </c>
      <c r="L34" s="184">
        <v>1</v>
      </c>
    </row>
    <row r="35" spans="1:12" ht="14.25" customHeight="1" x14ac:dyDescent="0.2">
      <c r="A35" s="110" t="s">
        <v>67</v>
      </c>
      <c r="B35" s="157">
        <v>90</v>
      </c>
      <c r="C35" s="157">
        <f>'Tab. 2.2.'!B31</f>
        <v>47</v>
      </c>
      <c r="D35" s="141" t="s">
        <v>19</v>
      </c>
      <c r="E35" s="158">
        <f>'Tab. 4.2'!B30</f>
        <v>9</v>
      </c>
      <c r="F35" s="158">
        <f>'Tab. 4.4'!B30</f>
        <v>2</v>
      </c>
      <c r="G35" s="141" t="str">
        <f>'Tab. 5.2'!B31</f>
        <v>–</v>
      </c>
      <c r="H35" s="157">
        <f>'Tab. 6.2'!B31</f>
        <v>7</v>
      </c>
      <c r="I35" s="157">
        <f>Tab.7.2!B31</f>
        <v>23</v>
      </c>
      <c r="J35" s="157">
        <v>3</v>
      </c>
      <c r="K35" s="185" t="s">
        <v>19</v>
      </c>
      <c r="L35" s="184">
        <v>1</v>
      </c>
    </row>
    <row r="36" spans="1:12" ht="14.25" customHeight="1" x14ac:dyDescent="0.2">
      <c r="A36" s="110" t="s">
        <v>68</v>
      </c>
      <c r="B36" s="157">
        <v>32</v>
      </c>
      <c r="C36" s="157">
        <f>'Tab. 2.2.'!B32</f>
        <v>14</v>
      </c>
      <c r="D36" s="141" t="s">
        <v>19</v>
      </c>
      <c r="E36" s="158">
        <f>'Tab. 4.2'!B31</f>
        <v>3</v>
      </c>
      <c r="F36" s="158">
        <f>'Tab. 4.4'!B31</f>
        <v>2</v>
      </c>
      <c r="G36" s="141" t="str">
        <f>'Tab. 5.2'!B32</f>
        <v>–</v>
      </c>
      <c r="H36" s="157">
        <f>'Tab. 6.2'!B32</f>
        <v>4</v>
      </c>
      <c r="I36" s="157">
        <f>Tab.7.2!B32</f>
        <v>7</v>
      </c>
      <c r="J36" s="157">
        <v>4</v>
      </c>
      <c r="K36" s="185" t="s">
        <v>19</v>
      </c>
      <c r="L36" s="184" t="s">
        <v>19</v>
      </c>
    </row>
    <row r="37" spans="1:12" ht="14.25" customHeight="1" x14ac:dyDescent="0.2">
      <c r="A37" s="110" t="s">
        <v>69</v>
      </c>
      <c r="B37" s="157">
        <v>61</v>
      </c>
      <c r="C37" s="157">
        <f>'Tab. 2.2.'!B33</f>
        <v>28</v>
      </c>
      <c r="D37" s="141" t="s">
        <v>19</v>
      </c>
      <c r="E37" s="158">
        <f>'Tab. 4.2'!B32</f>
        <v>5</v>
      </c>
      <c r="F37" s="158">
        <f>'Tab. 4.4'!B32</f>
        <v>3</v>
      </c>
      <c r="G37" s="141" t="str">
        <f>'Tab. 5.2'!B33</f>
        <v>–</v>
      </c>
      <c r="H37" s="157">
        <f>'Tab. 6.2'!B33</f>
        <v>6</v>
      </c>
      <c r="I37" s="157">
        <f>Tab.7.2!B33</f>
        <v>15</v>
      </c>
      <c r="J37" s="157">
        <v>7</v>
      </c>
      <c r="K37" s="185" t="s">
        <v>19</v>
      </c>
      <c r="L37" s="184" t="s">
        <v>19</v>
      </c>
    </row>
    <row r="38" spans="1:12" ht="14.25" customHeight="1" x14ac:dyDescent="0.2">
      <c r="A38" s="107" t="s">
        <v>94</v>
      </c>
      <c r="B38" s="157">
        <v>60</v>
      </c>
      <c r="C38" s="157">
        <f>'Tab. 2.2.'!B34</f>
        <v>31</v>
      </c>
      <c r="D38" s="141" t="s">
        <v>19</v>
      </c>
      <c r="E38" s="158">
        <f>'Tab. 4.2'!B33</f>
        <v>6</v>
      </c>
      <c r="F38" s="158">
        <f>'Tab. 4.4'!B33</f>
        <v>4</v>
      </c>
      <c r="G38" s="141" t="str">
        <f>'Tab. 5.2'!B34</f>
        <v>–</v>
      </c>
      <c r="H38" s="157">
        <f>'Tab. 6.2'!B34</f>
        <v>5</v>
      </c>
      <c r="I38" s="157">
        <f>Tab.7.2!B34</f>
        <v>16</v>
      </c>
      <c r="J38" s="157">
        <v>2</v>
      </c>
      <c r="K38" s="185" t="s">
        <v>19</v>
      </c>
      <c r="L38" s="184" t="s">
        <v>19</v>
      </c>
    </row>
    <row r="39" spans="1:12" ht="14.25" customHeight="1" x14ac:dyDescent="0.2">
      <c r="A39" s="110" t="s">
        <v>70</v>
      </c>
      <c r="B39" s="157">
        <v>82</v>
      </c>
      <c r="C39" s="157">
        <f>'Tab. 2.2.'!B35</f>
        <v>39</v>
      </c>
      <c r="D39" s="141" t="s">
        <v>19</v>
      </c>
      <c r="E39" s="158">
        <f>'Tab. 4.2'!B34</f>
        <v>7</v>
      </c>
      <c r="F39" s="158">
        <f>'Tab. 4.4'!B34</f>
        <v>5</v>
      </c>
      <c r="G39" s="141">
        <f>'Tab. 5.2'!B35</f>
        <v>1</v>
      </c>
      <c r="H39" s="157">
        <f>'Tab. 6.2'!B35</f>
        <v>6</v>
      </c>
      <c r="I39" s="157">
        <f>Tab.7.2!B35</f>
        <v>20</v>
      </c>
      <c r="J39" s="157">
        <v>9</v>
      </c>
      <c r="K39" s="185" t="s">
        <v>19</v>
      </c>
      <c r="L39" s="184" t="s">
        <v>19</v>
      </c>
    </row>
    <row r="40" spans="1:12" ht="14.25" customHeight="1" x14ac:dyDescent="0.2">
      <c r="A40" s="110" t="s">
        <v>71</v>
      </c>
      <c r="B40" s="157">
        <v>66</v>
      </c>
      <c r="C40" s="157">
        <f>'Tab. 2.2.'!B36</f>
        <v>31</v>
      </c>
      <c r="D40" s="141" t="s">
        <v>19</v>
      </c>
      <c r="E40" s="158">
        <f>'Tab. 4.2'!B35</f>
        <v>8</v>
      </c>
      <c r="F40" s="158">
        <f>'Tab. 4.4'!B35</f>
        <v>5</v>
      </c>
      <c r="G40" s="141" t="str">
        <f>'Tab. 5.2'!B36</f>
        <v>–</v>
      </c>
      <c r="H40" s="157">
        <f>'Tab. 6.2'!B36</f>
        <v>7</v>
      </c>
      <c r="I40" s="157">
        <f>Tab.7.2!B36</f>
        <v>16</v>
      </c>
      <c r="J40" s="157">
        <v>4</v>
      </c>
      <c r="K40" s="185" t="s">
        <v>19</v>
      </c>
      <c r="L40" s="184" t="s">
        <v>19</v>
      </c>
    </row>
    <row r="41" spans="1:12" ht="14.25" customHeight="1" x14ac:dyDescent="0.2">
      <c r="A41" s="110" t="s">
        <v>72</v>
      </c>
      <c r="B41" s="157">
        <v>108</v>
      </c>
      <c r="C41" s="157">
        <f>'Tab. 2.2.'!B37</f>
        <v>57</v>
      </c>
      <c r="D41" s="141" t="s">
        <v>19</v>
      </c>
      <c r="E41" s="158">
        <f>'Tab. 4.2'!B36</f>
        <v>9</v>
      </c>
      <c r="F41" s="158">
        <f>'Tab. 4.4'!B36</f>
        <v>6</v>
      </c>
      <c r="G41" s="141" t="str">
        <f>'Tab. 5.2'!B37</f>
        <v>–</v>
      </c>
      <c r="H41" s="157">
        <f>'Tab. 6.2'!B37</f>
        <v>11</v>
      </c>
      <c r="I41" s="157">
        <f>Tab.7.2!B37</f>
        <v>26</v>
      </c>
      <c r="J41" s="157">
        <v>5</v>
      </c>
      <c r="K41" s="185" t="s">
        <v>19</v>
      </c>
      <c r="L41" s="184" t="s">
        <v>19</v>
      </c>
    </row>
    <row r="42" spans="1:12" ht="14.25" customHeight="1" x14ac:dyDescent="0.2">
      <c r="A42" s="110" t="s">
        <v>73</v>
      </c>
      <c r="B42" s="157">
        <v>51</v>
      </c>
      <c r="C42" s="157">
        <f>'Tab. 2.2.'!B38</f>
        <v>24</v>
      </c>
      <c r="D42" s="141" t="s">
        <v>19</v>
      </c>
      <c r="E42" s="158">
        <f>'Tab. 4.2'!B37</f>
        <v>6</v>
      </c>
      <c r="F42" s="158">
        <f>'Tab. 4.4'!B37</f>
        <v>3</v>
      </c>
      <c r="G42" s="141" t="str">
        <f>'Tab. 5.2'!B38</f>
        <v>–</v>
      </c>
      <c r="H42" s="157">
        <f>'Tab. 6.2'!B38</f>
        <v>4</v>
      </c>
      <c r="I42" s="157">
        <f>Tab.7.2!B38</f>
        <v>11</v>
      </c>
      <c r="J42" s="157">
        <v>6</v>
      </c>
      <c r="K42" s="185" t="s">
        <v>19</v>
      </c>
      <c r="L42" s="184" t="s">
        <v>19</v>
      </c>
    </row>
    <row r="43" spans="1:12" ht="14.25" customHeight="1" x14ac:dyDescent="0.2">
      <c r="A43" s="107" t="s">
        <v>95</v>
      </c>
      <c r="B43" s="157">
        <v>109</v>
      </c>
      <c r="C43" s="157">
        <f>'Tab. 2.2.'!B39</f>
        <v>55</v>
      </c>
      <c r="D43" s="141" t="s">
        <v>19</v>
      </c>
      <c r="E43" s="158">
        <f>'Tab. 4.2'!B38</f>
        <v>11</v>
      </c>
      <c r="F43" s="158">
        <f>'Tab. 4.4'!B38</f>
        <v>3</v>
      </c>
      <c r="G43" s="141" t="str">
        <f>'Tab. 5.2'!B39</f>
        <v>–</v>
      </c>
      <c r="H43" s="157">
        <f>'Tab. 6.2'!B39</f>
        <v>8</v>
      </c>
      <c r="I43" s="157">
        <f>Tab.7.2!B39</f>
        <v>25</v>
      </c>
      <c r="J43" s="157">
        <v>10</v>
      </c>
      <c r="K43" s="185" t="s">
        <v>19</v>
      </c>
      <c r="L43" s="184" t="s">
        <v>19</v>
      </c>
    </row>
    <row r="44" spans="1:12" ht="14.25" customHeight="1" x14ac:dyDescent="0.2">
      <c r="A44" s="107" t="s">
        <v>96</v>
      </c>
      <c r="B44" s="157">
        <v>84</v>
      </c>
      <c r="C44" s="157">
        <f>'Tab. 2.2.'!B40</f>
        <v>47</v>
      </c>
      <c r="D44" s="141" t="s">
        <v>19</v>
      </c>
      <c r="E44" s="158">
        <f>'Tab. 4.2'!B39</f>
        <v>9</v>
      </c>
      <c r="F44" s="158">
        <f>'Tab. 4.4'!B39</f>
        <v>4</v>
      </c>
      <c r="G44" s="141" t="str">
        <f>'Tab. 5.2'!B40</f>
        <v>–</v>
      </c>
      <c r="H44" s="157">
        <f>'Tab. 6.2'!B40</f>
        <v>4</v>
      </c>
      <c r="I44" s="157">
        <f>Tab.7.2!B40</f>
        <v>20</v>
      </c>
      <c r="J44" s="157">
        <v>4</v>
      </c>
      <c r="K44" s="185" t="s">
        <v>19</v>
      </c>
      <c r="L44" s="184" t="s">
        <v>19</v>
      </c>
    </row>
    <row r="45" spans="1:12" ht="14.25" customHeight="1" x14ac:dyDescent="0.2">
      <c r="A45" s="110" t="s">
        <v>74</v>
      </c>
      <c r="B45" s="157">
        <v>94</v>
      </c>
      <c r="C45" s="157">
        <f>'Tab. 2.2.'!B41</f>
        <v>49</v>
      </c>
      <c r="D45" s="141" t="s">
        <v>19</v>
      </c>
      <c r="E45" s="158">
        <f>'Tab. 4.2'!B40</f>
        <v>11</v>
      </c>
      <c r="F45" s="158">
        <f>'Tab. 4.4'!B40</f>
        <v>6</v>
      </c>
      <c r="G45" s="141" t="str">
        <f>'Tab. 5.2'!B41</f>
        <v>–</v>
      </c>
      <c r="H45" s="157">
        <f>'Tab. 6.2'!B41</f>
        <v>9</v>
      </c>
      <c r="I45" s="157">
        <f>Tab.7.2!B41</f>
        <v>21</v>
      </c>
      <c r="J45" s="157">
        <v>4</v>
      </c>
      <c r="K45" s="185" t="s">
        <v>19</v>
      </c>
      <c r="L45" s="184" t="s">
        <v>19</v>
      </c>
    </row>
    <row r="46" spans="1:12" ht="14.25" customHeight="1" x14ac:dyDescent="0.2">
      <c r="A46" s="110" t="s">
        <v>75</v>
      </c>
      <c r="B46" s="157">
        <v>54</v>
      </c>
      <c r="C46" s="157">
        <f>'Tab. 2.2.'!B42</f>
        <v>30</v>
      </c>
      <c r="D46" s="141" t="s">
        <v>19</v>
      </c>
      <c r="E46" s="158">
        <f>'Tab. 4.2'!B41</f>
        <v>4</v>
      </c>
      <c r="F46" s="158">
        <f>'Tab. 4.4'!B41</f>
        <v>3</v>
      </c>
      <c r="G46" s="141" t="str">
        <f>'Tab. 5.2'!B42</f>
        <v>–</v>
      </c>
      <c r="H46" s="157">
        <f>'Tab. 6.2'!B42</f>
        <v>4</v>
      </c>
      <c r="I46" s="157">
        <f>Tab.7.2!B42</f>
        <v>14</v>
      </c>
      <c r="J46" s="157">
        <f>Tab.8.2!B42</f>
        <v>2</v>
      </c>
      <c r="K46" s="185" t="s">
        <v>19</v>
      </c>
      <c r="L46" s="184" t="s">
        <v>19</v>
      </c>
    </row>
    <row r="47" spans="1:12" ht="14.25" customHeight="1" x14ac:dyDescent="0.2">
      <c r="A47" s="110" t="s">
        <v>76</v>
      </c>
      <c r="B47" s="157">
        <v>73</v>
      </c>
      <c r="C47" s="157">
        <f>'Tab. 2.2.'!B43</f>
        <v>39</v>
      </c>
      <c r="D47" s="141" t="s">
        <v>19</v>
      </c>
      <c r="E47" s="158">
        <f>'Tab. 4.2'!B42</f>
        <v>7</v>
      </c>
      <c r="F47" s="158">
        <f>'Tab. 4.4'!B42</f>
        <v>6</v>
      </c>
      <c r="G47" s="141" t="str">
        <f>'Tab. 5.2'!B43</f>
        <v>–</v>
      </c>
      <c r="H47" s="157">
        <f>'Tab. 6.2'!B43</f>
        <v>9</v>
      </c>
      <c r="I47" s="157">
        <f>Tab.7.2!B43</f>
        <v>18</v>
      </c>
      <c r="J47" s="159" t="s">
        <v>19</v>
      </c>
      <c r="K47" s="185" t="s">
        <v>19</v>
      </c>
      <c r="L47" s="184" t="s">
        <v>19</v>
      </c>
    </row>
    <row r="48" spans="1:12" ht="14.25" customHeight="1" x14ac:dyDescent="0.2">
      <c r="A48" s="110"/>
      <c r="B48" s="69"/>
      <c r="C48" s="69"/>
      <c r="D48" s="91"/>
      <c r="E48" s="91"/>
      <c r="F48" s="91"/>
      <c r="G48" s="69"/>
      <c r="H48" s="69"/>
      <c r="I48" s="69"/>
      <c r="J48" s="71"/>
      <c r="K48" s="90"/>
      <c r="L48" s="90"/>
    </row>
    <row r="49" spans="1:12" ht="14.25" customHeight="1" x14ac:dyDescent="0.2">
      <c r="A49" s="115" t="s">
        <v>77</v>
      </c>
      <c r="B49" s="79">
        <f>SUM(B33:B47)</f>
        <v>1062</v>
      </c>
      <c r="C49" s="79">
        <f t="shared" ref="C49:J49" si="1">SUM(C33:C47)</f>
        <v>537</v>
      </c>
      <c r="D49" s="186" t="s">
        <v>19</v>
      </c>
      <c r="E49" s="79">
        <f t="shared" si="1"/>
        <v>104</v>
      </c>
      <c r="F49" s="79">
        <f t="shared" si="1"/>
        <v>56</v>
      </c>
      <c r="G49" s="79">
        <f t="shared" si="1"/>
        <v>1</v>
      </c>
      <c r="H49" s="79">
        <f t="shared" si="1"/>
        <v>99</v>
      </c>
      <c r="I49" s="79">
        <f t="shared" si="1"/>
        <v>253</v>
      </c>
      <c r="J49" s="79">
        <f t="shared" si="1"/>
        <v>65</v>
      </c>
      <c r="K49" s="186" t="s">
        <v>19</v>
      </c>
      <c r="L49" s="186">
        <v>3</v>
      </c>
    </row>
    <row r="50" spans="1:12" x14ac:dyDescent="0.2">
      <c r="A50" s="9"/>
      <c r="D50" s="453"/>
      <c r="K50" s="34"/>
      <c r="L50" s="34"/>
    </row>
    <row r="51" spans="1:12" x14ac:dyDescent="0.2">
      <c r="A51" s="9"/>
      <c r="D51" s="453"/>
      <c r="K51" s="34"/>
      <c r="L51" s="34"/>
    </row>
    <row r="52" spans="1:12" x14ac:dyDescent="0.2">
      <c r="K52" s="34"/>
      <c r="L52" s="34"/>
    </row>
  </sheetData>
  <mergeCells count="16">
    <mergeCell ref="B11:L11"/>
    <mergeCell ref="B31:L31"/>
    <mergeCell ref="I3:I9"/>
    <mergeCell ref="J3:J9"/>
    <mergeCell ref="K3:K9"/>
    <mergeCell ref="L3:L9"/>
    <mergeCell ref="E4:E9"/>
    <mergeCell ref="F4:F9"/>
    <mergeCell ref="A1:L1"/>
    <mergeCell ref="A3:A9"/>
    <mergeCell ref="B3:B9"/>
    <mergeCell ref="C3:C9"/>
    <mergeCell ref="D3:D9"/>
    <mergeCell ref="E3:F3"/>
    <mergeCell ref="G3:G9"/>
    <mergeCell ref="H3:H9"/>
  </mergeCells>
  <conditionalFormatting sqref="A12:L12 A30:L32 A33:A49 A13:A29">
    <cfRule type="expression" dxfId="209" priority="93">
      <formula>MOD(ROW(),2)=1</formula>
    </cfRule>
    <cfRule type="expression" dxfId="208" priority="94">
      <formula>" =REST(ZEILE();2)=0"</formula>
    </cfRule>
  </conditionalFormatting>
  <conditionalFormatting sqref="A10:L10 A30:L32 A33:A49 A13:A29 A12:L12">
    <cfRule type="expression" dxfId="207" priority="92">
      <formula>MOD(ROW(),2)=1</formula>
    </cfRule>
  </conditionalFormatting>
  <conditionalFormatting sqref="B29:L29">
    <cfRule type="expression" dxfId="206" priority="90">
      <formula>MOD(ROW(),2)=1</formula>
    </cfRule>
    <cfRule type="expression" dxfId="205" priority="91">
      <formula>" =REST(ZEILE();2)=0"</formula>
    </cfRule>
  </conditionalFormatting>
  <conditionalFormatting sqref="B29:L29">
    <cfRule type="expression" dxfId="204" priority="89">
      <formula>MOD(ROW(),2)=1</formula>
    </cfRule>
  </conditionalFormatting>
  <conditionalFormatting sqref="B28:L28 B13:C27 E13:F27 H13:L27">
    <cfRule type="expression" dxfId="203" priority="87">
      <formula>MOD(ROW(),2)=1</formula>
    </cfRule>
    <cfRule type="expression" dxfId="202" priority="88">
      <formula>" =REST(ZEILE();2)=0"</formula>
    </cfRule>
  </conditionalFormatting>
  <conditionalFormatting sqref="D13:D27">
    <cfRule type="expression" dxfId="201" priority="85">
      <formula>MOD(ROW(),2)=1</formula>
    </cfRule>
    <cfRule type="expression" dxfId="200" priority="86">
      <formula>" =REST(ZEILE();2)=0"</formula>
    </cfRule>
  </conditionalFormatting>
  <conditionalFormatting sqref="G13:G27">
    <cfRule type="expression" dxfId="199" priority="69">
      <formula>MOD(ROW(),2)=1</formula>
    </cfRule>
    <cfRule type="expression" dxfId="198" priority="70">
      <formula>" =REST(ZEILE();2)=0"</formula>
    </cfRule>
  </conditionalFormatting>
  <conditionalFormatting sqref="B48:L48 B49:J49">
    <cfRule type="expression" dxfId="197" priority="47">
      <formula>MOD(ROW(),2)=1</formula>
    </cfRule>
    <cfRule type="expression" dxfId="196" priority="48">
      <formula>" =REST(ZEILE();2)=0"</formula>
    </cfRule>
  </conditionalFormatting>
  <conditionalFormatting sqref="B48:L48 B49:J49">
    <cfRule type="expression" dxfId="195" priority="46">
      <formula>MOD(ROW(),2)=1</formula>
    </cfRule>
  </conditionalFormatting>
  <conditionalFormatting sqref="E33:F47 B33:C47 H33:L47">
    <cfRule type="expression" dxfId="194" priority="44">
      <formula>MOD(ROW(),2)=1</formula>
    </cfRule>
    <cfRule type="expression" dxfId="193" priority="45">
      <formula>" =REST(ZEILE();2)=0"</formula>
    </cfRule>
  </conditionalFormatting>
  <conditionalFormatting sqref="D33:D47">
    <cfRule type="expression" dxfId="192" priority="40">
      <formula>MOD(ROW(),2)=1</formula>
    </cfRule>
    <cfRule type="expression" dxfId="191" priority="41">
      <formula>" =REST(ZEILE();2)=0"</formula>
    </cfRule>
  </conditionalFormatting>
  <conditionalFormatting sqref="G33:G47">
    <cfRule type="expression" dxfId="190" priority="30">
      <formula>MOD(ROW(),2)=1</formula>
    </cfRule>
    <cfRule type="expression" dxfId="189" priority="31">
      <formula>" =REST(ZEILE();2)=0"</formula>
    </cfRule>
  </conditionalFormatting>
  <conditionalFormatting sqref="M11:N11">
    <cfRule type="expression" dxfId="188" priority="17">
      <formula>MOD(ROW(),2)=0</formula>
    </cfRule>
  </conditionalFormatting>
  <conditionalFormatting sqref="A11">
    <cfRule type="expression" dxfId="187" priority="13">
      <formula>MOD(ROW(),2)=1</formula>
    </cfRule>
    <cfRule type="expression" dxfId="186" priority="14">
      <formula>" =REST(ZEILE();2)=0"</formula>
    </cfRule>
  </conditionalFormatting>
  <conditionalFormatting sqref="A11">
    <cfRule type="expression" dxfId="185" priority="12">
      <formula>MOD(ROW(),2)=1</formula>
    </cfRule>
  </conditionalFormatting>
  <conditionalFormatting sqref="B11">
    <cfRule type="expression" dxfId="184" priority="10">
      <formula>MOD(ROW(),2)=1</formula>
    </cfRule>
    <cfRule type="expression" dxfId="183" priority="11">
      <formula>" =REST(ZEILE();2)=0"</formula>
    </cfRule>
  </conditionalFormatting>
  <conditionalFormatting sqref="K49:L49">
    <cfRule type="expression" dxfId="182" priority="2">
      <formula>MOD(ROW(),2)=1</formula>
    </cfRule>
    <cfRule type="expression" dxfId="181" priority="3">
      <formula>" =REST(ZEILE();2)=0"</formula>
    </cfRule>
  </conditionalFormatting>
  <conditionalFormatting sqref="K49:L49">
    <cfRule type="expression" dxfId="18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FF00"/>
  </sheetPr>
  <dimension ref="A1:P46"/>
  <sheetViews>
    <sheetView view="pageLayout" zoomScaleNormal="100" workbookViewId="0">
      <selection sqref="A1:N1"/>
    </sheetView>
  </sheetViews>
  <sheetFormatPr baseColWidth="10" defaultColWidth="10.140625" defaultRowHeight="12.75" x14ac:dyDescent="0.2"/>
  <cols>
    <col min="1" max="1" width="8.5703125" customWidth="1"/>
    <col min="2" max="2" width="6.42578125" customWidth="1"/>
    <col min="3" max="4" width="6.7109375" customWidth="1"/>
    <col min="5" max="5" width="6" customWidth="1"/>
    <col min="6" max="6" width="7.5703125" customWidth="1"/>
    <col min="7" max="7" width="6.140625" customWidth="1"/>
    <col min="8" max="8" width="5.85546875" customWidth="1"/>
    <col min="9" max="10" width="6.85546875" customWidth="1"/>
    <col min="11" max="11" width="6.5703125" customWidth="1"/>
    <col min="12" max="13" width="6.140625" customWidth="1"/>
    <col min="14" max="14" width="5.42578125" customWidth="1"/>
  </cols>
  <sheetData>
    <row r="1" spans="1:16" s="9" customFormat="1" ht="31.15" customHeight="1" x14ac:dyDescent="0.2">
      <c r="A1" s="492" t="s">
        <v>222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</row>
    <row r="2" spans="1:16" s="9" customFormat="1" ht="6.75" customHeight="1" x14ac:dyDescent="0.2">
      <c r="A2" s="446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</row>
    <row r="3" spans="1:16" s="8" customFormat="1" ht="6.7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6" s="5" customFormat="1" ht="14.25" customHeight="1" x14ac:dyDescent="0.2">
      <c r="A4" s="494" t="s">
        <v>59</v>
      </c>
      <c r="B4" s="497" t="s">
        <v>179</v>
      </c>
      <c r="C4" s="498" t="s">
        <v>47</v>
      </c>
      <c r="D4" s="498" t="s">
        <v>48</v>
      </c>
      <c r="E4" s="500" t="s">
        <v>49</v>
      </c>
      <c r="F4" s="501"/>
      <c r="G4" s="498" t="s">
        <v>60</v>
      </c>
      <c r="H4" s="498" t="s">
        <v>61</v>
      </c>
      <c r="I4" s="498" t="s">
        <v>62</v>
      </c>
      <c r="J4" s="498" t="s">
        <v>119</v>
      </c>
      <c r="K4" s="498" t="s">
        <v>50</v>
      </c>
      <c r="L4" s="498" t="s">
        <v>120</v>
      </c>
      <c r="M4" s="498" t="s">
        <v>51</v>
      </c>
      <c r="N4" s="506" t="s">
        <v>64</v>
      </c>
      <c r="O4" s="30"/>
      <c r="P4" s="30"/>
    </row>
    <row r="5" spans="1:16" s="5" customFormat="1" ht="14.25" customHeight="1" x14ac:dyDescent="0.2">
      <c r="A5" s="495"/>
      <c r="B5" s="497"/>
      <c r="C5" s="499"/>
      <c r="D5" s="499"/>
      <c r="E5" s="498" t="s">
        <v>52</v>
      </c>
      <c r="F5" s="498" t="s">
        <v>63</v>
      </c>
      <c r="G5" s="498"/>
      <c r="H5" s="498"/>
      <c r="I5" s="498"/>
      <c r="J5" s="498"/>
      <c r="K5" s="498"/>
      <c r="L5" s="498"/>
      <c r="M5" s="498"/>
      <c r="N5" s="506"/>
      <c r="O5" s="31"/>
      <c r="P5" s="31"/>
    </row>
    <row r="6" spans="1:16" s="5" customFormat="1" ht="14.25" customHeight="1" x14ac:dyDescent="0.2">
      <c r="A6" s="495"/>
      <c r="B6" s="497"/>
      <c r="C6" s="499"/>
      <c r="D6" s="499"/>
      <c r="E6" s="499"/>
      <c r="F6" s="508"/>
      <c r="G6" s="498"/>
      <c r="H6" s="498"/>
      <c r="I6" s="498"/>
      <c r="J6" s="498"/>
      <c r="K6" s="498"/>
      <c r="L6" s="498"/>
      <c r="M6" s="498"/>
      <c r="N6" s="506"/>
      <c r="O6" s="29"/>
      <c r="P6" s="29"/>
    </row>
    <row r="7" spans="1:16" s="5" customFormat="1" ht="14.25" customHeight="1" x14ac:dyDescent="0.2">
      <c r="A7" s="495"/>
      <c r="B7" s="497"/>
      <c r="C7" s="499"/>
      <c r="D7" s="499"/>
      <c r="E7" s="499"/>
      <c r="F7" s="508"/>
      <c r="G7" s="498"/>
      <c r="H7" s="498"/>
      <c r="I7" s="498"/>
      <c r="J7" s="498"/>
      <c r="K7" s="499"/>
      <c r="L7" s="499"/>
      <c r="M7" s="499"/>
      <c r="N7" s="507"/>
      <c r="O7" s="29"/>
      <c r="P7" s="29"/>
    </row>
    <row r="8" spans="1:16" s="5" customFormat="1" ht="14.25" customHeight="1" x14ac:dyDescent="0.2">
      <c r="A8" s="495"/>
      <c r="B8" s="497"/>
      <c r="C8" s="499"/>
      <c r="D8" s="499"/>
      <c r="E8" s="499"/>
      <c r="F8" s="508"/>
      <c r="G8" s="498"/>
      <c r="H8" s="498"/>
      <c r="I8" s="498"/>
      <c r="J8" s="498"/>
      <c r="K8" s="499"/>
      <c r="L8" s="499"/>
      <c r="M8" s="499"/>
      <c r="N8" s="507"/>
      <c r="O8" s="26"/>
      <c r="P8" s="26"/>
    </row>
    <row r="9" spans="1:16" s="5" customFormat="1" ht="14.25" customHeight="1" x14ac:dyDescent="0.2">
      <c r="A9" s="495"/>
      <c r="B9" s="497"/>
      <c r="C9" s="499"/>
      <c r="D9" s="499"/>
      <c r="E9" s="499"/>
      <c r="F9" s="508"/>
      <c r="G9" s="498"/>
      <c r="H9" s="498"/>
      <c r="I9" s="498"/>
      <c r="J9" s="498"/>
      <c r="K9" s="499"/>
      <c r="L9" s="499"/>
      <c r="M9" s="499"/>
      <c r="N9" s="507"/>
      <c r="O9" s="26"/>
      <c r="P9" s="26"/>
    </row>
    <row r="10" spans="1:16" s="5" customFormat="1" ht="14.25" customHeight="1" x14ac:dyDescent="0.2">
      <c r="A10" s="496"/>
      <c r="B10" s="497"/>
      <c r="C10" s="499"/>
      <c r="D10" s="499"/>
      <c r="E10" s="499"/>
      <c r="F10" s="508"/>
      <c r="G10" s="498"/>
      <c r="H10" s="498"/>
      <c r="I10" s="498"/>
      <c r="J10" s="498"/>
      <c r="K10" s="499"/>
      <c r="L10" s="499"/>
      <c r="M10" s="499"/>
      <c r="N10" s="507"/>
      <c r="O10" s="26"/>
      <c r="P10" s="26"/>
    </row>
    <row r="11" spans="1:16" s="82" customFormat="1" ht="14.25" customHeight="1" x14ac:dyDescent="0.2">
      <c r="A11" s="80"/>
      <c r="B11" s="83"/>
      <c r="C11" s="73"/>
      <c r="D11" s="73"/>
      <c r="E11" s="73"/>
      <c r="F11" s="74"/>
      <c r="G11" s="72"/>
      <c r="H11" s="72"/>
      <c r="I11" s="72"/>
      <c r="J11" s="72"/>
      <c r="K11" s="73"/>
      <c r="L11" s="73"/>
      <c r="M11" s="73"/>
      <c r="N11" s="73"/>
      <c r="O11" s="81"/>
      <c r="P11" s="81"/>
    </row>
    <row r="12" spans="1:16" s="5" customFormat="1" ht="14.25" customHeight="1" x14ac:dyDescent="0.2">
      <c r="A12" s="68"/>
      <c r="B12" s="502" t="s">
        <v>53</v>
      </c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26"/>
      <c r="P12" s="26"/>
    </row>
    <row r="13" spans="1:16" s="5" customFormat="1" ht="14.25" customHeight="1" x14ac:dyDescent="0.2">
      <c r="A13" s="13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26"/>
      <c r="P13" s="26"/>
    </row>
    <row r="14" spans="1:16" s="5" customFormat="1" ht="14.25" customHeight="1" x14ac:dyDescent="0.2">
      <c r="A14" s="109" t="s">
        <v>54</v>
      </c>
      <c r="B14" s="86">
        <v>342640</v>
      </c>
      <c r="C14" s="86">
        <v>120705</v>
      </c>
      <c r="D14" s="86">
        <v>43449</v>
      </c>
      <c r="E14" s="86">
        <v>11567</v>
      </c>
      <c r="F14" s="86">
        <v>7164</v>
      </c>
      <c r="G14" s="86">
        <v>64445</v>
      </c>
      <c r="H14" s="86">
        <v>77689</v>
      </c>
      <c r="I14" s="86">
        <v>15413</v>
      </c>
      <c r="J14" s="84">
        <v>3499</v>
      </c>
      <c r="K14" s="87" t="s">
        <v>19</v>
      </c>
      <c r="L14" s="87" t="s">
        <v>19</v>
      </c>
      <c r="M14" s="86">
        <v>4772</v>
      </c>
      <c r="N14" s="86">
        <v>349</v>
      </c>
      <c r="O14" s="26"/>
      <c r="P14" s="26"/>
    </row>
    <row r="15" spans="1:16" s="5" customFormat="1" ht="14.25" customHeight="1" x14ac:dyDescent="0.2">
      <c r="A15" s="109" t="s">
        <v>55</v>
      </c>
      <c r="B15" s="86">
        <v>340313</v>
      </c>
      <c r="C15" s="86">
        <v>119782</v>
      </c>
      <c r="D15" s="86">
        <v>40273</v>
      </c>
      <c r="E15" s="86">
        <v>11053</v>
      </c>
      <c r="F15" s="86">
        <v>6663</v>
      </c>
      <c r="G15" s="86">
        <v>63341</v>
      </c>
      <c r="H15" s="86">
        <v>80679</v>
      </c>
      <c r="I15" s="86">
        <v>15855</v>
      </c>
      <c r="J15" s="84">
        <v>3758</v>
      </c>
      <c r="K15" s="87" t="s">
        <v>19</v>
      </c>
      <c r="L15" s="87" t="s">
        <v>19</v>
      </c>
      <c r="M15" s="86">
        <v>4762</v>
      </c>
      <c r="N15" s="86">
        <v>352</v>
      </c>
      <c r="O15" s="26"/>
      <c r="P15" s="26"/>
    </row>
    <row r="16" spans="1:16" s="5" customFormat="1" ht="14.25" customHeight="1" x14ac:dyDescent="0.2">
      <c r="A16" s="109" t="s">
        <v>56</v>
      </c>
      <c r="B16" s="86">
        <v>335473</v>
      </c>
      <c r="C16" s="86">
        <v>117516</v>
      </c>
      <c r="D16" s="86">
        <v>36089</v>
      </c>
      <c r="E16" s="86">
        <v>10209</v>
      </c>
      <c r="F16" s="86">
        <v>5833</v>
      </c>
      <c r="G16" s="86">
        <v>61328</v>
      </c>
      <c r="H16" s="86">
        <v>84228</v>
      </c>
      <c r="I16" s="86">
        <v>16107</v>
      </c>
      <c r="J16" s="84">
        <v>4065</v>
      </c>
      <c r="K16" s="87">
        <v>723</v>
      </c>
      <c r="L16" s="87" t="s">
        <v>19</v>
      </c>
      <c r="M16" s="86">
        <v>4863</v>
      </c>
      <c r="N16" s="86">
        <v>345</v>
      </c>
      <c r="O16" s="25"/>
      <c r="P16" s="25"/>
    </row>
    <row r="17" spans="1:16" s="5" customFormat="1" ht="14.25" customHeight="1" x14ac:dyDescent="0.2">
      <c r="A17" s="109" t="s">
        <v>57</v>
      </c>
      <c r="B17" s="140">
        <v>330299</v>
      </c>
      <c r="C17" s="140">
        <v>113516</v>
      </c>
      <c r="D17" s="140">
        <v>28718</v>
      </c>
      <c r="E17" s="140">
        <v>9356</v>
      </c>
      <c r="F17" s="140">
        <v>5089</v>
      </c>
      <c r="G17" s="140">
        <v>57045</v>
      </c>
      <c r="H17" s="140">
        <v>86381</v>
      </c>
      <c r="I17" s="140">
        <v>15710</v>
      </c>
      <c r="J17" s="140">
        <v>4352</v>
      </c>
      <c r="K17" s="140">
        <v>7856</v>
      </c>
      <c r="L17" s="140">
        <v>2148</v>
      </c>
      <c r="M17" s="140">
        <v>4859</v>
      </c>
      <c r="N17" s="140">
        <v>358</v>
      </c>
      <c r="O17" s="31"/>
      <c r="P17" s="31"/>
    </row>
    <row r="18" spans="1:16" s="5" customFormat="1" ht="14.25" customHeight="1" x14ac:dyDescent="0.2">
      <c r="A18" s="109" t="s">
        <v>89</v>
      </c>
      <c r="B18" s="140">
        <v>324107</v>
      </c>
      <c r="C18" s="140">
        <v>109614</v>
      </c>
      <c r="D18" s="140">
        <v>22437</v>
      </c>
      <c r="E18" s="140">
        <v>8636</v>
      </c>
      <c r="F18" s="140">
        <v>4361</v>
      </c>
      <c r="G18" s="140">
        <v>47317</v>
      </c>
      <c r="H18" s="140">
        <v>87000</v>
      </c>
      <c r="I18" s="140">
        <v>15992</v>
      </c>
      <c r="J18" s="140">
        <v>4500</v>
      </c>
      <c r="K18" s="140">
        <v>17815</v>
      </c>
      <c r="L18" s="140">
        <v>5543</v>
      </c>
      <c r="M18" s="140">
        <v>4873</v>
      </c>
      <c r="N18" s="140">
        <v>380</v>
      </c>
      <c r="O18" s="31"/>
      <c r="P18" s="31"/>
    </row>
    <row r="19" spans="1:16" s="5" customFormat="1" ht="14.25" customHeight="1" x14ac:dyDescent="0.2">
      <c r="A19" s="109" t="s">
        <v>90</v>
      </c>
      <c r="B19" s="140">
        <v>318879</v>
      </c>
      <c r="C19" s="140">
        <v>106258</v>
      </c>
      <c r="D19" s="140">
        <v>16022</v>
      </c>
      <c r="E19" s="140">
        <v>8079</v>
      </c>
      <c r="F19" s="140">
        <v>3800</v>
      </c>
      <c r="G19" s="140">
        <v>36338</v>
      </c>
      <c r="H19" s="140">
        <v>87397</v>
      </c>
      <c r="I19" s="140" t="s">
        <v>19</v>
      </c>
      <c r="J19" s="140" t="s">
        <v>19</v>
      </c>
      <c r="K19" s="140">
        <v>49636</v>
      </c>
      <c r="L19" s="140">
        <v>9902</v>
      </c>
      <c r="M19" s="140">
        <v>4858</v>
      </c>
      <c r="N19" s="140">
        <v>389</v>
      </c>
      <c r="O19" s="31"/>
      <c r="P19" s="31"/>
    </row>
    <row r="20" spans="1:16" s="5" customFormat="1" ht="14.25" customHeight="1" x14ac:dyDescent="0.2">
      <c r="A20" s="109" t="s">
        <v>91</v>
      </c>
      <c r="B20" s="84">
        <v>315109</v>
      </c>
      <c r="C20" s="84">
        <v>103087</v>
      </c>
      <c r="D20" s="84">
        <v>9879</v>
      </c>
      <c r="E20" s="84">
        <v>7522</v>
      </c>
      <c r="F20" s="84">
        <v>3259</v>
      </c>
      <c r="G20" s="84">
        <v>26430</v>
      </c>
      <c r="H20" s="84">
        <v>88528</v>
      </c>
      <c r="I20" s="85" t="s">
        <v>19</v>
      </c>
      <c r="J20" s="85" t="s">
        <v>19</v>
      </c>
      <c r="K20" s="84">
        <v>60381</v>
      </c>
      <c r="L20" s="84">
        <v>14149</v>
      </c>
      <c r="M20" s="84">
        <v>4781</v>
      </c>
      <c r="N20" s="84">
        <v>352</v>
      </c>
      <c r="O20" s="31"/>
      <c r="P20" s="31"/>
    </row>
    <row r="21" spans="1:16" s="5" customFormat="1" ht="14.25" customHeight="1" x14ac:dyDescent="0.2">
      <c r="A21" s="109" t="s">
        <v>92</v>
      </c>
      <c r="B21" s="84">
        <v>311175</v>
      </c>
      <c r="C21" s="84">
        <v>101085</v>
      </c>
      <c r="D21" s="84">
        <v>4031</v>
      </c>
      <c r="E21" s="84">
        <v>6981</v>
      </c>
      <c r="F21" s="84">
        <v>2728</v>
      </c>
      <c r="G21" s="84">
        <v>16729</v>
      </c>
      <c r="H21" s="84">
        <v>88275</v>
      </c>
      <c r="I21" s="85" t="s">
        <v>19</v>
      </c>
      <c r="J21" s="85" t="s">
        <v>19</v>
      </c>
      <c r="K21" s="84">
        <v>70486</v>
      </c>
      <c r="L21" s="84">
        <v>18381</v>
      </c>
      <c r="M21" s="84">
        <v>4872</v>
      </c>
      <c r="N21" s="84">
        <v>335</v>
      </c>
      <c r="O21" s="31"/>
      <c r="P21" s="31"/>
    </row>
    <row r="22" spans="1:16" s="5" customFormat="1" ht="14.25" customHeight="1" x14ac:dyDescent="0.2">
      <c r="A22" s="109" t="s">
        <v>166</v>
      </c>
      <c r="B22" s="140" t="s">
        <v>167</v>
      </c>
      <c r="C22" s="84">
        <v>99668</v>
      </c>
      <c r="D22" s="84">
        <v>913</v>
      </c>
      <c r="E22" s="84">
        <v>6395</v>
      </c>
      <c r="F22" s="84">
        <v>2185</v>
      </c>
      <c r="G22" s="84">
        <v>6936</v>
      </c>
      <c r="H22" s="84">
        <v>87055</v>
      </c>
      <c r="I22" s="85" t="s">
        <v>19</v>
      </c>
      <c r="J22" s="85" t="s">
        <v>19</v>
      </c>
      <c r="K22" s="140" t="s">
        <v>168</v>
      </c>
      <c r="L22" s="140" t="s">
        <v>169</v>
      </c>
      <c r="M22" s="84">
        <v>4807</v>
      </c>
      <c r="N22" s="84">
        <v>315</v>
      </c>
      <c r="O22" s="31"/>
      <c r="P22" s="31"/>
    </row>
    <row r="23" spans="1:16" s="5" customFormat="1" ht="14.25" customHeight="1" x14ac:dyDescent="0.2">
      <c r="A23" s="109" t="s">
        <v>190</v>
      </c>
      <c r="B23" s="140">
        <v>303714</v>
      </c>
      <c r="C23" s="84">
        <v>99747</v>
      </c>
      <c r="D23" s="84">
        <v>92</v>
      </c>
      <c r="E23" s="84">
        <v>5932</v>
      </c>
      <c r="F23" s="84">
        <v>1766</v>
      </c>
      <c r="G23" s="84">
        <v>1755</v>
      </c>
      <c r="H23" s="84">
        <v>86095</v>
      </c>
      <c r="I23" s="85" t="s">
        <v>19</v>
      </c>
      <c r="J23" s="85" t="s">
        <v>19</v>
      </c>
      <c r="K23" s="140">
        <v>87147</v>
      </c>
      <c r="L23" s="140">
        <v>17845</v>
      </c>
      <c r="M23" s="84">
        <v>4772</v>
      </c>
      <c r="N23" s="84">
        <v>329</v>
      </c>
      <c r="O23" s="31"/>
      <c r="P23" s="31"/>
    </row>
    <row r="24" spans="1:16" s="5" customFormat="1" ht="14.25" customHeight="1" x14ac:dyDescent="0.2">
      <c r="A24" s="109" t="s">
        <v>249</v>
      </c>
      <c r="B24" s="140">
        <v>302192</v>
      </c>
      <c r="C24" s="140">
        <v>100656</v>
      </c>
      <c r="D24" s="140" t="s">
        <v>19</v>
      </c>
      <c r="E24" s="140">
        <v>5640</v>
      </c>
      <c r="F24" s="140">
        <v>1529</v>
      </c>
      <c r="G24" s="140">
        <v>69</v>
      </c>
      <c r="H24" s="140">
        <v>85174</v>
      </c>
      <c r="I24" s="85" t="s">
        <v>19</v>
      </c>
      <c r="J24" s="85" t="s">
        <v>19</v>
      </c>
      <c r="K24" s="140">
        <v>91558</v>
      </c>
      <c r="L24" s="140">
        <v>13999</v>
      </c>
      <c r="M24" s="140">
        <v>4782</v>
      </c>
      <c r="N24" s="140">
        <v>314</v>
      </c>
      <c r="O24" s="31"/>
      <c r="P24" s="31"/>
    </row>
    <row r="25" spans="1:16" s="5" customFormat="1" ht="14.25" customHeight="1" x14ac:dyDescent="0.2">
      <c r="A25" s="109"/>
      <c r="B25" s="84"/>
      <c r="C25" s="84"/>
      <c r="D25" s="84"/>
      <c r="E25" s="84"/>
      <c r="F25" s="84"/>
      <c r="G25" s="84"/>
      <c r="H25" s="84"/>
      <c r="I25" s="85"/>
      <c r="J25" s="85"/>
      <c r="K25" s="84"/>
      <c r="L25" s="84"/>
      <c r="M25" s="84"/>
      <c r="N25" s="84"/>
      <c r="O25" s="31"/>
      <c r="P25" s="31"/>
    </row>
    <row r="26" spans="1:16" s="5" customFormat="1" ht="14.25" customHeight="1" x14ac:dyDescent="0.2">
      <c r="A26" s="109"/>
      <c r="B26" s="504" t="s">
        <v>58</v>
      </c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29"/>
      <c r="P26" s="29"/>
    </row>
    <row r="27" spans="1:16" s="5" customFormat="1" ht="14.25" customHeight="1" x14ac:dyDescent="0.2">
      <c r="A27" s="109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29"/>
      <c r="P27" s="29"/>
    </row>
    <row r="28" spans="1:16" s="5" customFormat="1" ht="14.25" customHeight="1" x14ac:dyDescent="0.2">
      <c r="A28" s="109" t="s">
        <v>54</v>
      </c>
      <c r="B28" s="84">
        <v>330442</v>
      </c>
      <c r="C28" s="84">
        <v>118342</v>
      </c>
      <c r="D28" s="84">
        <v>42177</v>
      </c>
      <c r="E28" s="84">
        <v>10998</v>
      </c>
      <c r="F28" s="84">
        <v>6916</v>
      </c>
      <c r="G28" s="84">
        <v>63313</v>
      </c>
      <c r="H28" s="84">
        <v>76071</v>
      </c>
      <c r="I28" s="84">
        <v>14987</v>
      </c>
      <c r="J28" s="84">
        <v>3499</v>
      </c>
      <c r="K28" s="85" t="s">
        <v>19</v>
      </c>
      <c r="L28" s="85" t="s">
        <v>19</v>
      </c>
      <c r="M28" s="85" t="s">
        <v>19</v>
      </c>
      <c r="N28" s="88">
        <v>349</v>
      </c>
      <c r="O28" s="29"/>
      <c r="P28" s="29"/>
    </row>
    <row r="29" spans="1:16" s="5" customFormat="1" ht="14.25" customHeight="1" x14ac:dyDescent="0.2">
      <c r="A29" s="109" t="s">
        <v>55</v>
      </c>
      <c r="B29" s="86">
        <v>328039</v>
      </c>
      <c r="C29" s="86">
        <v>117381</v>
      </c>
      <c r="D29" s="86">
        <v>39070</v>
      </c>
      <c r="E29" s="86">
        <v>10470</v>
      </c>
      <c r="F29" s="86">
        <v>6411</v>
      </c>
      <c r="G29" s="86">
        <v>62324</v>
      </c>
      <c r="H29" s="86">
        <v>79067</v>
      </c>
      <c r="I29" s="86">
        <v>15198</v>
      </c>
      <c r="J29" s="84">
        <v>3758</v>
      </c>
      <c r="K29" s="87" t="s">
        <v>19</v>
      </c>
      <c r="L29" s="87" t="s">
        <v>19</v>
      </c>
      <c r="M29" s="87" t="s">
        <v>19</v>
      </c>
      <c r="N29" s="89">
        <v>352</v>
      </c>
      <c r="O29" s="29"/>
      <c r="P29" s="29"/>
    </row>
    <row r="30" spans="1:16" s="5" customFormat="1" ht="14.25" customHeight="1" x14ac:dyDescent="0.2">
      <c r="A30" s="109" t="s">
        <v>56</v>
      </c>
      <c r="B30" s="86">
        <v>323004</v>
      </c>
      <c r="C30" s="86">
        <v>114980</v>
      </c>
      <c r="D30" s="86">
        <v>34909</v>
      </c>
      <c r="E30" s="86">
        <v>9641</v>
      </c>
      <c r="F30" s="86">
        <v>5601</v>
      </c>
      <c r="G30" s="86">
        <v>60360</v>
      </c>
      <c r="H30" s="86">
        <v>82556</v>
      </c>
      <c r="I30" s="86">
        <v>15425</v>
      </c>
      <c r="J30" s="84">
        <v>4065</v>
      </c>
      <c r="K30" s="87">
        <v>723</v>
      </c>
      <c r="L30" s="87" t="s">
        <v>19</v>
      </c>
      <c r="M30" s="87" t="s">
        <v>19</v>
      </c>
      <c r="N30" s="89">
        <v>345</v>
      </c>
      <c r="O30" s="29"/>
      <c r="P30" s="29"/>
    </row>
    <row r="31" spans="1:16" s="5" customFormat="1" ht="14.25" customHeight="1" x14ac:dyDescent="0.2">
      <c r="A31" s="109" t="s">
        <v>57</v>
      </c>
      <c r="B31" s="86">
        <v>317296</v>
      </c>
      <c r="C31" s="86">
        <v>110730</v>
      </c>
      <c r="D31" s="86">
        <v>28461</v>
      </c>
      <c r="E31" s="86">
        <v>8757</v>
      </c>
      <c r="F31" s="86">
        <v>4845</v>
      </c>
      <c r="G31" s="86">
        <v>56059</v>
      </c>
      <c r="H31" s="86">
        <v>84761</v>
      </c>
      <c r="I31" s="87">
        <v>15710</v>
      </c>
      <c r="J31" s="85">
        <v>4352</v>
      </c>
      <c r="K31" s="86">
        <v>5992</v>
      </c>
      <c r="L31" s="86">
        <v>2116</v>
      </c>
      <c r="M31" s="87" t="s">
        <v>19</v>
      </c>
      <c r="N31" s="89">
        <v>358</v>
      </c>
      <c r="O31" s="29"/>
      <c r="P31" s="29"/>
    </row>
    <row r="32" spans="1:16" s="5" customFormat="1" ht="14.25" customHeight="1" x14ac:dyDescent="0.2">
      <c r="A32" s="116" t="s">
        <v>89</v>
      </c>
      <c r="B32" s="86">
        <v>310951</v>
      </c>
      <c r="C32" s="86">
        <v>106719</v>
      </c>
      <c r="D32" s="86">
        <v>22291</v>
      </c>
      <c r="E32" s="86">
        <v>8031</v>
      </c>
      <c r="F32" s="86">
        <v>4112</v>
      </c>
      <c r="G32" s="86">
        <v>46645</v>
      </c>
      <c r="H32" s="86">
        <v>85822</v>
      </c>
      <c r="I32" s="86">
        <v>15992</v>
      </c>
      <c r="J32" s="84">
        <v>4500</v>
      </c>
      <c r="K32" s="86">
        <v>15091</v>
      </c>
      <c r="L32" s="86">
        <v>5480</v>
      </c>
      <c r="M32" s="87" t="s">
        <v>19</v>
      </c>
      <c r="N32" s="89">
        <v>380</v>
      </c>
      <c r="O32" s="29"/>
      <c r="P32" s="29"/>
    </row>
    <row r="33" spans="1:16" s="5" customFormat="1" ht="14.25" customHeight="1" x14ac:dyDescent="0.2">
      <c r="A33" s="109" t="s">
        <v>90</v>
      </c>
      <c r="B33" s="200">
        <v>305241</v>
      </c>
      <c r="C33" s="200">
        <v>103170</v>
      </c>
      <c r="D33" s="200">
        <v>15980</v>
      </c>
      <c r="E33" s="200">
        <v>7459</v>
      </c>
      <c r="F33" s="200">
        <v>3543</v>
      </c>
      <c r="G33" s="200">
        <v>35803</v>
      </c>
      <c r="H33" s="200">
        <v>85898</v>
      </c>
      <c r="I33" s="200" t="s">
        <v>19</v>
      </c>
      <c r="J33" s="140" t="s">
        <v>19</v>
      </c>
      <c r="K33" s="200">
        <v>46742</v>
      </c>
      <c r="L33" s="200">
        <v>9800</v>
      </c>
      <c r="M33" s="87" t="s">
        <v>19</v>
      </c>
      <c r="N33" s="87">
        <v>389</v>
      </c>
      <c r="O33" s="29"/>
      <c r="P33" s="29"/>
    </row>
    <row r="34" spans="1:16" s="5" customFormat="1" ht="14.25" customHeight="1" x14ac:dyDescent="0.2">
      <c r="A34" s="109" t="s">
        <v>91</v>
      </c>
      <c r="B34" s="86">
        <v>301173</v>
      </c>
      <c r="C34" s="86">
        <v>99950</v>
      </c>
      <c r="D34" s="86">
        <v>9860</v>
      </c>
      <c r="E34" s="86">
        <v>6895</v>
      </c>
      <c r="F34" s="86">
        <v>2987</v>
      </c>
      <c r="G34" s="86">
        <v>26151</v>
      </c>
      <c r="H34" s="86">
        <v>86911</v>
      </c>
      <c r="I34" s="87" t="s">
        <v>19</v>
      </c>
      <c r="J34" s="85" t="s">
        <v>19</v>
      </c>
      <c r="K34" s="86">
        <v>57079</v>
      </c>
      <c r="L34" s="86">
        <v>13975</v>
      </c>
      <c r="M34" s="87" t="s">
        <v>19</v>
      </c>
      <c r="N34" s="89">
        <v>352</v>
      </c>
      <c r="O34" s="29"/>
      <c r="P34" s="29"/>
    </row>
    <row r="35" spans="1:16" s="5" customFormat="1" ht="14.25" customHeight="1" x14ac:dyDescent="0.2">
      <c r="A35" s="109" t="s">
        <v>92</v>
      </c>
      <c r="B35" s="86">
        <v>296797</v>
      </c>
      <c r="C35" s="86">
        <v>97869</v>
      </c>
      <c r="D35" s="86">
        <v>4031</v>
      </c>
      <c r="E35" s="86">
        <v>6376</v>
      </c>
      <c r="F35" s="86">
        <v>2470</v>
      </c>
      <c r="G35" s="86">
        <v>16576</v>
      </c>
      <c r="H35" s="86">
        <v>86512</v>
      </c>
      <c r="I35" s="87" t="s">
        <v>19</v>
      </c>
      <c r="J35" s="85" t="s">
        <v>19</v>
      </c>
      <c r="K35" s="86">
        <v>66955</v>
      </c>
      <c r="L35" s="84">
        <v>18143</v>
      </c>
      <c r="M35" s="87" t="s">
        <v>19</v>
      </c>
      <c r="N35" s="89">
        <v>335</v>
      </c>
      <c r="O35" s="29"/>
      <c r="P35" s="29"/>
    </row>
    <row r="36" spans="1:16" s="5" customFormat="1" ht="14.25" customHeight="1" x14ac:dyDescent="0.2">
      <c r="A36" s="152" t="s">
        <v>166</v>
      </c>
      <c r="B36" s="200" t="s">
        <v>170</v>
      </c>
      <c r="C36" s="200" t="s">
        <v>171</v>
      </c>
      <c r="D36" s="200">
        <v>913</v>
      </c>
      <c r="E36" s="200">
        <v>5807</v>
      </c>
      <c r="F36" s="200">
        <v>1950</v>
      </c>
      <c r="G36" s="200">
        <v>6826</v>
      </c>
      <c r="H36" s="200">
        <v>85111</v>
      </c>
      <c r="I36" s="87" t="s">
        <v>19</v>
      </c>
      <c r="J36" s="87" t="s">
        <v>19</v>
      </c>
      <c r="K36" s="200" t="s">
        <v>172</v>
      </c>
      <c r="L36" s="200" t="s">
        <v>173</v>
      </c>
      <c r="M36" s="87" t="s">
        <v>19</v>
      </c>
      <c r="N36" s="87">
        <v>315</v>
      </c>
      <c r="O36" s="29"/>
      <c r="P36" s="29"/>
    </row>
    <row r="37" spans="1:16" s="5" customFormat="1" ht="14.25" customHeight="1" x14ac:dyDescent="0.2">
      <c r="A37" s="152" t="s">
        <v>190</v>
      </c>
      <c r="B37" s="153">
        <v>289072</v>
      </c>
      <c r="C37" s="153">
        <v>96419</v>
      </c>
      <c r="D37" s="154">
        <v>92</v>
      </c>
      <c r="E37" s="154">
        <v>5376</v>
      </c>
      <c r="F37" s="154">
        <v>1530</v>
      </c>
      <c r="G37" s="154">
        <v>1675</v>
      </c>
      <c r="H37" s="154">
        <v>84402</v>
      </c>
      <c r="I37" s="155" t="s">
        <v>19</v>
      </c>
      <c r="J37" s="155" t="s">
        <v>19</v>
      </c>
      <c r="K37" s="153">
        <v>83214</v>
      </c>
      <c r="L37" s="153">
        <v>17565</v>
      </c>
      <c r="M37" s="155" t="s">
        <v>19</v>
      </c>
      <c r="N37" s="156">
        <v>329</v>
      </c>
      <c r="O37" s="29"/>
      <c r="P37" s="29"/>
    </row>
    <row r="38" spans="1:16" s="5" customFormat="1" ht="14.25" customHeight="1" x14ac:dyDescent="0.2">
      <c r="A38" s="117" t="s">
        <v>249</v>
      </c>
      <c r="B38" s="153">
        <v>287630</v>
      </c>
      <c r="C38" s="153">
        <v>97293</v>
      </c>
      <c r="D38" s="153" t="s">
        <v>19</v>
      </c>
      <c r="E38" s="154">
        <v>5094</v>
      </c>
      <c r="F38" s="154">
        <v>1294</v>
      </c>
      <c r="G38" s="154">
        <v>21</v>
      </c>
      <c r="H38" s="154">
        <v>83639</v>
      </c>
      <c r="I38" s="155" t="s">
        <v>19</v>
      </c>
      <c r="J38" s="155" t="s">
        <v>19</v>
      </c>
      <c r="K38" s="153">
        <v>87540</v>
      </c>
      <c r="L38" s="153">
        <v>13729</v>
      </c>
      <c r="M38" s="155" t="s">
        <v>19</v>
      </c>
      <c r="N38" s="156">
        <v>314</v>
      </c>
      <c r="O38" s="29"/>
      <c r="P38" s="29"/>
    </row>
    <row r="39" spans="1:16" s="5" customFormat="1" ht="14.25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2"/>
      <c r="P39" s="32"/>
    </row>
    <row r="40" spans="1:16" s="5" customFormat="1" ht="14.25" customHeight="1" x14ac:dyDescent="0.2">
      <c r="A40" s="27" t="s">
        <v>261</v>
      </c>
      <c r="O40" s="29"/>
      <c r="P40" s="29"/>
    </row>
    <row r="41" spans="1:16" s="5" customFormat="1" ht="14.25" customHeight="1" x14ac:dyDescent="0.2">
      <c r="O41" s="29"/>
      <c r="P41" s="29"/>
    </row>
    <row r="42" spans="1:16" s="5" customFormat="1" ht="14.25" customHeight="1" x14ac:dyDescent="0.2">
      <c r="O42" s="29"/>
      <c r="P42" s="29"/>
    </row>
    <row r="43" spans="1:16" s="5" customFormat="1" ht="14.25" customHeight="1" x14ac:dyDescent="0.2">
      <c r="O43" s="29"/>
      <c r="P43" s="29"/>
    </row>
    <row r="44" spans="1:16" s="5" customFormat="1" ht="14.25" customHeight="1" x14ac:dyDescent="0.2">
      <c r="O44" s="29"/>
      <c r="P44" s="29"/>
    </row>
    <row r="45" spans="1:16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6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</sheetData>
  <mergeCells count="18">
    <mergeCell ref="B12:N12"/>
    <mergeCell ref="B26:N26"/>
    <mergeCell ref="N4:N10"/>
    <mergeCell ref="A4:A10"/>
    <mergeCell ref="B4:B10"/>
    <mergeCell ref="C4:C10"/>
    <mergeCell ref="D4:D10"/>
    <mergeCell ref="J4:J10"/>
    <mergeCell ref="E5:E10"/>
    <mergeCell ref="K4:K10"/>
    <mergeCell ref="L4:L10"/>
    <mergeCell ref="M4:M10"/>
    <mergeCell ref="F5:F10"/>
    <mergeCell ref="G4:G10"/>
    <mergeCell ref="E4:F4"/>
    <mergeCell ref="H4:H10"/>
    <mergeCell ref="I4:I10"/>
    <mergeCell ref="A1:N1"/>
  </mergeCells>
  <conditionalFormatting sqref="A25:N27 A23:A24 C23:N23 A12:N16 A19:N22">
    <cfRule type="expression" dxfId="179" priority="9">
      <formula>MOD(ROW(),2)=0</formula>
    </cfRule>
  </conditionalFormatting>
  <conditionalFormatting sqref="B24:N24">
    <cfRule type="expression" dxfId="178" priority="8">
      <formula>MOD(ROW(),2)=0</formula>
    </cfRule>
  </conditionalFormatting>
  <conditionalFormatting sqref="A28:N30 A37:A38 A32:N36">
    <cfRule type="expression" dxfId="177" priority="6">
      <formula>MOD(ROW(),2)=0</formula>
    </cfRule>
  </conditionalFormatting>
  <conditionalFormatting sqref="B37:N38">
    <cfRule type="expression" dxfId="176" priority="5">
      <formula>MOD(ROW(),2)=0</formula>
    </cfRule>
  </conditionalFormatting>
  <conditionalFormatting sqref="B23">
    <cfRule type="expression" dxfId="175" priority="4">
      <formula>MOD(ROW(),2)=0</formula>
    </cfRule>
  </conditionalFormatting>
  <conditionalFormatting sqref="A17:N18">
    <cfRule type="expression" dxfId="174" priority="3">
      <formula>MOD(ROW(),2)=0</formula>
    </cfRule>
  </conditionalFormatting>
  <conditionalFormatting sqref="A31:N31">
    <cfRule type="expression" dxfId="17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FF00"/>
  </sheetPr>
  <dimension ref="A1:N52"/>
  <sheetViews>
    <sheetView view="pageLayout" zoomScaleNormal="100" workbookViewId="0">
      <selection sqref="A1:L1"/>
    </sheetView>
  </sheetViews>
  <sheetFormatPr baseColWidth="10" defaultColWidth="11.28515625" defaultRowHeight="12.75" x14ac:dyDescent="0.2"/>
  <cols>
    <col min="1" max="1" width="16.85546875" customWidth="1"/>
    <col min="2" max="2" width="6.5703125" customWidth="1"/>
    <col min="3" max="3" width="6.85546875" customWidth="1"/>
    <col min="4" max="4" width="6.140625" customWidth="1"/>
    <col min="5" max="5" width="6.42578125" customWidth="1"/>
    <col min="6" max="6" width="7.42578125" customWidth="1"/>
    <col min="7" max="7" width="6.7109375" customWidth="1"/>
    <col min="8" max="8" width="6.85546875" customWidth="1"/>
    <col min="9" max="9" width="7.42578125" customWidth="1"/>
    <col min="10" max="10" width="6.5703125" customWidth="1"/>
    <col min="11" max="11" width="7.7109375" customWidth="1"/>
    <col min="12" max="12" width="6.140625" customWidth="1"/>
  </cols>
  <sheetData>
    <row r="1" spans="1:14" s="9" customFormat="1" ht="31.15" customHeight="1" x14ac:dyDescent="0.2">
      <c r="A1" s="492" t="s">
        <v>239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8"/>
      <c r="N1" s="48"/>
    </row>
    <row r="2" spans="1:14" ht="14.1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4.1" customHeight="1" x14ac:dyDescent="0.2">
      <c r="A3" s="494" t="s">
        <v>181</v>
      </c>
      <c r="B3" s="497" t="s">
        <v>179</v>
      </c>
      <c r="C3" s="498" t="s">
        <v>79</v>
      </c>
      <c r="D3" s="498" t="s">
        <v>80</v>
      </c>
      <c r="E3" s="508" t="s">
        <v>49</v>
      </c>
      <c r="F3" s="508"/>
      <c r="G3" s="498" t="s">
        <v>60</v>
      </c>
      <c r="H3" s="498" t="s">
        <v>61</v>
      </c>
      <c r="I3" s="498" t="s">
        <v>50</v>
      </c>
      <c r="J3" s="498" t="s">
        <v>121</v>
      </c>
      <c r="K3" s="498" t="s">
        <v>82</v>
      </c>
      <c r="L3" s="506" t="s">
        <v>64</v>
      </c>
    </row>
    <row r="4" spans="1:14" ht="14.1" customHeight="1" x14ac:dyDescent="0.2">
      <c r="A4" s="495"/>
      <c r="B4" s="497"/>
      <c r="C4" s="499"/>
      <c r="D4" s="499"/>
      <c r="E4" s="498" t="s">
        <v>81</v>
      </c>
      <c r="F4" s="498" t="s">
        <v>63</v>
      </c>
      <c r="G4" s="498"/>
      <c r="H4" s="498"/>
      <c r="I4" s="498"/>
      <c r="J4" s="498"/>
      <c r="K4" s="498"/>
      <c r="L4" s="506"/>
    </row>
    <row r="5" spans="1:14" ht="14.1" customHeight="1" x14ac:dyDescent="0.2">
      <c r="A5" s="495"/>
      <c r="B5" s="497"/>
      <c r="C5" s="499"/>
      <c r="D5" s="499"/>
      <c r="E5" s="499"/>
      <c r="F5" s="508"/>
      <c r="G5" s="498"/>
      <c r="H5" s="498"/>
      <c r="I5" s="498"/>
      <c r="J5" s="498"/>
      <c r="K5" s="498"/>
      <c r="L5" s="506"/>
    </row>
    <row r="6" spans="1:14" ht="14.1" customHeight="1" x14ac:dyDescent="0.2">
      <c r="A6" s="495"/>
      <c r="B6" s="497"/>
      <c r="C6" s="499"/>
      <c r="D6" s="499"/>
      <c r="E6" s="499"/>
      <c r="F6" s="508"/>
      <c r="G6" s="498"/>
      <c r="H6" s="498"/>
      <c r="I6" s="499"/>
      <c r="J6" s="499"/>
      <c r="K6" s="499"/>
      <c r="L6" s="507"/>
    </row>
    <row r="7" spans="1:14" ht="14.1" customHeight="1" x14ac:dyDescent="0.2">
      <c r="A7" s="495"/>
      <c r="B7" s="497"/>
      <c r="C7" s="499"/>
      <c r="D7" s="499"/>
      <c r="E7" s="499"/>
      <c r="F7" s="508"/>
      <c r="G7" s="498"/>
      <c r="H7" s="498"/>
      <c r="I7" s="499"/>
      <c r="J7" s="499"/>
      <c r="K7" s="499"/>
      <c r="L7" s="507"/>
    </row>
    <row r="8" spans="1:14" ht="14.1" customHeight="1" x14ac:dyDescent="0.2">
      <c r="A8" s="495"/>
      <c r="B8" s="497"/>
      <c r="C8" s="499"/>
      <c r="D8" s="499"/>
      <c r="E8" s="499"/>
      <c r="F8" s="508"/>
      <c r="G8" s="498"/>
      <c r="H8" s="498"/>
      <c r="I8" s="499"/>
      <c r="J8" s="499"/>
      <c r="K8" s="499"/>
      <c r="L8" s="507"/>
    </row>
    <row r="9" spans="1:14" ht="14.1" customHeight="1" x14ac:dyDescent="0.2">
      <c r="A9" s="496"/>
      <c r="B9" s="497"/>
      <c r="C9" s="499"/>
      <c r="D9" s="499"/>
      <c r="E9" s="499"/>
      <c r="F9" s="508"/>
      <c r="G9" s="498"/>
      <c r="H9" s="498"/>
      <c r="I9" s="499"/>
      <c r="J9" s="499"/>
      <c r="K9" s="499"/>
      <c r="L9" s="507"/>
    </row>
    <row r="10" spans="1:14" s="64" customFormat="1" ht="14.25" customHeight="1" x14ac:dyDescent="0.2">
      <c r="A10" s="76"/>
      <c r="B10" s="72"/>
      <c r="C10" s="73"/>
      <c r="D10" s="73"/>
      <c r="E10" s="73"/>
      <c r="F10" s="74"/>
      <c r="G10" s="72"/>
      <c r="H10" s="72"/>
      <c r="I10" s="73"/>
      <c r="J10" s="73"/>
      <c r="K10" s="73"/>
      <c r="L10" s="73"/>
    </row>
    <row r="11" spans="1:14" ht="14.25" customHeight="1" x14ac:dyDescent="0.2">
      <c r="A11" s="45"/>
      <c r="B11" s="514" t="s">
        <v>53</v>
      </c>
      <c r="C11" s="514"/>
      <c r="D11" s="514"/>
      <c r="E11" s="514"/>
      <c r="F11" s="514"/>
      <c r="G11" s="514"/>
      <c r="H11" s="514"/>
      <c r="I11" s="514"/>
      <c r="J11" s="514"/>
      <c r="K11" s="514"/>
      <c r="L11" s="514"/>
    </row>
    <row r="12" spans="1:14" s="65" customFormat="1" ht="14.25" customHeight="1" x14ac:dyDescent="0.2">
      <c r="A12" s="4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4" ht="14.25" customHeight="1" x14ac:dyDescent="0.2">
      <c r="A13" s="110" t="s">
        <v>65</v>
      </c>
      <c r="B13" s="157">
        <v>11609</v>
      </c>
      <c r="C13" s="157">
        <v>2853</v>
      </c>
      <c r="D13" s="141" t="s">
        <v>19</v>
      </c>
      <c r="E13" s="158">
        <v>369</v>
      </c>
      <c r="F13" s="158">
        <v>124</v>
      </c>
      <c r="G13" s="141" t="s">
        <v>19</v>
      </c>
      <c r="H13" s="157">
        <v>3672</v>
      </c>
      <c r="I13" s="157">
        <v>4101</v>
      </c>
      <c r="J13" s="157">
        <v>61</v>
      </c>
      <c r="K13" s="158">
        <v>456</v>
      </c>
      <c r="L13" s="158">
        <v>97</v>
      </c>
    </row>
    <row r="14" spans="1:14" ht="14.25" customHeight="1" x14ac:dyDescent="0.2">
      <c r="A14" s="110" t="s">
        <v>66</v>
      </c>
      <c r="B14" s="159">
        <v>23924</v>
      </c>
      <c r="C14" s="157">
        <v>7505</v>
      </c>
      <c r="D14" s="141" t="s">
        <v>19</v>
      </c>
      <c r="E14" s="160">
        <v>445</v>
      </c>
      <c r="F14" s="158">
        <v>12</v>
      </c>
      <c r="G14" s="159" t="s">
        <v>19</v>
      </c>
      <c r="H14" s="157">
        <v>7810</v>
      </c>
      <c r="I14" s="157">
        <v>6195</v>
      </c>
      <c r="J14" s="157">
        <v>925</v>
      </c>
      <c r="K14" s="158">
        <v>930</v>
      </c>
      <c r="L14" s="158">
        <v>114</v>
      </c>
    </row>
    <row r="15" spans="1:14" ht="14.25" customHeight="1" x14ac:dyDescent="0.2">
      <c r="A15" s="110" t="s">
        <v>67</v>
      </c>
      <c r="B15" s="159">
        <v>21081</v>
      </c>
      <c r="C15" s="157">
        <v>7144</v>
      </c>
      <c r="D15" s="141" t="s">
        <v>19</v>
      </c>
      <c r="E15" s="158">
        <v>505</v>
      </c>
      <c r="F15" s="158">
        <v>97</v>
      </c>
      <c r="G15" s="141" t="s">
        <v>19</v>
      </c>
      <c r="H15" s="157">
        <v>5789</v>
      </c>
      <c r="I15" s="157">
        <v>6463</v>
      </c>
      <c r="J15" s="157">
        <v>453</v>
      </c>
      <c r="K15" s="158">
        <v>624</v>
      </c>
      <c r="L15" s="158">
        <v>103</v>
      </c>
    </row>
    <row r="16" spans="1:14" ht="14.25" customHeight="1" x14ac:dyDescent="0.2">
      <c r="A16" s="110" t="s">
        <v>68</v>
      </c>
      <c r="B16" s="159">
        <v>11089</v>
      </c>
      <c r="C16" s="157">
        <v>2861</v>
      </c>
      <c r="D16" s="141" t="s">
        <v>19</v>
      </c>
      <c r="E16" s="158">
        <v>215</v>
      </c>
      <c r="F16" s="158">
        <v>84</v>
      </c>
      <c r="G16" s="141" t="s">
        <v>19</v>
      </c>
      <c r="H16" s="157">
        <v>3568</v>
      </c>
      <c r="I16" s="157">
        <v>3477</v>
      </c>
      <c r="J16" s="157">
        <v>674</v>
      </c>
      <c r="K16" s="158">
        <v>294</v>
      </c>
      <c r="L16" s="161">
        <v>0</v>
      </c>
    </row>
    <row r="17" spans="1:14" ht="14.25" customHeight="1" x14ac:dyDescent="0.2">
      <c r="A17" s="110" t="s">
        <v>69</v>
      </c>
      <c r="B17" s="159">
        <v>14153</v>
      </c>
      <c r="C17" s="157">
        <v>4577</v>
      </c>
      <c r="D17" s="184" t="s">
        <v>19</v>
      </c>
      <c r="E17" s="158">
        <v>418</v>
      </c>
      <c r="F17" s="158">
        <v>174</v>
      </c>
      <c r="G17" s="159" t="s">
        <v>19</v>
      </c>
      <c r="H17" s="157">
        <v>4337</v>
      </c>
      <c r="I17" s="157">
        <v>3220</v>
      </c>
      <c r="J17" s="157">
        <v>1481</v>
      </c>
      <c r="K17" s="158">
        <v>120</v>
      </c>
      <c r="L17" s="161">
        <v>0</v>
      </c>
    </row>
    <row r="18" spans="1:14" ht="14.25" customHeight="1" x14ac:dyDescent="0.2">
      <c r="A18" s="107" t="s">
        <v>94</v>
      </c>
      <c r="B18" s="159">
        <v>19808</v>
      </c>
      <c r="C18" s="157">
        <v>7367</v>
      </c>
      <c r="D18" s="141" t="s">
        <v>19</v>
      </c>
      <c r="E18" s="158">
        <v>408</v>
      </c>
      <c r="F18" s="158">
        <v>111</v>
      </c>
      <c r="G18" s="159" t="s">
        <v>19</v>
      </c>
      <c r="H18" s="157">
        <v>5022</v>
      </c>
      <c r="I18" s="157">
        <v>6735</v>
      </c>
      <c r="J18" s="157">
        <v>276</v>
      </c>
      <c r="K18" s="141" t="s">
        <v>19</v>
      </c>
      <c r="L18" s="161">
        <v>0</v>
      </c>
    </row>
    <row r="19" spans="1:14" ht="14.25" customHeight="1" x14ac:dyDescent="0.2">
      <c r="A19" s="110" t="s">
        <v>70</v>
      </c>
      <c r="B19" s="159">
        <v>17720</v>
      </c>
      <c r="C19" s="157">
        <v>5710</v>
      </c>
      <c r="D19" s="184" t="s">
        <v>19</v>
      </c>
      <c r="E19" s="158">
        <v>280</v>
      </c>
      <c r="F19" s="158">
        <v>93</v>
      </c>
      <c r="G19" s="159">
        <v>21</v>
      </c>
      <c r="H19" s="157">
        <v>4765</v>
      </c>
      <c r="I19" s="157">
        <v>5283</v>
      </c>
      <c r="J19" s="157">
        <v>1661</v>
      </c>
      <c r="K19" s="141" t="s">
        <v>19</v>
      </c>
      <c r="L19" s="161">
        <v>0</v>
      </c>
    </row>
    <row r="20" spans="1:14" ht="14.25" customHeight="1" x14ac:dyDescent="0.2">
      <c r="A20" s="110" t="s">
        <v>71</v>
      </c>
      <c r="B20" s="159">
        <v>19718</v>
      </c>
      <c r="C20" s="157">
        <v>6309</v>
      </c>
      <c r="D20" s="141" t="s">
        <v>19</v>
      </c>
      <c r="E20" s="158">
        <v>427</v>
      </c>
      <c r="F20" s="158">
        <v>143</v>
      </c>
      <c r="G20" s="159" t="s">
        <v>19</v>
      </c>
      <c r="H20" s="157">
        <v>5163</v>
      </c>
      <c r="I20" s="157">
        <v>6749</v>
      </c>
      <c r="J20" s="157">
        <v>749</v>
      </c>
      <c r="K20" s="158">
        <v>321</v>
      </c>
      <c r="L20" s="161">
        <v>0</v>
      </c>
    </row>
    <row r="21" spans="1:14" ht="14.25" customHeight="1" x14ac:dyDescent="0.2">
      <c r="A21" s="110" t="s">
        <v>72</v>
      </c>
      <c r="B21" s="159">
        <v>34510</v>
      </c>
      <c r="C21" s="157">
        <v>11403</v>
      </c>
      <c r="D21" s="184" t="s">
        <v>19</v>
      </c>
      <c r="E21" s="158">
        <v>466</v>
      </c>
      <c r="F21" s="158">
        <v>138</v>
      </c>
      <c r="G21" s="159">
        <v>48</v>
      </c>
      <c r="H21" s="157">
        <v>10785</v>
      </c>
      <c r="I21" s="157">
        <v>9612</v>
      </c>
      <c r="J21" s="157">
        <v>1776</v>
      </c>
      <c r="K21" s="158">
        <v>420</v>
      </c>
      <c r="L21" s="161">
        <v>0</v>
      </c>
    </row>
    <row r="22" spans="1:14" ht="14.25" customHeight="1" x14ac:dyDescent="0.2">
      <c r="A22" s="110" t="s">
        <v>73</v>
      </c>
      <c r="B22" s="159">
        <v>12019</v>
      </c>
      <c r="C22" s="157">
        <v>4535</v>
      </c>
      <c r="D22" s="184" t="s">
        <v>19</v>
      </c>
      <c r="E22" s="158">
        <v>318</v>
      </c>
      <c r="F22" s="158">
        <v>91</v>
      </c>
      <c r="G22" s="159" t="s">
        <v>19</v>
      </c>
      <c r="H22" s="157">
        <v>3104</v>
      </c>
      <c r="I22" s="157">
        <v>2859</v>
      </c>
      <c r="J22" s="157">
        <v>1203</v>
      </c>
      <c r="K22" s="141" t="s">
        <v>19</v>
      </c>
      <c r="L22" s="161">
        <v>0</v>
      </c>
    </row>
    <row r="23" spans="1:14" ht="14.25" customHeight="1" x14ac:dyDescent="0.2">
      <c r="A23" s="107" t="s">
        <v>95</v>
      </c>
      <c r="B23" s="159">
        <v>27842</v>
      </c>
      <c r="C23" s="157">
        <v>9837</v>
      </c>
      <c r="D23" s="141" t="s">
        <v>19</v>
      </c>
      <c r="E23" s="158">
        <v>465</v>
      </c>
      <c r="F23" s="158">
        <v>72</v>
      </c>
      <c r="G23" s="159" t="s">
        <v>19</v>
      </c>
      <c r="H23" s="157">
        <v>7145</v>
      </c>
      <c r="I23" s="157">
        <v>7319</v>
      </c>
      <c r="J23" s="157">
        <v>2303</v>
      </c>
      <c r="K23" s="158">
        <v>773</v>
      </c>
      <c r="L23" s="161">
        <v>0</v>
      </c>
    </row>
    <row r="24" spans="1:14" ht="14.25" customHeight="1" x14ac:dyDescent="0.2">
      <c r="A24" s="107" t="s">
        <v>96</v>
      </c>
      <c r="B24" s="159">
        <v>19596</v>
      </c>
      <c r="C24" s="157">
        <v>7476</v>
      </c>
      <c r="D24" s="141" t="s">
        <v>19</v>
      </c>
      <c r="E24" s="158">
        <v>483</v>
      </c>
      <c r="F24" s="158">
        <v>137</v>
      </c>
      <c r="G24" s="141" t="s">
        <v>19</v>
      </c>
      <c r="H24" s="157">
        <v>3747</v>
      </c>
      <c r="I24" s="157">
        <v>7231</v>
      </c>
      <c r="J24" s="157">
        <v>659</v>
      </c>
      <c r="K24" s="141" t="s">
        <v>19</v>
      </c>
      <c r="L24" s="161">
        <v>0</v>
      </c>
      <c r="N24" s="27"/>
    </row>
    <row r="25" spans="1:14" ht="14.25" customHeight="1" x14ac:dyDescent="0.2">
      <c r="A25" s="110" t="s">
        <v>74</v>
      </c>
      <c r="B25" s="159">
        <v>28652</v>
      </c>
      <c r="C25" s="157">
        <v>9628</v>
      </c>
      <c r="D25" s="184" t="s">
        <v>19</v>
      </c>
      <c r="E25" s="158">
        <v>398</v>
      </c>
      <c r="F25" s="158">
        <v>93</v>
      </c>
      <c r="G25" s="159" t="s">
        <v>19</v>
      </c>
      <c r="H25" s="157">
        <v>8320</v>
      </c>
      <c r="I25" s="157">
        <v>8977</v>
      </c>
      <c r="J25" s="157">
        <v>941</v>
      </c>
      <c r="K25" s="158">
        <v>388</v>
      </c>
      <c r="L25" s="161">
        <v>0</v>
      </c>
    </row>
    <row r="26" spans="1:14" ht="14.25" customHeight="1" x14ac:dyDescent="0.2">
      <c r="A26" s="110" t="s">
        <v>75</v>
      </c>
      <c r="B26" s="159">
        <v>13392</v>
      </c>
      <c r="C26" s="157">
        <v>4497</v>
      </c>
      <c r="D26" s="184" t="s">
        <v>19</v>
      </c>
      <c r="E26" s="158">
        <v>164</v>
      </c>
      <c r="F26" s="158">
        <v>8</v>
      </c>
      <c r="G26" s="141" t="s">
        <v>19</v>
      </c>
      <c r="H26" s="157">
        <v>3730</v>
      </c>
      <c r="I26" s="157">
        <v>3836</v>
      </c>
      <c r="J26" s="157">
        <v>837</v>
      </c>
      <c r="K26" s="158">
        <v>328</v>
      </c>
      <c r="L26" s="161">
        <v>0</v>
      </c>
    </row>
    <row r="27" spans="1:14" ht="14.25" customHeight="1" x14ac:dyDescent="0.2">
      <c r="A27" s="110" t="s">
        <v>76</v>
      </c>
      <c r="B27" s="159">
        <v>27079</v>
      </c>
      <c r="C27" s="157">
        <v>8954</v>
      </c>
      <c r="D27" s="184" t="s">
        <v>19</v>
      </c>
      <c r="E27" s="158">
        <v>279</v>
      </c>
      <c r="F27" s="158">
        <v>152</v>
      </c>
      <c r="G27" s="141" t="s">
        <v>19</v>
      </c>
      <c r="H27" s="157">
        <v>8217</v>
      </c>
      <c r="I27" s="157">
        <v>9501</v>
      </c>
      <c r="J27" s="141" t="s">
        <v>19</v>
      </c>
      <c r="K27" s="158">
        <v>128</v>
      </c>
      <c r="L27" s="161">
        <v>0</v>
      </c>
    </row>
    <row r="28" spans="1:14" s="65" customFormat="1" ht="14.25" customHeight="1" x14ac:dyDescent="0.2">
      <c r="A28" s="110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</row>
    <row r="29" spans="1:14" s="8" customFormat="1" ht="14.25" customHeight="1" x14ac:dyDescent="0.2">
      <c r="A29" s="114" t="s">
        <v>77</v>
      </c>
      <c r="B29" s="77">
        <v>302192</v>
      </c>
      <c r="C29" s="77">
        <v>100656</v>
      </c>
      <c r="D29" s="415" t="s">
        <v>19</v>
      </c>
      <c r="E29" s="77">
        <v>5640</v>
      </c>
      <c r="F29" s="77">
        <v>1529</v>
      </c>
      <c r="G29" s="77">
        <v>69</v>
      </c>
      <c r="H29" s="77">
        <v>85174</v>
      </c>
      <c r="I29" s="77">
        <v>91558</v>
      </c>
      <c r="J29" s="77">
        <v>13999</v>
      </c>
      <c r="K29" s="77">
        <v>4782</v>
      </c>
      <c r="L29" s="77">
        <v>314</v>
      </c>
    </row>
    <row r="30" spans="1:14" s="65" customFormat="1" ht="14.25" customHeight="1" x14ac:dyDescent="0.2">
      <c r="A30" s="114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</row>
    <row r="31" spans="1:14" s="8" customFormat="1" ht="14.25" customHeight="1" x14ac:dyDescent="0.2">
      <c r="A31" s="109"/>
      <c r="B31" s="513" t="s">
        <v>58</v>
      </c>
      <c r="C31" s="513"/>
      <c r="D31" s="513"/>
      <c r="E31" s="513"/>
      <c r="F31" s="513"/>
      <c r="G31" s="513"/>
      <c r="H31" s="513"/>
      <c r="I31" s="513"/>
      <c r="J31" s="513"/>
      <c r="K31" s="513"/>
      <c r="L31" s="513"/>
    </row>
    <row r="32" spans="1:14" s="65" customFormat="1" ht="14.25" customHeight="1" x14ac:dyDescent="0.2">
      <c r="A32" s="10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14.25" customHeight="1" x14ac:dyDescent="0.2">
      <c r="A33" s="110" t="s">
        <v>65</v>
      </c>
      <c r="B33" s="157">
        <v>9013</v>
      </c>
      <c r="C33" s="157">
        <v>2267</v>
      </c>
      <c r="D33" s="141" t="s">
        <v>19</v>
      </c>
      <c r="E33" s="158">
        <v>279</v>
      </c>
      <c r="F33" s="158">
        <v>34</v>
      </c>
      <c r="G33" s="141" t="s">
        <v>19</v>
      </c>
      <c r="H33" s="157">
        <v>3302</v>
      </c>
      <c r="I33" s="157">
        <v>3007</v>
      </c>
      <c r="J33" s="157">
        <v>61</v>
      </c>
      <c r="K33" s="161">
        <v>0</v>
      </c>
      <c r="L33" s="158">
        <v>97</v>
      </c>
    </row>
    <row r="34" spans="1:12" ht="14.25" customHeight="1" x14ac:dyDescent="0.2">
      <c r="A34" s="110" t="s">
        <v>66</v>
      </c>
      <c r="B34" s="157">
        <v>21953</v>
      </c>
      <c r="C34" s="157">
        <v>7297</v>
      </c>
      <c r="D34" s="141" t="s">
        <v>19</v>
      </c>
      <c r="E34" s="158">
        <v>316</v>
      </c>
      <c r="F34" s="158">
        <v>12</v>
      </c>
      <c r="G34" s="159" t="s">
        <v>19</v>
      </c>
      <c r="H34" s="157">
        <v>7810</v>
      </c>
      <c r="I34" s="157">
        <v>5652</v>
      </c>
      <c r="J34" s="157">
        <v>764</v>
      </c>
      <c r="K34" s="161">
        <v>0</v>
      </c>
      <c r="L34" s="158">
        <v>114</v>
      </c>
    </row>
    <row r="35" spans="1:12" ht="14.25" customHeight="1" x14ac:dyDescent="0.2">
      <c r="A35" s="110" t="s">
        <v>67</v>
      </c>
      <c r="B35" s="157">
        <v>20245</v>
      </c>
      <c r="C35" s="157">
        <v>7021</v>
      </c>
      <c r="D35" s="141" t="s">
        <v>19</v>
      </c>
      <c r="E35" s="158">
        <v>421</v>
      </c>
      <c r="F35" s="158">
        <v>97</v>
      </c>
      <c r="G35" s="141" t="s">
        <v>19</v>
      </c>
      <c r="H35" s="157">
        <v>5789</v>
      </c>
      <c r="I35" s="157">
        <v>6458</v>
      </c>
      <c r="J35" s="157">
        <v>453</v>
      </c>
      <c r="K35" s="161">
        <v>0</v>
      </c>
      <c r="L35" s="158">
        <v>103</v>
      </c>
    </row>
    <row r="36" spans="1:12" ht="14.25" customHeight="1" x14ac:dyDescent="0.2">
      <c r="A36" s="110" t="s">
        <v>68</v>
      </c>
      <c r="B36" s="157">
        <v>10795</v>
      </c>
      <c r="C36" s="157">
        <v>2861</v>
      </c>
      <c r="D36" s="141" t="s">
        <v>19</v>
      </c>
      <c r="E36" s="158">
        <v>215</v>
      </c>
      <c r="F36" s="158">
        <v>84</v>
      </c>
      <c r="G36" s="141" t="s">
        <v>19</v>
      </c>
      <c r="H36" s="157">
        <v>3568</v>
      </c>
      <c r="I36" s="157">
        <v>3477</v>
      </c>
      <c r="J36" s="157">
        <v>674</v>
      </c>
      <c r="K36" s="161">
        <v>0</v>
      </c>
      <c r="L36" s="161">
        <v>0</v>
      </c>
    </row>
    <row r="37" spans="1:12" ht="14.25" customHeight="1" x14ac:dyDescent="0.2">
      <c r="A37" s="110" t="s">
        <v>69</v>
      </c>
      <c r="B37" s="157">
        <v>14033</v>
      </c>
      <c r="C37" s="157">
        <v>4577</v>
      </c>
      <c r="D37" s="184" t="s">
        <v>19</v>
      </c>
      <c r="E37" s="158">
        <v>418</v>
      </c>
      <c r="F37" s="158">
        <v>174</v>
      </c>
      <c r="G37" s="159" t="s">
        <v>19</v>
      </c>
      <c r="H37" s="157">
        <v>4337</v>
      </c>
      <c r="I37" s="157">
        <v>3220</v>
      </c>
      <c r="J37" s="157">
        <v>1481</v>
      </c>
      <c r="K37" s="161">
        <v>0</v>
      </c>
      <c r="L37" s="161">
        <v>0</v>
      </c>
    </row>
    <row r="38" spans="1:12" ht="14.25" customHeight="1" x14ac:dyDescent="0.2">
      <c r="A38" s="107" t="s">
        <v>94</v>
      </c>
      <c r="B38" s="157">
        <v>19573</v>
      </c>
      <c r="C38" s="157">
        <v>7218</v>
      </c>
      <c r="D38" s="141" t="s">
        <v>19</v>
      </c>
      <c r="E38" s="157">
        <v>331</v>
      </c>
      <c r="F38" s="157">
        <v>85</v>
      </c>
      <c r="G38" s="159" t="s">
        <v>19</v>
      </c>
      <c r="H38" s="157">
        <v>5022</v>
      </c>
      <c r="I38" s="157">
        <v>6726</v>
      </c>
      <c r="J38" s="157">
        <v>276</v>
      </c>
      <c r="K38" s="161">
        <v>0</v>
      </c>
      <c r="L38" s="161">
        <v>0</v>
      </c>
    </row>
    <row r="39" spans="1:12" ht="14.25" customHeight="1" x14ac:dyDescent="0.2">
      <c r="A39" s="110" t="s">
        <v>70</v>
      </c>
      <c r="B39" s="157">
        <v>16560</v>
      </c>
      <c r="C39" s="157">
        <v>5268</v>
      </c>
      <c r="D39" s="184" t="s">
        <v>19</v>
      </c>
      <c r="E39" s="157">
        <v>218</v>
      </c>
      <c r="F39" s="157">
        <v>31</v>
      </c>
      <c r="G39" s="159">
        <v>21</v>
      </c>
      <c r="H39" s="157">
        <v>4765</v>
      </c>
      <c r="I39" s="157">
        <v>4627</v>
      </c>
      <c r="J39" s="157">
        <v>1661</v>
      </c>
      <c r="K39" s="161">
        <v>0</v>
      </c>
      <c r="L39" s="161">
        <v>0</v>
      </c>
    </row>
    <row r="40" spans="1:12" ht="14.25" customHeight="1" x14ac:dyDescent="0.2">
      <c r="A40" s="110" t="s">
        <v>71</v>
      </c>
      <c r="B40" s="157">
        <v>19186</v>
      </c>
      <c r="C40" s="157">
        <v>6309</v>
      </c>
      <c r="D40" s="141" t="s">
        <v>19</v>
      </c>
      <c r="E40" s="157">
        <v>427</v>
      </c>
      <c r="F40" s="157">
        <v>143</v>
      </c>
      <c r="G40" s="159" t="s">
        <v>19</v>
      </c>
      <c r="H40" s="157">
        <v>4952</v>
      </c>
      <c r="I40" s="157">
        <v>6749</v>
      </c>
      <c r="J40" s="157">
        <v>749</v>
      </c>
      <c r="K40" s="161">
        <v>0</v>
      </c>
      <c r="L40" s="161">
        <v>0</v>
      </c>
    </row>
    <row r="41" spans="1:12" ht="14.25" customHeight="1" x14ac:dyDescent="0.2">
      <c r="A41" s="110" t="s">
        <v>72</v>
      </c>
      <c r="B41" s="157">
        <v>32943</v>
      </c>
      <c r="C41" s="157">
        <v>10994</v>
      </c>
      <c r="D41" s="184" t="s">
        <v>19</v>
      </c>
      <c r="E41" s="157">
        <v>419</v>
      </c>
      <c r="F41" s="157">
        <v>138</v>
      </c>
      <c r="G41" s="159" t="s">
        <v>19</v>
      </c>
      <c r="H41" s="157">
        <v>10364</v>
      </c>
      <c r="I41" s="157">
        <v>9454</v>
      </c>
      <c r="J41" s="157">
        <v>1712</v>
      </c>
      <c r="K41" s="161">
        <v>0</v>
      </c>
      <c r="L41" s="161">
        <v>0</v>
      </c>
    </row>
    <row r="42" spans="1:12" ht="14.25" customHeight="1" x14ac:dyDescent="0.2">
      <c r="A42" s="110" t="s">
        <v>73</v>
      </c>
      <c r="B42" s="157">
        <v>11956</v>
      </c>
      <c r="C42" s="157">
        <v>4508</v>
      </c>
      <c r="D42" s="184" t="s">
        <v>19</v>
      </c>
      <c r="E42" s="157">
        <v>318</v>
      </c>
      <c r="F42" s="157">
        <v>91</v>
      </c>
      <c r="G42" s="159" t="s">
        <v>19</v>
      </c>
      <c r="H42" s="157">
        <v>3104</v>
      </c>
      <c r="I42" s="157">
        <v>2823</v>
      </c>
      <c r="J42" s="157">
        <v>1203</v>
      </c>
      <c r="K42" s="161">
        <v>0</v>
      </c>
      <c r="L42" s="161">
        <v>0</v>
      </c>
    </row>
    <row r="43" spans="1:12" ht="14.25" customHeight="1" x14ac:dyDescent="0.2">
      <c r="A43" s="107" t="s">
        <v>95</v>
      </c>
      <c r="B43" s="157">
        <v>25821</v>
      </c>
      <c r="C43" s="157">
        <v>9379</v>
      </c>
      <c r="D43" s="141" t="s">
        <v>19</v>
      </c>
      <c r="E43" s="157">
        <v>447</v>
      </c>
      <c r="F43" s="157">
        <v>54</v>
      </c>
      <c r="G43" s="159" t="s">
        <v>19</v>
      </c>
      <c r="H43" s="157">
        <v>6722</v>
      </c>
      <c r="I43" s="157">
        <v>6982</v>
      </c>
      <c r="J43" s="157">
        <v>2291</v>
      </c>
      <c r="K43" s="161">
        <v>0</v>
      </c>
      <c r="L43" s="161">
        <v>0</v>
      </c>
    </row>
    <row r="44" spans="1:12" ht="14.25" customHeight="1" x14ac:dyDescent="0.2">
      <c r="A44" s="107" t="s">
        <v>96</v>
      </c>
      <c r="B44" s="157">
        <v>17572</v>
      </c>
      <c r="C44" s="157">
        <v>6579</v>
      </c>
      <c r="D44" s="141" t="s">
        <v>19</v>
      </c>
      <c r="E44" s="157">
        <v>444</v>
      </c>
      <c r="F44" s="157">
        <v>98</v>
      </c>
      <c r="G44" s="141" t="s">
        <v>19</v>
      </c>
      <c r="H44" s="157">
        <v>3747</v>
      </c>
      <c r="I44" s="157">
        <v>6143</v>
      </c>
      <c r="J44" s="157">
        <v>659</v>
      </c>
      <c r="K44" s="161">
        <v>0</v>
      </c>
      <c r="L44" s="161">
        <v>0</v>
      </c>
    </row>
    <row r="45" spans="1:12" ht="14.25" customHeight="1" x14ac:dyDescent="0.2">
      <c r="A45" s="110" t="s">
        <v>74</v>
      </c>
      <c r="B45" s="157">
        <v>27965</v>
      </c>
      <c r="C45" s="157">
        <v>9564</v>
      </c>
      <c r="D45" s="184" t="s">
        <v>19</v>
      </c>
      <c r="E45" s="157">
        <v>398</v>
      </c>
      <c r="F45" s="157">
        <v>93</v>
      </c>
      <c r="G45" s="159" t="s">
        <v>19</v>
      </c>
      <c r="H45" s="157">
        <v>8210</v>
      </c>
      <c r="I45" s="157">
        <v>8885</v>
      </c>
      <c r="J45" s="157">
        <v>908</v>
      </c>
      <c r="K45" s="161">
        <v>0</v>
      </c>
      <c r="L45" s="161">
        <v>0</v>
      </c>
    </row>
    <row r="46" spans="1:12" ht="14.25" customHeight="1" x14ac:dyDescent="0.2">
      <c r="A46" s="110" t="s">
        <v>75</v>
      </c>
      <c r="B46" s="157">
        <v>13064</v>
      </c>
      <c r="C46" s="157">
        <v>4497</v>
      </c>
      <c r="D46" s="184" t="s">
        <v>19</v>
      </c>
      <c r="E46" s="157">
        <v>164</v>
      </c>
      <c r="F46" s="157">
        <v>8</v>
      </c>
      <c r="G46" s="141" t="s">
        <v>19</v>
      </c>
      <c r="H46" s="157">
        <v>3730</v>
      </c>
      <c r="I46" s="157">
        <v>3836</v>
      </c>
      <c r="J46" s="157">
        <v>837</v>
      </c>
      <c r="K46" s="161">
        <v>0</v>
      </c>
      <c r="L46" s="161">
        <v>0</v>
      </c>
    </row>
    <row r="47" spans="1:12" ht="14.25" customHeight="1" x14ac:dyDescent="0.2">
      <c r="A47" s="110" t="s">
        <v>76</v>
      </c>
      <c r="B47" s="157">
        <v>26951</v>
      </c>
      <c r="C47" s="157">
        <v>8954</v>
      </c>
      <c r="D47" s="184" t="s">
        <v>19</v>
      </c>
      <c r="E47" s="157">
        <v>279</v>
      </c>
      <c r="F47" s="157">
        <v>152</v>
      </c>
      <c r="G47" s="141" t="s">
        <v>19</v>
      </c>
      <c r="H47" s="157">
        <v>8217</v>
      </c>
      <c r="I47" s="157">
        <v>9501</v>
      </c>
      <c r="J47" s="161">
        <v>0</v>
      </c>
      <c r="K47" s="161">
        <v>0</v>
      </c>
      <c r="L47" s="161">
        <v>0</v>
      </c>
    </row>
    <row r="48" spans="1:12" s="65" customFormat="1" ht="14.25" customHeight="1" x14ac:dyDescent="0.2">
      <c r="A48" s="110"/>
      <c r="B48" s="69"/>
      <c r="C48" s="69"/>
      <c r="D48" s="91"/>
      <c r="E48" s="91"/>
      <c r="F48" s="91"/>
      <c r="G48" s="69"/>
      <c r="H48" s="69"/>
      <c r="I48" s="69"/>
      <c r="J48" s="71"/>
      <c r="K48" s="90"/>
      <c r="L48" s="90"/>
    </row>
    <row r="49" spans="1:12" ht="14.25" customHeight="1" x14ac:dyDescent="0.2">
      <c r="A49" s="115" t="s">
        <v>77</v>
      </c>
      <c r="B49" s="79">
        <v>287630</v>
      </c>
      <c r="C49" s="79">
        <v>97293</v>
      </c>
      <c r="D49" s="416" t="s">
        <v>19</v>
      </c>
      <c r="E49" s="79">
        <v>5094</v>
      </c>
      <c r="F49" s="79">
        <v>1294</v>
      </c>
      <c r="G49" s="79">
        <v>21</v>
      </c>
      <c r="H49" s="79">
        <v>83639</v>
      </c>
      <c r="I49" s="79">
        <v>87540</v>
      </c>
      <c r="J49" s="79">
        <v>13729</v>
      </c>
      <c r="K49" s="417">
        <v>0</v>
      </c>
      <c r="L49" s="79">
        <v>314</v>
      </c>
    </row>
    <row r="50" spans="1:12" x14ac:dyDescent="0.2">
      <c r="A50" s="9"/>
      <c r="K50" s="34"/>
      <c r="L50" s="34"/>
    </row>
    <row r="51" spans="1:12" x14ac:dyDescent="0.2">
      <c r="A51" s="9"/>
      <c r="K51" s="34"/>
      <c r="L51" s="34"/>
    </row>
    <row r="52" spans="1:12" x14ac:dyDescent="0.2">
      <c r="K52" s="34"/>
      <c r="L52" s="34"/>
    </row>
  </sheetData>
  <mergeCells count="16">
    <mergeCell ref="B31:L31"/>
    <mergeCell ref="B11:L11"/>
    <mergeCell ref="A1:L1"/>
    <mergeCell ref="A3:A9"/>
    <mergeCell ref="B3:B9"/>
    <mergeCell ref="C3:C9"/>
    <mergeCell ref="D3:D9"/>
    <mergeCell ref="G3:G9"/>
    <mergeCell ref="H3:H9"/>
    <mergeCell ref="I3:I9"/>
    <mergeCell ref="J3:J9"/>
    <mergeCell ref="K3:K9"/>
    <mergeCell ref="L3:L9"/>
    <mergeCell ref="E4:E9"/>
    <mergeCell ref="F4:F9"/>
    <mergeCell ref="E3:F3"/>
  </mergeCells>
  <conditionalFormatting sqref="A11:L12 A30:L32 A33:A49 A13:A29">
    <cfRule type="expression" dxfId="172" priority="94">
      <formula>MOD(ROW(),2)=1</formula>
    </cfRule>
    <cfRule type="expression" dxfId="171" priority="95">
      <formula>" =REST(ZEILE();2)=0"</formula>
    </cfRule>
  </conditionalFormatting>
  <conditionalFormatting sqref="A10:L12 A30:L32 A33:A49 A13:A29">
    <cfRule type="expression" dxfId="170" priority="93">
      <formula>MOD(ROW(),2)=1</formula>
    </cfRule>
  </conditionalFormatting>
  <conditionalFormatting sqref="B29:L29">
    <cfRule type="expression" dxfId="169" priority="81">
      <formula>MOD(ROW(),2)=1</formula>
    </cfRule>
    <cfRule type="expression" dxfId="168" priority="82">
      <formula>" =REST(ZEILE();2)=0"</formula>
    </cfRule>
  </conditionalFormatting>
  <conditionalFormatting sqref="B29:L29">
    <cfRule type="expression" dxfId="167" priority="80">
      <formula>MOD(ROW(),2)=1</formula>
    </cfRule>
  </conditionalFormatting>
  <conditionalFormatting sqref="B17:L17 B13:C16 E14:L14 B19:J19 B18:C18 E18:J18 B21:L21 B20:C20 E20:L20 B25:L25 B23:C24 E23:L23 E13:F13 H13:L13 E15:F16 H15:L16 E24:F24 H24:J24 B28:L28 B26:F27 H26:L26 H27:I27 K27:L27 L18:L19 B22:J22 L22 L24">
    <cfRule type="expression" dxfId="166" priority="78">
      <formula>MOD(ROW(),2)=1</formula>
    </cfRule>
    <cfRule type="expression" dxfId="165" priority="79">
      <formula>" =REST(ZEILE();2)=0"</formula>
    </cfRule>
  </conditionalFormatting>
  <conditionalFormatting sqref="D13">
    <cfRule type="expression" dxfId="164" priority="76">
      <formula>MOD(ROW(),2)=1</formula>
    </cfRule>
    <cfRule type="expression" dxfId="163" priority="77">
      <formula>" =REST(ZEILE();2)=0"</formula>
    </cfRule>
  </conditionalFormatting>
  <conditionalFormatting sqref="D14">
    <cfRule type="expression" dxfId="162" priority="74">
      <formula>MOD(ROW(),2)=1</formula>
    </cfRule>
    <cfRule type="expression" dxfId="161" priority="75">
      <formula>" =REST(ZEILE();2)=0"</formula>
    </cfRule>
  </conditionalFormatting>
  <conditionalFormatting sqref="D15">
    <cfRule type="expression" dxfId="160" priority="72">
      <formula>MOD(ROW(),2)=1</formula>
    </cfRule>
    <cfRule type="expression" dxfId="159" priority="73">
      <formula>" =REST(ZEILE();2)=0"</formula>
    </cfRule>
  </conditionalFormatting>
  <conditionalFormatting sqref="D16">
    <cfRule type="expression" dxfId="158" priority="70">
      <formula>MOD(ROW(),2)=1</formula>
    </cfRule>
    <cfRule type="expression" dxfId="157" priority="71">
      <formula>" =REST(ZEILE();2)=0"</formula>
    </cfRule>
  </conditionalFormatting>
  <conditionalFormatting sqref="D18">
    <cfRule type="expression" dxfId="156" priority="68">
      <formula>MOD(ROW(),2)=1</formula>
    </cfRule>
    <cfRule type="expression" dxfId="155" priority="69">
      <formula>" =REST(ZEILE();2)=0"</formula>
    </cfRule>
  </conditionalFormatting>
  <conditionalFormatting sqref="D20">
    <cfRule type="expression" dxfId="154" priority="66">
      <formula>MOD(ROW(),2)=1</formula>
    </cfRule>
    <cfRule type="expression" dxfId="153" priority="67">
      <formula>" =REST(ZEILE();2)=0"</formula>
    </cfRule>
  </conditionalFormatting>
  <conditionalFormatting sqref="D23">
    <cfRule type="expression" dxfId="152" priority="64">
      <formula>MOD(ROW(),2)=1</formula>
    </cfRule>
    <cfRule type="expression" dxfId="151" priority="65">
      <formula>" =REST(ZEILE();2)=0"</formula>
    </cfRule>
  </conditionalFormatting>
  <conditionalFormatting sqref="D24">
    <cfRule type="expression" dxfId="150" priority="62">
      <formula>MOD(ROW(),2)=1</formula>
    </cfRule>
    <cfRule type="expression" dxfId="149" priority="63">
      <formula>" =REST(ZEILE();2)=0"</formula>
    </cfRule>
  </conditionalFormatting>
  <conditionalFormatting sqref="G13">
    <cfRule type="expression" dxfId="148" priority="60">
      <formula>MOD(ROW(),2)=1</formula>
    </cfRule>
    <cfRule type="expression" dxfId="147" priority="61">
      <formula>" =REST(ZEILE();2)=0"</formula>
    </cfRule>
  </conditionalFormatting>
  <conditionalFormatting sqref="G15">
    <cfRule type="expression" dxfId="146" priority="58">
      <formula>MOD(ROW(),2)=1</formula>
    </cfRule>
    <cfRule type="expression" dxfId="145" priority="59">
      <formula>" =REST(ZEILE();2)=0"</formula>
    </cfRule>
  </conditionalFormatting>
  <conditionalFormatting sqref="G16">
    <cfRule type="expression" dxfId="144" priority="56">
      <formula>MOD(ROW(),2)=1</formula>
    </cfRule>
    <cfRule type="expression" dxfId="143" priority="57">
      <formula>" =REST(ZEILE();2)=0"</formula>
    </cfRule>
  </conditionalFormatting>
  <conditionalFormatting sqref="G24">
    <cfRule type="expression" dxfId="142" priority="54">
      <formula>MOD(ROW(),2)=1</formula>
    </cfRule>
    <cfRule type="expression" dxfId="141" priority="55">
      <formula>" =REST(ZEILE();2)=0"</formula>
    </cfRule>
  </conditionalFormatting>
  <conditionalFormatting sqref="G26">
    <cfRule type="expression" dxfId="140" priority="52">
      <formula>MOD(ROW(),2)=1</formula>
    </cfRule>
    <cfRule type="expression" dxfId="139" priority="53">
      <formula>" =REST(ZEILE();2)=0"</formula>
    </cfRule>
  </conditionalFormatting>
  <conditionalFormatting sqref="G27">
    <cfRule type="expression" dxfId="138" priority="50">
      <formula>MOD(ROW(),2)=1</formula>
    </cfRule>
    <cfRule type="expression" dxfId="137" priority="51">
      <formula>" =REST(ZEILE();2)=0"</formula>
    </cfRule>
  </conditionalFormatting>
  <conditionalFormatting sqref="J27">
    <cfRule type="expression" dxfId="136" priority="48">
      <formula>MOD(ROW(),2)=1</formula>
    </cfRule>
    <cfRule type="expression" dxfId="135" priority="49">
      <formula>" =REST(ZEILE();2)=0"</formula>
    </cfRule>
  </conditionalFormatting>
  <conditionalFormatting sqref="K18">
    <cfRule type="expression" dxfId="134" priority="46">
      <formula>MOD(ROW(),2)=1</formula>
    </cfRule>
    <cfRule type="expression" dxfId="133" priority="47">
      <formula>" =REST(ZEILE();2)=0"</formula>
    </cfRule>
  </conditionalFormatting>
  <conditionalFormatting sqref="K19">
    <cfRule type="expression" dxfId="132" priority="44">
      <formula>MOD(ROW(),2)=1</formula>
    </cfRule>
    <cfRule type="expression" dxfId="131" priority="45">
      <formula>" =REST(ZEILE();2)=0"</formula>
    </cfRule>
  </conditionalFormatting>
  <conditionalFormatting sqref="K22">
    <cfRule type="expression" dxfId="130" priority="42">
      <formula>MOD(ROW(),2)=1</formula>
    </cfRule>
    <cfRule type="expression" dxfId="129" priority="43">
      <formula>" =REST(ZEILE();2)=0"</formula>
    </cfRule>
  </conditionalFormatting>
  <conditionalFormatting sqref="K24">
    <cfRule type="expression" dxfId="128" priority="40">
      <formula>MOD(ROW(),2)=1</formula>
    </cfRule>
    <cfRule type="expression" dxfId="127" priority="41">
      <formula>" =REST(ZEILE();2)=0"</formula>
    </cfRule>
  </conditionalFormatting>
  <conditionalFormatting sqref="B48:L48 B49:C49 E49:J49 L49">
    <cfRule type="expression" dxfId="126" priority="38">
      <formula>MOD(ROW(),2)=1</formula>
    </cfRule>
    <cfRule type="expression" dxfId="125" priority="39">
      <formula>" =REST(ZEILE();2)=0"</formula>
    </cfRule>
  </conditionalFormatting>
  <conditionalFormatting sqref="B48:L48 B49:C49 E49:J49 L49">
    <cfRule type="expression" dxfId="124" priority="37">
      <formula>MOD(ROW(),2)=1</formula>
    </cfRule>
  </conditionalFormatting>
  <conditionalFormatting sqref="B33:C47 E34:L34 E33:F33 H33:L33 E37:L43 E35:F36 H35:L36 E45:L45 E44:F44 H44:L44 E46:F47 H46:L47">
    <cfRule type="expression" dxfId="123" priority="35">
      <formula>MOD(ROW(),2)=1</formula>
    </cfRule>
    <cfRule type="expression" dxfId="122" priority="36">
      <formula>" =REST(ZEILE();2)=0"</formula>
    </cfRule>
  </conditionalFormatting>
  <conditionalFormatting sqref="D37 D39 D41:D42 D45:D47">
    <cfRule type="expression" dxfId="121" priority="33">
      <formula>MOD(ROW(),2)=1</formula>
    </cfRule>
    <cfRule type="expression" dxfId="120" priority="34">
      <formula>" =REST(ZEILE();2)=0"</formula>
    </cfRule>
  </conditionalFormatting>
  <conditionalFormatting sqref="D33:D36">
    <cfRule type="expression" dxfId="119" priority="29">
      <formula>MOD(ROW(),2)=1</formula>
    </cfRule>
    <cfRule type="expression" dxfId="118" priority="30">
      <formula>" =REST(ZEILE();2)=0"</formula>
    </cfRule>
  </conditionalFormatting>
  <conditionalFormatting sqref="D38">
    <cfRule type="expression" dxfId="117" priority="25">
      <formula>MOD(ROW(),2)=1</formula>
    </cfRule>
    <cfRule type="expression" dxfId="116" priority="26">
      <formula>" =REST(ZEILE();2)=0"</formula>
    </cfRule>
  </conditionalFormatting>
  <conditionalFormatting sqref="D40">
    <cfRule type="expression" dxfId="115" priority="23">
      <formula>MOD(ROW(),2)=1</formula>
    </cfRule>
    <cfRule type="expression" dxfId="114" priority="24">
      <formula>" =REST(ZEILE();2)=0"</formula>
    </cfRule>
  </conditionalFormatting>
  <conditionalFormatting sqref="D43">
    <cfRule type="expression" dxfId="113" priority="21">
      <formula>MOD(ROW(),2)=1</formula>
    </cfRule>
    <cfRule type="expression" dxfId="112" priority="22">
      <formula>" =REST(ZEILE();2)=0"</formula>
    </cfRule>
  </conditionalFormatting>
  <conditionalFormatting sqref="D44">
    <cfRule type="expression" dxfId="111" priority="19">
      <formula>MOD(ROW(),2)=1</formula>
    </cfRule>
    <cfRule type="expression" dxfId="110" priority="20">
      <formula>" =REST(ZEILE();2)=0"</formula>
    </cfRule>
  </conditionalFormatting>
  <conditionalFormatting sqref="G33">
    <cfRule type="expression" dxfId="109" priority="17">
      <formula>MOD(ROW(),2)=1</formula>
    </cfRule>
    <cfRule type="expression" dxfId="108" priority="18">
      <formula>" =REST(ZEILE();2)=0"</formula>
    </cfRule>
  </conditionalFormatting>
  <conditionalFormatting sqref="G35">
    <cfRule type="expression" dxfId="107" priority="15">
      <formula>MOD(ROW(),2)=1</formula>
    </cfRule>
    <cfRule type="expression" dxfId="106" priority="16">
      <formula>" =REST(ZEILE();2)=0"</formula>
    </cfRule>
  </conditionalFormatting>
  <conditionalFormatting sqref="G36">
    <cfRule type="expression" dxfId="105" priority="13">
      <formula>MOD(ROW(),2)=1</formula>
    </cfRule>
    <cfRule type="expression" dxfId="104" priority="14">
      <formula>" =REST(ZEILE();2)=0"</formula>
    </cfRule>
  </conditionalFormatting>
  <conditionalFormatting sqref="G44">
    <cfRule type="expression" dxfId="103" priority="11">
      <formula>MOD(ROW(),2)=1</formula>
    </cfRule>
    <cfRule type="expression" dxfId="102" priority="12">
      <formula>" =REST(ZEILE();2)=0"</formula>
    </cfRule>
  </conditionalFormatting>
  <conditionalFormatting sqref="G46">
    <cfRule type="expression" dxfId="101" priority="9">
      <formula>MOD(ROW(),2)=1</formula>
    </cfRule>
    <cfRule type="expression" dxfId="100" priority="10">
      <formula>" =REST(ZEILE();2)=0"</formula>
    </cfRule>
  </conditionalFormatting>
  <conditionalFormatting sqref="G47">
    <cfRule type="expression" dxfId="99" priority="7">
      <formula>MOD(ROW(),2)=1</formula>
    </cfRule>
    <cfRule type="expression" dxfId="98" priority="8">
      <formula>" =REST(ZEILE();2)=0"</formula>
    </cfRule>
  </conditionalFormatting>
  <conditionalFormatting sqref="D49">
    <cfRule type="expression" dxfId="97" priority="3">
      <formula>MOD(ROW(),2)=1</formula>
    </cfRule>
    <cfRule type="expression" dxfId="96" priority="4">
      <formula>" =REST(ZEILE();2)=0"</formula>
    </cfRule>
  </conditionalFormatting>
  <conditionalFormatting sqref="K49">
    <cfRule type="expression" dxfId="95" priority="1">
      <formula>MOD(ROW(),2)=1</formula>
    </cfRule>
    <cfRule type="expression" dxfId="94" priority="2">
      <formula>" =REST(ZEILE();2)=0"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FFFF00"/>
  </sheetPr>
  <dimension ref="A1:N3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0.7109375" style="8" customWidth="1"/>
    <col min="2" max="2" width="10.28515625" style="8" customWidth="1"/>
    <col min="3" max="4" width="12" style="8" customWidth="1"/>
    <col min="5" max="5" width="11.42578125" style="8" customWidth="1"/>
    <col min="6" max="6" width="12.28515625" style="8" customWidth="1"/>
    <col min="7" max="8" width="11.42578125" style="8" customWidth="1"/>
    <col min="9" max="16384" width="11.28515625" style="8"/>
  </cols>
  <sheetData>
    <row r="1" spans="1:14" s="9" customFormat="1" ht="31.15" customHeight="1" x14ac:dyDescent="0.2">
      <c r="A1" s="492" t="s">
        <v>221</v>
      </c>
      <c r="B1" s="492"/>
      <c r="C1" s="492"/>
      <c r="D1" s="492"/>
      <c r="E1" s="492"/>
      <c r="F1" s="492"/>
      <c r="G1" s="492"/>
      <c r="H1" s="492"/>
      <c r="I1" s="189"/>
      <c r="J1" s="189"/>
      <c r="K1" s="189"/>
      <c r="L1" s="189"/>
      <c r="M1" s="48"/>
      <c r="N1" s="48"/>
    </row>
    <row r="2" spans="1:14" s="9" customFormat="1" ht="6.75" customHeight="1" x14ac:dyDescent="0.2">
      <c r="A2" s="446"/>
      <c r="B2" s="446"/>
      <c r="C2" s="446"/>
      <c r="D2" s="446"/>
      <c r="E2" s="446"/>
      <c r="F2" s="446"/>
      <c r="G2" s="446"/>
      <c r="H2" s="446"/>
      <c r="I2" s="189"/>
      <c r="J2" s="189"/>
      <c r="K2" s="189"/>
      <c r="L2" s="189"/>
      <c r="M2" s="48"/>
      <c r="N2" s="48"/>
    </row>
    <row r="3" spans="1:14" ht="6.75" customHeight="1" x14ac:dyDescent="0.2">
      <c r="A3" s="41"/>
      <c r="B3" s="5"/>
      <c r="C3" s="5"/>
      <c r="D3" s="5"/>
      <c r="E3" s="5"/>
      <c r="F3" s="5"/>
      <c r="G3" s="5"/>
      <c r="H3" s="5"/>
    </row>
    <row r="4" spans="1:14" ht="31.15" customHeight="1" x14ac:dyDescent="0.2">
      <c r="A4" s="494" t="s">
        <v>85</v>
      </c>
      <c r="B4" s="517" t="s">
        <v>115</v>
      </c>
      <c r="C4" s="190" t="s">
        <v>83</v>
      </c>
      <c r="D4" s="190"/>
      <c r="E4" s="519" t="s">
        <v>88</v>
      </c>
      <c r="F4" s="517" t="s">
        <v>180</v>
      </c>
      <c r="G4" s="190" t="s">
        <v>84</v>
      </c>
      <c r="H4" s="191"/>
      <c r="I4" s="27"/>
      <c r="J4" s="27"/>
      <c r="K4" s="27"/>
      <c r="L4" s="27"/>
      <c r="M4" s="27"/>
      <c r="N4" s="27"/>
    </row>
    <row r="5" spans="1:14" ht="31.15" customHeight="1" x14ac:dyDescent="0.2">
      <c r="A5" s="496"/>
      <c r="B5" s="518"/>
      <c r="C5" s="173" t="s">
        <v>87</v>
      </c>
      <c r="D5" s="173" t="s">
        <v>122</v>
      </c>
      <c r="E5" s="518"/>
      <c r="F5" s="520"/>
      <c r="G5" s="173" t="s">
        <v>87</v>
      </c>
      <c r="H5" s="171" t="s">
        <v>122</v>
      </c>
      <c r="I5" s="27"/>
      <c r="J5" s="27"/>
      <c r="K5" s="27"/>
      <c r="L5" s="27"/>
      <c r="M5" s="27"/>
      <c r="N5" s="27"/>
    </row>
    <row r="6" spans="1:14" ht="14.25" customHeight="1" x14ac:dyDescent="0.2">
      <c r="A6" s="192"/>
      <c r="B6" s="515"/>
      <c r="C6" s="515"/>
      <c r="D6" s="515"/>
      <c r="E6" s="515"/>
      <c r="F6" s="515"/>
      <c r="G6" s="515"/>
      <c r="H6" s="515"/>
      <c r="I6" s="27"/>
      <c r="J6" s="27"/>
      <c r="K6" s="27"/>
      <c r="L6" s="27"/>
      <c r="M6" s="27"/>
      <c r="N6" s="27"/>
    </row>
    <row r="7" spans="1:14" s="65" customFormat="1" ht="14.25" customHeight="1" x14ac:dyDescent="0.2">
      <c r="A7" s="193"/>
      <c r="B7" s="521" t="s">
        <v>53</v>
      </c>
      <c r="C7" s="522"/>
      <c r="D7" s="522"/>
      <c r="E7" s="522"/>
      <c r="F7" s="522"/>
      <c r="G7" s="522"/>
      <c r="H7" s="522"/>
      <c r="I7" s="27"/>
      <c r="J7" s="27"/>
      <c r="K7" s="27"/>
      <c r="L7" s="27"/>
      <c r="M7" s="27"/>
      <c r="N7" s="27"/>
    </row>
    <row r="8" spans="1:14" s="65" customFormat="1" ht="14.25" customHeight="1" x14ac:dyDescent="0.2">
      <c r="A8" s="193"/>
      <c r="B8" s="194"/>
      <c r="C8" s="195"/>
      <c r="D8" s="195"/>
      <c r="E8" s="195"/>
      <c r="F8" s="195"/>
      <c r="G8" s="195"/>
      <c r="H8" s="195"/>
      <c r="I8" s="27"/>
      <c r="J8" s="27"/>
      <c r="K8" s="27"/>
      <c r="L8" s="27"/>
      <c r="M8" s="27"/>
      <c r="N8" s="27"/>
    </row>
    <row r="9" spans="1:14" ht="14.25" customHeight="1" x14ac:dyDescent="0.2">
      <c r="A9" s="107" t="s">
        <v>54</v>
      </c>
      <c r="B9" s="196">
        <v>655</v>
      </c>
      <c r="C9" s="91">
        <v>120705</v>
      </c>
      <c r="D9" s="91">
        <v>58558</v>
      </c>
      <c r="E9" s="91">
        <v>5569</v>
      </c>
      <c r="F9" s="197">
        <v>21.674447836236308</v>
      </c>
      <c r="G9" s="91">
        <v>29727</v>
      </c>
      <c r="H9" s="91">
        <v>14422</v>
      </c>
      <c r="I9" s="27"/>
      <c r="J9" s="27"/>
      <c r="K9" s="27"/>
      <c r="L9" s="27"/>
      <c r="M9" s="27"/>
      <c r="N9" s="27"/>
    </row>
    <row r="10" spans="1:14" ht="14.25" customHeight="1" x14ac:dyDescent="0.2">
      <c r="A10" s="107" t="s">
        <v>55</v>
      </c>
      <c r="B10" s="196">
        <v>648</v>
      </c>
      <c r="C10" s="91">
        <v>119782</v>
      </c>
      <c r="D10" s="91">
        <v>58311</v>
      </c>
      <c r="E10" s="91">
        <v>5504</v>
      </c>
      <c r="F10" s="197">
        <v>21.762718023255815</v>
      </c>
      <c r="G10" s="91">
        <v>28352</v>
      </c>
      <c r="H10" s="91">
        <v>13870</v>
      </c>
      <c r="I10" s="27"/>
      <c r="J10" s="27"/>
      <c r="K10" s="27"/>
      <c r="L10" s="27"/>
      <c r="M10" s="27"/>
      <c r="N10" s="27"/>
    </row>
    <row r="11" spans="1:14" ht="14.25" customHeight="1" x14ac:dyDescent="0.2">
      <c r="A11" s="107" t="s">
        <v>56</v>
      </c>
      <c r="B11" s="196">
        <v>640</v>
      </c>
      <c r="C11" s="91">
        <v>117516</v>
      </c>
      <c r="D11" s="91">
        <v>57090</v>
      </c>
      <c r="E11" s="91">
        <v>5436</v>
      </c>
      <c r="F11" s="197">
        <v>21.6</v>
      </c>
      <c r="G11" s="91">
        <v>27947</v>
      </c>
      <c r="H11" s="91">
        <v>13475</v>
      </c>
      <c r="I11" s="27"/>
      <c r="J11" s="27"/>
      <c r="K11" s="27"/>
      <c r="L11" s="27"/>
      <c r="M11" s="27"/>
      <c r="N11" s="27"/>
    </row>
    <row r="12" spans="1:14" ht="14.25" customHeight="1" x14ac:dyDescent="0.2">
      <c r="A12" s="107" t="s">
        <v>57</v>
      </c>
      <c r="B12" s="196">
        <v>632</v>
      </c>
      <c r="C12" s="91">
        <v>113516</v>
      </c>
      <c r="D12" s="91">
        <v>55144</v>
      </c>
      <c r="E12" s="91">
        <v>5259</v>
      </c>
      <c r="F12" s="197">
        <v>21.6</v>
      </c>
      <c r="G12" s="91">
        <v>25525</v>
      </c>
      <c r="H12" s="91">
        <v>12396</v>
      </c>
      <c r="I12" s="27"/>
      <c r="J12" s="27"/>
      <c r="K12" s="27"/>
      <c r="L12" s="27"/>
      <c r="M12" s="27"/>
      <c r="N12" s="27"/>
    </row>
    <row r="13" spans="1:14" ht="14.25" customHeight="1" x14ac:dyDescent="0.2">
      <c r="A13" s="109" t="s">
        <v>89</v>
      </c>
      <c r="B13" s="198">
        <v>599</v>
      </c>
      <c r="C13" s="95">
        <v>109614</v>
      </c>
      <c r="D13" s="95">
        <v>53320</v>
      </c>
      <c r="E13" s="95">
        <v>5123</v>
      </c>
      <c r="F13" s="199">
        <v>21.396447394105017</v>
      </c>
      <c r="G13" s="95">
        <v>24828</v>
      </c>
      <c r="H13" s="95">
        <v>12064</v>
      </c>
      <c r="I13" s="27"/>
      <c r="J13" s="27"/>
      <c r="K13" s="27"/>
      <c r="L13" s="27"/>
      <c r="M13" s="27"/>
      <c r="N13" s="27"/>
    </row>
    <row r="14" spans="1:14" ht="14.25" customHeight="1" x14ac:dyDescent="0.2">
      <c r="A14" s="109" t="s">
        <v>90</v>
      </c>
      <c r="B14" s="198">
        <v>571</v>
      </c>
      <c r="C14" s="95">
        <v>106258</v>
      </c>
      <c r="D14" s="95">
        <v>51425</v>
      </c>
      <c r="E14" s="95">
        <v>4961</v>
      </c>
      <c r="F14" s="199">
        <v>21.418665591614594</v>
      </c>
      <c r="G14" s="95">
        <v>24739</v>
      </c>
      <c r="H14" s="95">
        <v>11910</v>
      </c>
      <c r="I14" s="27"/>
      <c r="J14" s="27"/>
      <c r="K14" s="27"/>
      <c r="L14" s="27"/>
      <c r="M14" s="27"/>
      <c r="N14" s="27"/>
    </row>
    <row r="15" spans="1:14" ht="14.25" customHeight="1" x14ac:dyDescent="0.2">
      <c r="A15" s="109" t="s">
        <v>91</v>
      </c>
      <c r="B15" s="198">
        <v>553</v>
      </c>
      <c r="C15" s="95">
        <v>103087</v>
      </c>
      <c r="D15" s="95">
        <v>49867</v>
      </c>
      <c r="E15" s="95">
        <v>4812</v>
      </c>
      <c r="F15" s="199">
        <v>21.422901080631753</v>
      </c>
      <c r="G15" s="95">
        <v>23775</v>
      </c>
      <c r="H15" s="95">
        <v>11575</v>
      </c>
      <c r="I15" s="27"/>
      <c r="J15" s="27"/>
      <c r="K15" s="27"/>
      <c r="L15" s="27"/>
      <c r="M15" s="27"/>
      <c r="N15" s="27"/>
    </row>
    <row r="16" spans="1:14" ht="14.25" customHeight="1" x14ac:dyDescent="0.2">
      <c r="A16" s="107" t="s">
        <v>92</v>
      </c>
      <c r="B16" s="196">
        <v>544</v>
      </c>
      <c r="C16" s="91">
        <v>101085</v>
      </c>
      <c r="D16" s="91">
        <v>48901</v>
      </c>
      <c r="E16" s="91">
        <v>4718</v>
      </c>
      <c r="F16" s="199">
        <v>21.425392115303094</v>
      </c>
      <c r="G16" s="91">
        <v>23258</v>
      </c>
      <c r="H16" s="91">
        <v>11288</v>
      </c>
      <c r="I16" s="27"/>
      <c r="J16" s="27"/>
      <c r="K16" s="27"/>
      <c r="L16" s="27"/>
      <c r="M16" s="27"/>
      <c r="N16" s="27"/>
    </row>
    <row r="17" spans="1:14" ht="14.25" customHeight="1" x14ac:dyDescent="0.2">
      <c r="A17" s="109" t="s">
        <v>166</v>
      </c>
      <c r="B17" s="198">
        <v>539</v>
      </c>
      <c r="C17" s="95">
        <v>99668</v>
      </c>
      <c r="D17" s="95">
        <v>48026</v>
      </c>
      <c r="E17" s="95">
        <v>4648</v>
      </c>
      <c r="F17" s="199">
        <v>21.443201376936315</v>
      </c>
      <c r="G17" s="95">
        <v>23030</v>
      </c>
      <c r="H17" s="95">
        <v>10985</v>
      </c>
      <c r="I17" s="27"/>
      <c r="J17" s="27"/>
      <c r="K17" s="27"/>
      <c r="L17" s="27"/>
      <c r="M17" s="27"/>
      <c r="N17" s="27"/>
    </row>
    <row r="18" spans="1:14" ht="14.25" customHeight="1" x14ac:dyDescent="0.2">
      <c r="A18" s="109" t="s">
        <v>190</v>
      </c>
      <c r="B18" s="198">
        <v>534</v>
      </c>
      <c r="C18" s="95">
        <v>99747</v>
      </c>
      <c r="D18" s="95">
        <v>48075</v>
      </c>
      <c r="E18" s="95">
        <v>4634</v>
      </c>
      <c r="F18" s="199">
        <v>21.525032369443245</v>
      </c>
      <c r="G18" s="95">
        <v>24052</v>
      </c>
      <c r="H18" s="95">
        <v>11694</v>
      </c>
      <c r="I18" s="27"/>
      <c r="J18" s="27"/>
      <c r="K18" s="27"/>
      <c r="L18" s="27"/>
      <c r="M18" s="27"/>
      <c r="N18" s="27"/>
    </row>
    <row r="19" spans="1:14" s="65" customFormat="1" ht="14.25" customHeight="1" x14ac:dyDescent="0.2">
      <c r="A19" s="109" t="s">
        <v>249</v>
      </c>
      <c r="B19" s="198">
        <v>597</v>
      </c>
      <c r="C19" s="95">
        <v>100656</v>
      </c>
      <c r="D19" s="95">
        <v>48551</v>
      </c>
      <c r="E19" s="95">
        <v>4677</v>
      </c>
      <c r="F19" s="199">
        <v>21.5</v>
      </c>
      <c r="G19" s="95">
        <v>23740</v>
      </c>
      <c r="H19" s="95">
        <v>11500</v>
      </c>
      <c r="I19" s="27"/>
      <c r="J19" s="27"/>
      <c r="K19" s="27"/>
      <c r="L19" s="27"/>
      <c r="M19" s="27"/>
      <c r="N19" s="27"/>
    </row>
    <row r="20" spans="1:14" s="65" customFormat="1" ht="14.25" customHeight="1" x14ac:dyDescent="0.2">
      <c r="A20" s="109"/>
      <c r="B20" s="87"/>
      <c r="C20" s="200"/>
      <c r="D20" s="200"/>
      <c r="E20" s="200"/>
      <c r="F20" s="201"/>
      <c r="G20" s="200"/>
      <c r="H20" s="200"/>
      <c r="I20" s="27"/>
      <c r="J20" s="27"/>
      <c r="K20" s="27"/>
      <c r="L20" s="27"/>
      <c r="M20" s="27"/>
      <c r="N20" s="27"/>
    </row>
    <row r="21" spans="1:14" ht="14.25" customHeight="1" x14ac:dyDescent="0.2">
      <c r="A21" s="134"/>
      <c r="B21" s="516" t="s">
        <v>58</v>
      </c>
      <c r="C21" s="516"/>
      <c r="D21" s="516"/>
      <c r="E21" s="516"/>
      <c r="F21" s="516"/>
      <c r="G21" s="516"/>
      <c r="H21" s="516"/>
      <c r="I21" s="27"/>
      <c r="J21" s="27"/>
      <c r="K21" s="27"/>
      <c r="L21" s="27"/>
      <c r="M21" s="27"/>
      <c r="N21" s="27"/>
    </row>
    <row r="22" spans="1:14" s="65" customFormat="1" ht="14.25" customHeight="1" x14ac:dyDescent="0.2">
      <c r="A22" s="134"/>
      <c r="B22" s="195"/>
      <c r="C22" s="195"/>
      <c r="D22" s="195"/>
      <c r="E22" s="195"/>
      <c r="F22" s="195"/>
      <c r="G22" s="195"/>
      <c r="H22" s="195"/>
      <c r="I22" s="27"/>
      <c r="J22" s="27"/>
      <c r="K22" s="27"/>
      <c r="L22" s="27"/>
      <c r="M22" s="27"/>
      <c r="N22" s="27"/>
    </row>
    <row r="23" spans="1:14" ht="14.25" customHeight="1" x14ac:dyDescent="0.2">
      <c r="A23" s="107" t="s">
        <v>54</v>
      </c>
      <c r="B23" s="196">
        <v>604</v>
      </c>
      <c r="C23" s="91">
        <v>118342</v>
      </c>
      <c r="D23" s="91">
        <v>57324</v>
      </c>
      <c r="E23" s="91">
        <v>5431</v>
      </c>
      <c r="F23" s="197">
        <v>21.79009390535813</v>
      </c>
      <c r="G23" s="91">
        <v>29075</v>
      </c>
      <c r="H23" s="91">
        <v>14099</v>
      </c>
      <c r="I23" s="27"/>
      <c r="J23" s="27"/>
      <c r="K23" s="27"/>
      <c r="L23" s="27"/>
      <c r="M23" s="27"/>
      <c r="N23" s="27"/>
    </row>
    <row r="24" spans="1:14" ht="14.25" customHeight="1" x14ac:dyDescent="0.2">
      <c r="A24" s="107" t="s">
        <v>55</v>
      </c>
      <c r="B24" s="196">
        <v>595</v>
      </c>
      <c r="C24" s="91">
        <v>117381</v>
      </c>
      <c r="D24" s="91">
        <v>57069</v>
      </c>
      <c r="E24" s="91">
        <v>5367</v>
      </c>
      <c r="F24" s="197">
        <v>21.870877585243154</v>
      </c>
      <c r="G24" s="91">
        <v>27684</v>
      </c>
      <c r="H24" s="91">
        <v>13544</v>
      </c>
      <c r="I24" s="27"/>
      <c r="J24" s="27"/>
      <c r="K24" s="27"/>
      <c r="L24" s="27"/>
      <c r="M24" s="27"/>
      <c r="N24" s="27"/>
    </row>
    <row r="25" spans="1:14" ht="14.25" customHeight="1" x14ac:dyDescent="0.2">
      <c r="A25" s="107" t="s">
        <v>56</v>
      </c>
      <c r="B25" s="196">
        <v>587</v>
      </c>
      <c r="C25" s="91">
        <v>114980</v>
      </c>
      <c r="D25" s="91">
        <v>55806</v>
      </c>
      <c r="E25" s="91">
        <v>5294</v>
      </c>
      <c r="F25" s="197">
        <v>21.7</v>
      </c>
      <c r="G25" s="91">
        <v>27246</v>
      </c>
      <c r="H25" s="91">
        <v>13133</v>
      </c>
      <c r="I25" s="27"/>
      <c r="J25" s="27"/>
      <c r="K25" s="27"/>
      <c r="L25" s="27"/>
      <c r="M25" s="27"/>
      <c r="N25" s="27"/>
    </row>
    <row r="26" spans="1:14" ht="14.25" customHeight="1" x14ac:dyDescent="0.2">
      <c r="A26" s="109" t="s">
        <v>57</v>
      </c>
      <c r="B26" s="198">
        <v>580</v>
      </c>
      <c r="C26" s="95">
        <v>110730</v>
      </c>
      <c r="D26" s="95">
        <v>53795</v>
      </c>
      <c r="E26" s="95">
        <v>5103</v>
      </c>
      <c r="F26" s="199">
        <v>21.7</v>
      </c>
      <c r="G26" s="95">
        <v>24740</v>
      </c>
      <c r="H26" s="95">
        <v>12035</v>
      </c>
      <c r="I26" s="27"/>
      <c r="J26" s="27"/>
      <c r="K26" s="27"/>
      <c r="L26" s="27"/>
      <c r="M26" s="27"/>
      <c r="N26" s="27"/>
    </row>
    <row r="27" spans="1:14" ht="14.25" customHeight="1" x14ac:dyDescent="0.2">
      <c r="A27" s="109" t="s">
        <v>89</v>
      </c>
      <c r="B27" s="198">
        <v>547</v>
      </c>
      <c r="C27" s="95">
        <v>106719</v>
      </c>
      <c r="D27" s="95">
        <v>51910</v>
      </c>
      <c r="E27" s="95">
        <v>4964</v>
      </c>
      <c r="F27" s="199">
        <v>21.498589846897662</v>
      </c>
      <c r="G27" s="95">
        <v>24105</v>
      </c>
      <c r="H27" s="95">
        <v>11708</v>
      </c>
      <c r="I27" s="27"/>
      <c r="J27" s="27"/>
      <c r="K27" s="27"/>
      <c r="L27" s="27"/>
      <c r="M27" s="27"/>
      <c r="N27" s="27"/>
    </row>
    <row r="28" spans="1:14" ht="14.25" customHeight="1" x14ac:dyDescent="0.2">
      <c r="A28" s="107" t="s">
        <v>90</v>
      </c>
      <c r="B28" s="196">
        <v>517</v>
      </c>
      <c r="C28" s="91">
        <v>103170</v>
      </c>
      <c r="D28" s="91">
        <v>49899</v>
      </c>
      <c r="E28" s="91">
        <v>4796</v>
      </c>
      <c r="F28" s="197">
        <v>21.511676396997498</v>
      </c>
      <c r="G28" s="91">
        <v>23872</v>
      </c>
      <c r="H28" s="91">
        <v>11457</v>
      </c>
      <c r="I28" s="27"/>
      <c r="J28" s="27"/>
      <c r="K28" s="27"/>
      <c r="L28" s="27"/>
      <c r="M28" s="27"/>
      <c r="N28" s="27"/>
    </row>
    <row r="29" spans="1:14" ht="14.25" customHeight="1" x14ac:dyDescent="0.2">
      <c r="A29" s="109" t="s">
        <v>91</v>
      </c>
      <c r="B29" s="198">
        <v>499</v>
      </c>
      <c r="C29" s="95">
        <v>99950</v>
      </c>
      <c r="D29" s="95">
        <v>48343</v>
      </c>
      <c r="E29" s="95">
        <v>4650</v>
      </c>
      <c r="F29" s="197">
        <v>21.49462365591398</v>
      </c>
      <c r="G29" s="95">
        <v>22954</v>
      </c>
      <c r="H29" s="95">
        <v>11188</v>
      </c>
      <c r="I29" s="27"/>
      <c r="J29" s="27"/>
      <c r="K29" s="27"/>
      <c r="L29" s="27"/>
      <c r="M29" s="27"/>
      <c r="N29" s="27"/>
    </row>
    <row r="30" spans="1:14" ht="14.25" customHeight="1" x14ac:dyDescent="0.2">
      <c r="A30" s="109" t="s">
        <v>92</v>
      </c>
      <c r="B30" s="198">
        <v>488</v>
      </c>
      <c r="C30" s="95">
        <v>97869</v>
      </c>
      <c r="D30" s="95">
        <v>47296</v>
      </c>
      <c r="E30" s="95">
        <v>4553</v>
      </c>
      <c r="F30" s="197">
        <v>21.495497474192838</v>
      </c>
      <c r="G30" s="95">
        <v>22424</v>
      </c>
      <c r="H30" s="95">
        <v>10867</v>
      </c>
      <c r="I30" s="27"/>
      <c r="J30" s="27"/>
      <c r="K30" s="27"/>
      <c r="L30" s="27"/>
      <c r="M30" s="27"/>
      <c r="N30" s="27"/>
    </row>
    <row r="31" spans="1:14" ht="14.25" customHeight="1" x14ac:dyDescent="0.2">
      <c r="A31" s="110" t="s">
        <v>166</v>
      </c>
      <c r="B31" s="202">
        <v>482</v>
      </c>
      <c r="C31" s="91">
        <v>96314</v>
      </c>
      <c r="D31" s="91">
        <v>46354</v>
      </c>
      <c r="E31" s="91">
        <v>4470</v>
      </c>
      <c r="F31" s="197">
        <v>21.54675615212528</v>
      </c>
      <c r="G31" s="91">
        <v>22151</v>
      </c>
      <c r="H31" s="91">
        <v>10561</v>
      </c>
      <c r="I31" s="27"/>
      <c r="J31" s="27"/>
      <c r="K31" s="27"/>
      <c r="L31" s="27"/>
      <c r="M31" s="27"/>
      <c r="N31" s="27"/>
    </row>
    <row r="32" spans="1:14" ht="14.25" customHeight="1" x14ac:dyDescent="0.2">
      <c r="A32" s="203" t="s">
        <v>190</v>
      </c>
      <c r="B32" s="204">
        <v>477</v>
      </c>
      <c r="C32" s="91">
        <v>96419</v>
      </c>
      <c r="D32" s="91">
        <v>46437</v>
      </c>
      <c r="E32" s="91">
        <v>4457</v>
      </c>
      <c r="F32" s="197">
        <v>21.633161319273054</v>
      </c>
      <c r="G32" s="91">
        <v>23221</v>
      </c>
      <c r="H32" s="91">
        <v>11271</v>
      </c>
      <c r="I32" s="27"/>
      <c r="J32" s="27"/>
      <c r="K32" s="27"/>
      <c r="L32" s="27"/>
      <c r="M32" s="27"/>
      <c r="N32" s="27"/>
    </row>
    <row r="33" spans="1:14" s="65" customFormat="1" ht="14.25" customHeight="1" x14ac:dyDescent="0.2">
      <c r="A33" s="205" t="s">
        <v>249</v>
      </c>
      <c r="B33" s="206">
        <v>537</v>
      </c>
      <c r="C33" s="207">
        <v>97293</v>
      </c>
      <c r="D33" s="207">
        <v>46867</v>
      </c>
      <c r="E33" s="207">
        <v>4503</v>
      </c>
      <c r="F33" s="208">
        <v>21.6</v>
      </c>
      <c r="G33" s="207">
        <v>22912</v>
      </c>
      <c r="H33" s="207">
        <v>11071</v>
      </c>
      <c r="I33" s="27"/>
      <c r="J33" s="27"/>
      <c r="K33" s="27"/>
      <c r="L33" s="27"/>
      <c r="M33" s="27"/>
      <c r="N33" s="27"/>
    </row>
  </sheetData>
  <mergeCells count="8">
    <mergeCell ref="A1:H1"/>
    <mergeCell ref="B6:H6"/>
    <mergeCell ref="B21:H21"/>
    <mergeCell ref="A4:A5"/>
    <mergeCell ref="B4:B5"/>
    <mergeCell ref="E4:E5"/>
    <mergeCell ref="F4:F5"/>
    <mergeCell ref="B7:H7"/>
  </mergeCells>
  <conditionalFormatting sqref="A7:B8 A6:H6 A20:H22">
    <cfRule type="expression" dxfId="93" priority="3">
      <formula>MOD(ROW(),2)=1</formula>
    </cfRule>
  </conditionalFormatting>
  <conditionalFormatting sqref="A9:H19">
    <cfRule type="expression" dxfId="92" priority="2">
      <formula>MOD(ROW(),2)=1</formula>
    </cfRule>
  </conditionalFormatting>
  <conditionalFormatting sqref="A23:H33">
    <cfRule type="expression" dxfId="9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FF00"/>
  </sheetPr>
  <dimension ref="A1:N45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style="8" customWidth="1"/>
    <col min="2" max="8" width="10.140625" style="8" customWidth="1"/>
    <col min="9" max="9" width="8.140625" style="8" customWidth="1"/>
    <col min="10" max="16384" width="11.28515625" style="8"/>
  </cols>
  <sheetData>
    <row r="1" spans="1:14" s="9" customFormat="1" ht="31.15" customHeight="1" x14ac:dyDescent="0.2">
      <c r="A1" s="492" t="s">
        <v>238</v>
      </c>
      <c r="B1" s="492"/>
      <c r="C1" s="492"/>
      <c r="D1" s="492"/>
      <c r="E1" s="492"/>
      <c r="F1" s="492"/>
      <c r="G1" s="492"/>
      <c r="H1" s="492"/>
      <c r="I1" s="189"/>
      <c r="J1" s="189"/>
      <c r="K1" s="189"/>
      <c r="L1" s="189"/>
      <c r="M1" s="48"/>
      <c r="N1" s="48"/>
    </row>
    <row r="2" spans="1:14" s="9" customFormat="1" ht="6.75" customHeight="1" x14ac:dyDescent="0.2">
      <c r="A2" s="446"/>
      <c r="B2" s="446"/>
      <c r="C2" s="446"/>
      <c r="D2" s="446"/>
      <c r="E2" s="446"/>
      <c r="F2" s="446"/>
      <c r="G2" s="446"/>
      <c r="H2" s="446"/>
      <c r="I2" s="189"/>
      <c r="J2" s="189"/>
      <c r="K2" s="189"/>
      <c r="L2" s="189"/>
      <c r="M2" s="48"/>
      <c r="N2" s="48"/>
    </row>
    <row r="3" spans="1:14" ht="6.75" customHeight="1" x14ac:dyDescent="0.2">
      <c r="A3" s="7"/>
    </row>
    <row r="4" spans="1:14" ht="31.15" customHeight="1" x14ac:dyDescent="0.2">
      <c r="A4" s="494" t="s">
        <v>181</v>
      </c>
      <c r="B4" s="498" t="s">
        <v>93</v>
      </c>
      <c r="C4" s="190" t="s">
        <v>83</v>
      </c>
      <c r="D4" s="190"/>
      <c r="E4" s="498" t="s">
        <v>88</v>
      </c>
      <c r="F4" s="498" t="s">
        <v>182</v>
      </c>
      <c r="G4" s="190" t="s">
        <v>84</v>
      </c>
      <c r="H4" s="191"/>
    </row>
    <row r="5" spans="1:14" ht="31.15" customHeight="1" x14ac:dyDescent="0.2">
      <c r="A5" s="496"/>
      <c r="B5" s="498"/>
      <c r="C5" s="173" t="s">
        <v>87</v>
      </c>
      <c r="D5" s="173" t="s">
        <v>122</v>
      </c>
      <c r="E5" s="498"/>
      <c r="F5" s="498"/>
      <c r="G5" s="173" t="s">
        <v>87</v>
      </c>
      <c r="H5" s="171" t="s">
        <v>122</v>
      </c>
    </row>
    <row r="6" spans="1:14" ht="14.25" customHeight="1" x14ac:dyDescent="0.2">
      <c r="A6" s="192"/>
      <c r="B6" s="515"/>
      <c r="C6" s="515"/>
      <c r="D6" s="515"/>
      <c r="E6" s="515"/>
      <c r="F6" s="515"/>
      <c r="G6" s="515"/>
      <c r="H6" s="515"/>
    </row>
    <row r="7" spans="1:14" s="65" customFormat="1" ht="14.25" customHeight="1" x14ac:dyDescent="0.2">
      <c r="A7" s="193"/>
      <c r="B7" s="521" t="s">
        <v>53</v>
      </c>
      <c r="C7" s="516"/>
      <c r="D7" s="516"/>
      <c r="E7" s="516"/>
      <c r="F7" s="516"/>
      <c r="G7" s="516"/>
      <c r="H7" s="516"/>
    </row>
    <row r="8" spans="1:14" s="65" customFormat="1" ht="14.25" customHeight="1" x14ac:dyDescent="0.2">
      <c r="A8" s="193"/>
      <c r="B8" s="194"/>
      <c r="C8" s="194"/>
      <c r="D8" s="194"/>
      <c r="E8" s="194"/>
      <c r="F8" s="194"/>
      <c r="G8" s="194"/>
      <c r="H8" s="194"/>
    </row>
    <row r="9" spans="1:14" ht="14.25" customHeight="1" x14ac:dyDescent="0.2">
      <c r="A9" s="110" t="s">
        <v>65</v>
      </c>
      <c r="B9" s="209">
        <v>18</v>
      </c>
      <c r="C9" s="97">
        <v>2853</v>
      </c>
      <c r="D9" s="98">
        <v>1404</v>
      </c>
      <c r="E9" s="209">
        <v>131</v>
      </c>
      <c r="F9" s="210">
        <v>21.778625954198475</v>
      </c>
      <c r="G9" s="97">
        <v>688</v>
      </c>
      <c r="H9" s="97">
        <v>349</v>
      </c>
    </row>
    <row r="10" spans="1:14" ht="14.25" customHeight="1" x14ac:dyDescent="0.2">
      <c r="A10" s="110" t="s">
        <v>66</v>
      </c>
      <c r="B10" s="209">
        <v>36</v>
      </c>
      <c r="C10" s="97">
        <v>7505</v>
      </c>
      <c r="D10" s="98">
        <v>3662</v>
      </c>
      <c r="E10" s="209">
        <v>341</v>
      </c>
      <c r="F10" s="210">
        <v>22.008797653958943</v>
      </c>
      <c r="G10" s="97">
        <v>1831</v>
      </c>
      <c r="H10" s="97">
        <v>879</v>
      </c>
    </row>
    <row r="11" spans="1:14" ht="14.25" customHeight="1" x14ac:dyDescent="0.2">
      <c r="A11" s="110" t="s">
        <v>67</v>
      </c>
      <c r="B11" s="209">
        <v>49</v>
      </c>
      <c r="C11" s="97">
        <v>7144</v>
      </c>
      <c r="D11" s="98">
        <v>3504</v>
      </c>
      <c r="E11" s="209">
        <v>362</v>
      </c>
      <c r="F11" s="210">
        <v>19.734806629834253</v>
      </c>
      <c r="G11" s="97">
        <v>1669</v>
      </c>
      <c r="H11" s="97">
        <v>820</v>
      </c>
    </row>
    <row r="12" spans="1:14" ht="14.25" customHeight="1" x14ac:dyDescent="0.2">
      <c r="A12" s="110" t="s">
        <v>68</v>
      </c>
      <c r="B12" s="209">
        <v>14</v>
      </c>
      <c r="C12" s="97">
        <v>2861</v>
      </c>
      <c r="D12" s="98">
        <v>1358</v>
      </c>
      <c r="E12" s="209">
        <v>136</v>
      </c>
      <c r="F12" s="210">
        <v>21.036764705882351</v>
      </c>
      <c r="G12" s="97">
        <v>644</v>
      </c>
      <c r="H12" s="97">
        <v>330</v>
      </c>
    </row>
    <row r="13" spans="1:14" ht="14.25" customHeight="1" x14ac:dyDescent="0.2">
      <c r="A13" s="110" t="s">
        <v>69</v>
      </c>
      <c r="B13" s="209">
        <v>28</v>
      </c>
      <c r="C13" s="98">
        <v>4577</v>
      </c>
      <c r="D13" s="98">
        <v>2216</v>
      </c>
      <c r="E13" s="209">
        <v>205</v>
      </c>
      <c r="F13" s="210">
        <v>22.326829268292684</v>
      </c>
      <c r="G13" s="97">
        <v>1022</v>
      </c>
      <c r="H13" s="97">
        <v>490</v>
      </c>
    </row>
    <row r="14" spans="1:14" ht="14.25" customHeight="1" x14ac:dyDescent="0.2">
      <c r="A14" s="107" t="s">
        <v>94</v>
      </c>
      <c r="B14" s="209">
        <v>35</v>
      </c>
      <c r="C14" s="98">
        <v>7367</v>
      </c>
      <c r="D14" s="98">
        <v>3581</v>
      </c>
      <c r="E14" s="209">
        <v>339</v>
      </c>
      <c r="F14" s="210">
        <v>21.731563421828909</v>
      </c>
      <c r="G14" s="97">
        <v>1746</v>
      </c>
      <c r="H14" s="97">
        <v>855</v>
      </c>
    </row>
    <row r="15" spans="1:14" ht="14.25" customHeight="1" x14ac:dyDescent="0.2">
      <c r="A15" s="110" t="s">
        <v>70</v>
      </c>
      <c r="B15" s="209">
        <v>51</v>
      </c>
      <c r="C15" s="98">
        <v>5710</v>
      </c>
      <c r="D15" s="98">
        <v>2745</v>
      </c>
      <c r="E15" s="209">
        <v>268</v>
      </c>
      <c r="F15" s="210">
        <v>21.305970149253731</v>
      </c>
      <c r="G15" s="97">
        <v>1274</v>
      </c>
      <c r="H15" s="97">
        <v>635</v>
      </c>
    </row>
    <row r="16" spans="1:14" ht="14.25" customHeight="1" x14ac:dyDescent="0.2">
      <c r="A16" s="110" t="s">
        <v>71</v>
      </c>
      <c r="B16" s="209">
        <v>31</v>
      </c>
      <c r="C16" s="98">
        <v>6309</v>
      </c>
      <c r="D16" s="98">
        <v>3033</v>
      </c>
      <c r="E16" s="209">
        <v>280</v>
      </c>
      <c r="F16" s="210">
        <v>22.532142857142858</v>
      </c>
      <c r="G16" s="97">
        <v>1521</v>
      </c>
      <c r="H16" s="97">
        <v>730</v>
      </c>
    </row>
    <row r="17" spans="1:8" ht="14.25" customHeight="1" x14ac:dyDescent="0.2">
      <c r="A17" s="110" t="s">
        <v>72</v>
      </c>
      <c r="B17" s="209">
        <v>61</v>
      </c>
      <c r="C17" s="98">
        <v>11403</v>
      </c>
      <c r="D17" s="98">
        <v>5519</v>
      </c>
      <c r="E17" s="209">
        <v>536</v>
      </c>
      <c r="F17" s="210">
        <v>21.274253731343283</v>
      </c>
      <c r="G17" s="97">
        <v>2753</v>
      </c>
      <c r="H17" s="97">
        <v>1299</v>
      </c>
    </row>
    <row r="18" spans="1:8" ht="14.25" customHeight="1" x14ac:dyDescent="0.2">
      <c r="A18" s="110" t="s">
        <v>73</v>
      </c>
      <c r="B18" s="209">
        <v>25</v>
      </c>
      <c r="C18" s="98">
        <v>4535</v>
      </c>
      <c r="D18" s="98">
        <v>2190</v>
      </c>
      <c r="E18" s="209">
        <v>216</v>
      </c>
      <c r="F18" s="210">
        <v>20.99537037037037</v>
      </c>
      <c r="G18" s="97">
        <v>1093</v>
      </c>
      <c r="H18" s="97">
        <v>532</v>
      </c>
    </row>
    <row r="19" spans="1:8" ht="14.25" customHeight="1" x14ac:dyDescent="0.2">
      <c r="A19" s="107" t="s">
        <v>95</v>
      </c>
      <c r="B19" s="209">
        <v>63</v>
      </c>
      <c r="C19" s="98">
        <v>9837</v>
      </c>
      <c r="D19" s="98">
        <v>4772</v>
      </c>
      <c r="E19" s="209">
        <v>466</v>
      </c>
      <c r="F19" s="210">
        <v>21.109442060085836</v>
      </c>
      <c r="G19" s="97">
        <v>2293</v>
      </c>
      <c r="H19" s="97">
        <v>1125</v>
      </c>
    </row>
    <row r="20" spans="1:8" ht="14.25" customHeight="1" x14ac:dyDescent="0.2">
      <c r="A20" s="107" t="s">
        <v>96</v>
      </c>
      <c r="B20" s="209">
        <v>67</v>
      </c>
      <c r="C20" s="98">
        <v>7476</v>
      </c>
      <c r="D20" s="98">
        <v>3524</v>
      </c>
      <c r="E20" s="209">
        <v>348</v>
      </c>
      <c r="F20" s="210">
        <v>21.482758620689655</v>
      </c>
      <c r="G20" s="97">
        <v>1739</v>
      </c>
      <c r="H20" s="97">
        <v>838</v>
      </c>
    </row>
    <row r="21" spans="1:8" ht="14.25" customHeight="1" x14ac:dyDescent="0.2">
      <c r="A21" s="110" t="s">
        <v>74</v>
      </c>
      <c r="B21" s="209">
        <v>50</v>
      </c>
      <c r="C21" s="98">
        <v>9628</v>
      </c>
      <c r="D21" s="98">
        <v>4564</v>
      </c>
      <c r="E21" s="209">
        <v>438</v>
      </c>
      <c r="F21" s="210">
        <v>21.981735159817351</v>
      </c>
      <c r="G21" s="97">
        <v>2232</v>
      </c>
      <c r="H21" s="97">
        <v>1054</v>
      </c>
    </row>
    <row r="22" spans="1:8" ht="14.25" customHeight="1" x14ac:dyDescent="0.2">
      <c r="A22" s="110" t="s">
        <v>75</v>
      </c>
      <c r="B22" s="209">
        <v>30</v>
      </c>
      <c r="C22" s="98">
        <v>4497</v>
      </c>
      <c r="D22" s="98">
        <v>2141</v>
      </c>
      <c r="E22" s="209">
        <v>206</v>
      </c>
      <c r="F22" s="210">
        <v>21.83009708737864</v>
      </c>
      <c r="G22" s="97">
        <v>1073</v>
      </c>
      <c r="H22" s="97">
        <v>498</v>
      </c>
    </row>
    <row r="23" spans="1:8" ht="14.25" customHeight="1" x14ac:dyDescent="0.2">
      <c r="A23" s="110" t="s">
        <v>76</v>
      </c>
      <c r="B23" s="209">
        <v>39</v>
      </c>
      <c r="C23" s="98">
        <v>8954</v>
      </c>
      <c r="D23" s="98">
        <v>4338</v>
      </c>
      <c r="E23" s="209">
        <v>405</v>
      </c>
      <c r="F23" s="210">
        <v>22.108641975308643</v>
      </c>
      <c r="G23" s="97">
        <v>2162</v>
      </c>
      <c r="H23" s="97">
        <v>1066</v>
      </c>
    </row>
    <row r="24" spans="1:8" s="65" customFormat="1" ht="14.25" customHeight="1" x14ac:dyDescent="0.2">
      <c r="A24" s="110"/>
      <c r="B24" s="198"/>
      <c r="C24" s="95"/>
      <c r="D24" s="95"/>
      <c r="E24" s="200"/>
      <c r="F24" s="199"/>
      <c r="G24" s="200"/>
      <c r="H24" s="200"/>
    </row>
    <row r="25" spans="1:8" ht="14.25" customHeight="1" x14ac:dyDescent="0.2">
      <c r="A25" s="108" t="s">
        <v>77</v>
      </c>
      <c r="B25" s="408">
        <v>597</v>
      </c>
      <c r="C25" s="211">
        <v>100656</v>
      </c>
      <c r="D25" s="211">
        <v>48551</v>
      </c>
      <c r="E25" s="211">
        <v>4677</v>
      </c>
      <c r="F25" s="212">
        <v>21.52148813341886</v>
      </c>
      <c r="G25" s="211">
        <v>23740</v>
      </c>
      <c r="H25" s="211">
        <v>11500</v>
      </c>
    </row>
    <row r="26" spans="1:8" s="65" customFormat="1" ht="14.25" customHeight="1" x14ac:dyDescent="0.2">
      <c r="A26" s="109"/>
      <c r="B26" s="213"/>
      <c r="C26" s="214"/>
      <c r="D26" s="214"/>
      <c r="E26" s="214"/>
      <c r="F26" s="215"/>
      <c r="G26" s="214"/>
      <c r="H26" s="214"/>
    </row>
    <row r="27" spans="1:8" ht="14.25" customHeight="1" x14ac:dyDescent="0.2">
      <c r="A27" s="216"/>
      <c r="B27" s="523" t="s">
        <v>58</v>
      </c>
      <c r="C27" s="523"/>
      <c r="D27" s="523"/>
      <c r="E27" s="523"/>
      <c r="F27" s="523"/>
      <c r="G27" s="523"/>
      <c r="H27" s="523"/>
    </row>
    <row r="28" spans="1:8" s="65" customFormat="1" ht="14.25" customHeight="1" x14ac:dyDescent="0.2">
      <c r="A28" s="216"/>
      <c r="B28" s="217"/>
      <c r="C28" s="217"/>
      <c r="D28" s="217"/>
      <c r="E28" s="217"/>
      <c r="F28" s="217"/>
      <c r="G28" s="217"/>
      <c r="H28" s="217"/>
    </row>
    <row r="29" spans="1:8" ht="14.25" customHeight="1" x14ac:dyDescent="0.2">
      <c r="A29" s="110" t="s">
        <v>65</v>
      </c>
      <c r="B29" s="209">
        <v>12</v>
      </c>
      <c r="C29" s="97">
        <v>2267</v>
      </c>
      <c r="D29" s="97">
        <v>1114</v>
      </c>
      <c r="E29" s="97">
        <v>104</v>
      </c>
      <c r="F29" s="210">
        <v>21.798076923076923</v>
      </c>
      <c r="G29" s="97">
        <v>556</v>
      </c>
      <c r="H29" s="97">
        <v>274</v>
      </c>
    </row>
    <row r="30" spans="1:8" ht="14.25" customHeight="1" x14ac:dyDescent="0.2">
      <c r="A30" s="110" t="s">
        <v>66</v>
      </c>
      <c r="B30" s="209">
        <v>34</v>
      </c>
      <c r="C30" s="97">
        <v>7297</v>
      </c>
      <c r="D30" s="97">
        <v>3546</v>
      </c>
      <c r="E30" s="97">
        <v>330</v>
      </c>
      <c r="F30" s="210">
        <v>22.112121212121213</v>
      </c>
      <c r="G30" s="97">
        <v>1779</v>
      </c>
      <c r="H30" s="97">
        <v>844</v>
      </c>
    </row>
    <row r="31" spans="1:8" ht="14.25" customHeight="1" x14ac:dyDescent="0.2">
      <c r="A31" s="110" t="s">
        <v>67</v>
      </c>
      <c r="B31" s="209">
        <v>47</v>
      </c>
      <c r="C31" s="97">
        <v>7021</v>
      </c>
      <c r="D31" s="97">
        <v>3449</v>
      </c>
      <c r="E31" s="97">
        <v>354</v>
      </c>
      <c r="F31" s="210">
        <v>19.833333333333332</v>
      </c>
      <c r="G31" s="97">
        <v>1640</v>
      </c>
      <c r="H31" s="97">
        <v>807</v>
      </c>
    </row>
    <row r="32" spans="1:8" ht="14.25" customHeight="1" x14ac:dyDescent="0.2">
      <c r="A32" s="110" t="s">
        <v>68</v>
      </c>
      <c r="B32" s="209">
        <v>14</v>
      </c>
      <c r="C32" s="97">
        <v>2861</v>
      </c>
      <c r="D32" s="98">
        <v>1358</v>
      </c>
      <c r="E32" s="97">
        <v>136</v>
      </c>
      <c r="F32" s="210">
        <v>21.036764705882351</v>
      </c>
      <c r="G32" s="97">
        <v>644</v>
      </c>
      <c r="H32" s="97">
        <v>330</v>
      </c>
    </row>
    <row r="33" spans="1:8" ht="14.25" customHeight="1" x14ac:dyDescent="0.2">
      <c r="A33" s="110" t="s">
        <v>69</v>
      </c>
      <c r="B33" s="209">
        <v>28</v>
      </c>
      <c r="C33" s="98">
        <v>4577</v>
      </c>
      <c r="D33" s="98">
        <v>2216</v>
      </c>
      <c r="E33" s="97">
        <v>205</v>
      </c>
      <c r="F33" s="210">
        <v>22.326829268292684</v>
      </c>
      <c r="G33" s="97">
        <v>1022</v>
      </c>
      <c r="H33" s="97">
        <v>490</v>
      </c>
    </row>
    <row r="34" spans="1:8" ht="14.25" customHeight="1" x14ac:dyDescent="0.2">
      <c r="A34" s="107" t="s">
        <v>94</v>
      </c>
      <c r="B34" s="209">
        <v>31</v>
      </c>
      <c r="C34" s="97">
        <v>7218</v>
      </c>
      <c r="D34" s="97">
        <v>3511</v>
      </c>
      <c r="E34" s="97">
        <v>334</v>
      </c>
      <c r="F34" s="210">
        <v>21.610778443113773</v>
      </c>
      <c r="G34" s="97">
        <v>1705</v>
      </c>
      <c r="H34" s="97">
        <v>835</v>
      </c>
    </row>
    <row r="35" spans="1:8" ht="14.25" customHeight="1" x14ac:dyDescent="0.2">
      <c r="A35" s="110" t="s">
        <v>70</v>
      </c>
      <c r="B35" s="209">
        <v>39</v>
      </c>
      <c r="C35" s="97">
        <v>5268</v>
      </c>
      <c r="D35" s="97">
        <v>2513</v>
      </c>
      <c r="E35" s="97">
        <v>243</v>
      </c>
      <c r="F35" s="210">
        <v>21.679012345679013</v>
      </c>
      <c r="G35" s="97">
        <v>1168</v>
      </c>
      <c r="H35" s="97">
        <v>580</v>
      </c>
    </row>
    <row r="36" spans="1:8" ht="14.25" customHeight="1" x14ac:dyDescent="0.2">
      <c r="A36" s="110" t="s">
        <v>71</v>
      </c>
      <c r="B36" s="209">
        <v>31</v>
      </c>
      <c r="C36" s="98">
        <v>6309</v>
      </c>
      <c r="D36" s="98">
        <v>3033</v>
      </c>
      <c r="E36" s="97">
        <v>280</v>
      </c>
      <c r="F36" s="210">
        <v>22.532142857142858</v>
      </c>
      <c r="G36" s="97">
        <v>1521</v>
      </c>
      <c r="H36" s="97">
        <v>730</v>
      </c>
    </row>
    <row r="37" spans="1:8" ht="14.25" customHeight="1" x14ac:dyDescent="0.2">
      <c r="A37" s="110" t="s">
        <v>72</v>
      </c>
      <c r="B37" s="209">
        <v>57</v>
      </c>
      <c r="C37" s="97">
        <v>10994</v>
      </c>
      <c r="D37" s="97">
        <v>5305</v>
      </c>
      <c r="E37" s="97">
        <v>512</v>
      </c>
      <c r="F37" s="210">
        <v>21.47265625</v>
      </c>
      <c r="G37" s="97">
        <v>2652</v>
      </c>
      <c r="H37" s="97">
        <v>1251</v>
      </c>
    </row>
    <row r="38" spans="1:8" ht="14.25" customHeight="1" x14ac:dyDescent="0.2">
      <c r="A38" s="110" t="s">
        <v>73</v>
      </c>
      <c r="B38" s="209">
        <v>24</v>
      </c>
      <c r="C38" s="97">
        <v>4508</v>
      </c>
      <c r="D38" s="97">
        <v>2175</v>
      </c>
      <c r="E38" s="97">
        <v>215</v>
      </c>
      <c r="F38" s="210">
        <v>20.967441860465115</v>
      </c>
      <c r="G38" s="97">
        <v>1084</v>
      </c>
      <c r="H38" s="97">
        <v>526</v>
      </c>
    </row>
    <row r="39" spans="1:8" ht="14.25" customHeight="1" x14ac:dyDescent="0.2">
      <c r="A39" s="107" t="s">
        <v>95</v>
      </c>
      <c r="B39" s="209">
        <v>55</v>
      </c>
      <c r="C39" s="97">
        <v>9379</v>
      </c>
      <c r="D39" s="97">
        <v>4544</v>
      </c>
      <c r="E39" s="97">
        <v>436</v>
      </c>
      <c r="F39" s="210">
        <v>21.511467889908257</v>
      </c>
      <c r="G39" s="97">
        <v>2196</v>
      </c>
      <c r="H39" s="97">
        <v>1076</v>
      </c>
    </row>
    <row r="40" spans="1:8" ht="14.25" customHeight="1" x14ac:dyDescent="0.2">
      <c r="A40" s="107" t="s">
        <v>96</v>
      </c>
      <c r="B40" s="209">
        <v>47</v>
      </c>
      <c r="C40" s="97">
        <v>6579</v>
      </c>
      <c r="D40" s="97">
        <v>3085</v>
      </c>
      <c r="E40" s="97">
        <v>310</v>
      </c>
      <c r="F40" s="210">
        <v>21.22258064516129</v>
      </c>
      <c r="G40" s="97">
        <v>1494</v>
      </c>
      <c r="H40" s="97">
        <v>718</v>
      </c>
    </row>
    <row r="41" spans="1:8" ht="14.25" customHeight="1" x14ac:dyDescent="0.2">
      <c r="A41" s="110" t="s">
        <v>74</v>
      </c>
      <c r="B41" s="209">
        <v>49</v>
      </c>
      <c r="C41" s="97">
        <v>9564</v>
      </c>
      <c r="D41" s="97">
        <v>4539</v>
      </c>
      <c r="E41" s="97">
        <v>433</v>
      </c>
      <c r="F41" s="210">
        <v>22.087759815242496</v>
      </c>
      <c r="G41" s="97">
        <v>2216</v>
      </c>
      <c r="H41" s="97">
        <v>1046</v>
      </c>
    </row>
    <row r="42" spans="1:8" ht="14.25" customHeight="1" x14ac:dyDescent="0.2">
      <c r="A42" s="110" t="s">
        <v>75</v>
      </c>
      <c r="B42" s="209">
        <v>30</v>
      </c>
      <c r="C42" s="98">
        <v>4497</v>
      </c>
      <c r="D42" s="98">
        <v>2141</v>
      </c>
      <c r="E42" s="97">
        <v>206</v>
      </c>
      <c r="F42" s="210">
        <v>21.83009708737864</v>
      </c>
      <c r="G42" s="97">
        <v>1073</v>
      </c>
      <c r="H42" s="97">
        <v>498</v>
      </c>
    </row>
    <row r="43" spans="1:8" ht="14.25" customHeight="1" x14ac:dyDescent="0.2">
      <c r="A43" s="110" t="s">
        <v>76</v>
      </c>
      <c r="B43" s="209">
        <v>39</v>
      </c>
      <c r="C43" s="97">
        <v>8954</v>
      </c>
      <c r="D43" s="97">
        <v>4338</v>
      </c>
      <c r="E43" s="97">
        <v>405</v>
      </c>
      <c r="F43" s="210">
        <v>22.108641975308643</v>
      </c>
      <c r="G43" s="97">
        <v>2162</v>
      </c>
      <c r="H43" s="97">
        <v>1066</v>
      </c>
    </row>
    <row r="44" spans="1:8" s="65" customFormat="1" ht="14.25" customHeight="1" x14ac:dyDescent="0.2">
      <c r="A44" s="110"/>
      <c r="B44" s="202"/>
      <c r="C44" s="91"/>
      <c r="D44" s="91"/>
      <c r="E44" s="218"/>
      <c r="F44" s="197"/>
      <c r="G44" s="218"/>
      <c r="H44" s="218"/>
    </row>
    <row r="45" spans="1:8" ht="14.25" customHeight="1" x14ac:dyDescent="0.2">
      <c r="A45" s="111" t="s">
        <v>77</v>
      </c>
      <c r="B45" s="219">
        <v>537</v>
      </c>
      <c r="C45" s="219">
        <v>97293</v>
      </c>
      <c r="D45" s="219">
        <v>46867</v>
      </c>
      <c r="E45" s="219">
        <v>4503</v>
      </c>
      <c r="F45" s="220">
        <v>21.606262491672219</v>
      </c>
      <c r="G45" s="219">
        <v>22912</v>
      </c>
      <c r="H45" s="219">
        <v>11071</v>
      </c>
    </row>
  </sheetData>
  <protectedRanges>
    <protectedRange sqref="B25 C13:C24 G9:H24 D9:D12 E9:E24 B9:B23" name="Bereich1_1"/>
    <protectedRange sqref="B29:B44 C33 E33 C36 E36 C42 E42 G29:H44 D43:E44 D37:E41 D34:E35 D29:E32" name="Bereich1_2"/>
  </protectedRanges>
  <mergeCells count="8">
    <mergeCell ref="A1:H1"/>
    <mergeCell ref="B6:H6"/>
    <mergeCell ref="B27:H27"/>
    <mergeCell ref="A4:A5"/>
    <mergeCell ref="B4:B5"/>
    <mergeCell ref="E4:E5"/>
    <mergeCell ref="F4:F5"/>
    <mergeCell ref="B7:H7"/>
  </mergeCells>
  <conditionalFormatting sqref="A7:B8 A6:H6 A26:H28 A9:A25 A29:A45">
    <cfRule type="expression" dxfId="90" priority="3">
      <formula>MOD(ROW(),2)=1</formula>
    </cfRule>
  </conditionalFormatting>
  <conditionalFormatting sqref="B9:H25">
    <cfRule type="expression" dxfId="89" priority="2">
      <formula>MOD(ROW(),2)=1</formula>
    </cfRule>
  </conditionalFormatting>
  <conditionalFormatting sqref="B29:H45">
    <cfRule type="expression" dxfId="8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31</vt:i4>
      </vt:variant>
      <vt:variant>
        <vt:lpstr>Benannte Bereiche</vt:lpstr>
      </vt:variant>
      <vt:variant>
        <vt:i4>1</vt:i4>
      </vt:variant>
    </vt:vector>
  </HeadingPairs>
  <TitlesOfParts>
    <vt:vector size="32" baseType="lpstr">
      <vt:lpstr>Seite 1 - Titel</vt:lpstr>
      <vt:lpstr>Seite 2 - Impressum</vt:lpstr>
      <vt:lpstr>Seite 3 - Inhaltsverzeichnis</vt:lpstr>
      <vt:lpstr>Tab. 1.1</vt:lpstr>
      <vt:lpstr>Tab. 1.2</vt:lpstr>
      <vt:lpstr>Tab. 1.3</vt:lpstr>
      <vt:lpstr>Tab. 1.4</vt:lpstr>
      <vt:lpstr>Tab. 2.1</vt:lpstr>
      <vt:lpstr>Tab. 2.2.</vt:lpstr>
      <vt:lpstr>Tab. 3.</vt:lpstr>
      <vt:lpstr>Tab. 4.1 </vt:lpstr>
      <vt:lpstr>Tab. 4.2</vt:lpstr>
      <vt:lpstr>Tab. 4.3</vt:lpstr>
      <vt:lpstr>Tab. 4.4</vt:lpstr>
      <vt:lpstr>Tab. 5.1</vt:lpstr>
      <vt:lpstr>Tab. 5.2</vt:lpstr>
      <vt:lpstr>Tab. 6.1</vt:lpstr>
      <vt:lpstr>Tab. 6.2</vt:lpstr>
      <vt:lpstr>Tab.7.1</vt:lpstr>
      <vt:lpstr>Tab.7.2</vt:lpstr>
      <vt:lpstr>Tab.8.1</vt:lpstr>
      <vt:lpstr>Tab.8.2</vt:lpstr>
      <vt:lpstr>Tab.9.1</vt:lpstr>
      <vt:lpstr>Tab.9.2</vt:lpstr>
      <vt:lpstr>Tab.10.1</vt:lpstr>
      <vt:lpstr>Tab.10.2</vt:lpstr>
      <vt:lpstr>Tab.11.1</vt:lpstr>
      <vt:lpstr>Tab.11.2 </vt:lpstr>
      <vt:lpstr>Tab.12.1</vt:lpstr>
      <vt:lpstr>Tab.12.2</vt:lpstr>
      <vt:lpstr>Tabelle1</vt:lpstr>
      <vt:lpstr>Tab.11.1!Drucktitel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2018-03-19T05:43:48Z</cp:lastPrinted>
  <dcterms:created xsi:type="dcterms:W3CDTF">2012-03-28T07:56:08Z</dcterms:created>
  <dcterms:modified xsi:type="dcterms:W3CDTF">2018-03-19T05:44:04Z</dcterms:modified>
  <cp:category>LIS-Bericht</cp:category>
</cp:coreProperties>
</file>