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1 - vj 134_HH" sheetId="15" r:id="rId1"/>
    <sheet name="Seite 2 - Impressum" sheetId="16" r:id="rId2"/>
    <sheet name="Seite 3 Erklärung" sheetId="14" r:id="rId3"/>
    <sheet name="Seite 4 - Entwicklung" sheetId="5" r:id="rId4"/>
    <sheet name="Seite 5Bezirke" sheetId="10" r:id="rId5"/>
    <sheet name="T3_1" sheetId="9" state="hidden" r:id="rId6"/>
  </sheets>
  <definedNames>
    <definedName name="_xlnm.Print_Area" localSheetId="0">'A I 1 - vj 134_HH'!$A$1:$G$54</definedName>
    <definedName name="_xlnm.Print_Area" localSheetId="3">'Seite 4 - Entwicklung'!$A$1:$I$30</definedName>
    <definedName name="_xlnm.Print_Area" localSheetId="4">'Seite 5Bezirke'!$A$1:$F$54</definedName>
    <definedName name="_xlnm.Print_Titles" localSheetId="4">'Seite 5Bezirke'!$1:$4</definedName>
  </definedNames>
  <calcPr calcId="145621"/>
</workbook>
</file>

<file path=xl/calcChain.xml><?xml version="1.0" encoding="utf-8"?>
<calcChain xmlns="http://schemas.openxmlformats.org/spreadsheetml/2006/main">
  <c r="E23" i="5" l="1"/>
  <c r="E21" i="5"/>
  <c r="E20" i="5"/>
  <c r="E19" i="5"/>
  <c r="I18" i="5"/>
  <c r="H18" i="5"/>
  <c r="F18" i="5"/>
  <c r="D18" i="5"/>
  <c r="C18" i="5"/>
  <c r="B18" i="5"/>
  <c r="E17" i="5"/>
  <c r="G18" i="5"/>
  <c r="E16" i="5"/>
  <c r="E15" i="5"/>
  <c r="E14" i="5"/>
  <c r="E13" i="5"/>
  <c r="I12" i="5"/>
  <c r="H12" i="5"/>
  <c r="G12" i="5"/>
  <c r="F12" i="5"/>
  <c r="D12" i="5"/>
  <c r="C12" i="5"/>
  <c r="B12" i="5"/>
  <c r="B22" i="5" s="1"/>
  <c r="E11" i="5"/>
  <c r="E10" i="5"/>
  <c r="E8" i="5"/>
  <c r="C22" i="5" l="1"/>
  <c r="C24" i="5" s="1"/>
  <c r="G22" i="5"/>
  <c r="G24" i="5" s="1"/>
  <c r="D22" i="5"/>
  <c r="D24" i="5" s="1"/>
  <c r="E18" i="5"/>
  <c r="I22" i="5"/>
  <c r="I24" i="5" s="1"/>
  <c r="H22" i="5"/>
  <c r="H24" i="5" s="1"/>
  <c r="F22" i="5"/>
  <c r="F24" i="5" s="1"/>
  <c r="B24" i="5"/>
  <c r="E12" i="5"/>
  <c r="E22" i="5" l="1"/>
  <c r="E24" i="5" s="1"/>
  <c r="B10" i="10" l="1"/>
  <c r="F10" i="10" s="1"/>
  <c r="B8" i="10"/>
  <c r="F8" i="10" s="1"/>
  <c r="C20" i="10" l="1"/>
  <c r="D20" i="10"/>
  <c r="B18" i="10"/>
  <c r="F18" i="10" s="1"/>
  <c r="B6" i="10"/>
  <c r="F6" i="10" s="1"/>
  <c r="B12" i="10"/>
  <c r="F12" i="10" s="1"/>
  <c r="B14" i="10"/>
  <c r="F14" i="10" s="1"/>
  <c r="B16" i="10"/>
  <c r="F16" i="10" s="1"/>
  <c r="B13" i="10"/>
  <c r="B15" i="10"/>
  <c r="B17" i="10"/>
  <c r="B20" i="10" l="1"/>
  <c r="E20" i="10" l="1"/>
  <c r="F20" i="10"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<sst xmlns="http://schemas.openxmlformats.org/spreadsheetml/2006/main" count="135" uniqueCount="127">
  <si>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</si>
  <si>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</si>
  <si>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</si>
  <si>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</si>
  <si>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</si>
  <si>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</si>
  <si>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</si>
  <si>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</si>
  <si>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</si>
  <si>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</si>
  <si>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</si>
  <si>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</si>
  <si>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</si>
  <si>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</si>
  <si>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</si>
  <si>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</si>
  <si>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</si>
  <si>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</si>
  <si>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</si>
  <si>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</si>
  <si>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</si>
  <si>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</si>
  <si>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</si>
  <si>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</si>
  <si>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</si>
  <si>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</si>
  <si>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</si>
  <si>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</si>
  <si>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</si>
  <si>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</si>
  <si>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</si>
  <si>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</si>
  <si>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</si>
  <si>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</si>
  <si>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</si>
  <si>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</si>
  <si>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</si>
  <si>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</si>
  <si>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</si>
  <si>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</si>
  <si>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</si>
  <si>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</si>
  <si>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</si>
  <si>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</si>
  <si>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</si>
  <si>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</si>
  <si>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</si>
  <si>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</si>
  <si>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</si>
  <si>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</si>
  <si>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</si>
  <si>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</si>
  <si>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</si>
  <si>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</si>
  <si>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</si>
  <si>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</si>
  <si>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</si>
  <si>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</si>
  <si>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</si>
  <si>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</si>
  <si>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</si>
  <si>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</si>
  <si>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</si>
  <si>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</si>
  <si>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</si>
  <si>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</si>
  <si>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</si>
  <si>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</si>
  <si>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</si>
  <si>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</si>
  <si>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Anzahl</t>
  </si>
  <si>
    <t>%</t>
  </si>
  <si>
    <t>Männlich</t>
  </si>
  <si>
    <t>Weiblich</t>
  </si>
  <si>
    <t>Bezirk</t>
  </si>
  <si>
    <t>Hamburg-Mitte</t>
  </si>
  <si>
    <t>Altona</t>
  </si>
  <si>
    <t>Eimsbüttel</t>
  </si>
  <si>
    <t>Hamburg-Nord</t>
  </si>
  <si>
    <t>Wandsbek</t>
  </si>
  <si>
    <t>Bergedorf</t>
  </si>
  <si>
    <t>Harburg</t>
  </si>
  <si>
    <t>Hamburg</t>
  </si>
  <si>
    <t>Ins-
gesamt</t>
  </si>
  <si>
    <t>Veränderung 
  insgesamt</t>
  </si>
  <si>
    <t>ins-
gesamt</t>
  </si>
  <si>
    <t>Fortschreibung auf Basis des Zensus 2011</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</si>
  <si>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</si>
  <si>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</si>
  <si>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</si>
  <si>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</si>
  <si>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</si>
  <si>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</si>
  <si>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</si>
  <si>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</si>
  <si>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</si>
  <si>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</si>
  <si>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</si>
  <si>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</si>
  <si>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</si>
  <si>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</si>
  <si>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</si>
  <si>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</si>
  <si>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</si>
  <si>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</si>
  <si>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</si>
  <si>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</si>
  <si>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</si>
  <si>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</si>
  <si>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t>isolde.schlueter@statistik-nord.de</t>
  </si>
  <si>
    <r>
      <t>Zuzüge</t>
    </r>
    <r>
      <rPr>
        <vertAlign val="superscript"/>
        <sz val="8"/>
        <rFont val="Arial"/>
        <family val="2"/>
      </rPr>
      <t>1</t>
    </r>
  </si>
  <si>
    <r>
      <t>sonstige 
  Veränderung</t>
    </r>
    <r>
      <rPr>
        <vertAlign val="superscript"/>
        <sz val="8"/>
        <rFont val="Arial"/>
        <family val="2"/>
      </rPr>
      <t>2</t>
    </r>
  </si>
  <si>
    <t>2013</t>
  </si>
  <si>
    <t>Veränderung zum Vorjahr</t>
  </si>
  <si>
    <t>Kennziffer: A I 1 - vj 4/13 HH</t>
  </si>
  <si>
    <t>4. Quartal 2013</t>
  </si>
  <si>
    <t>1. Bevölkerungentwicklung des Landes Hamburg im 4. Vierteljahr 2013</t>
  </si>
  <si>
    <t>Oktober - Dezember</t>
  </si>
  <si>
    <t>deutsch</t>
  </si>
  <si>
    <t>nicht-
deutsch</t>
  </si>
  <si>
    <t>2. Bevölkerung in Hamburg am 31.12.2013 nach Bezirken</t>
  </si>
  <si>
    <r>
      <t>Fortzüge</t>
    </r>
    <r>
      <rPr>
        <vertAlign val="superscript"/>
        <sz val="8"/>
        <rFont val="Arial"/>
        <family val="2"/>
      </rPr>
      <t>1,3</t>
    </r>
  </si>
  <si>
    <t xml:space="preserve">   Dezember korrigiert.</t>
  </si>
  <si>
    <r>
      <rPr>
        <vertAlign val="superscript"/>
        <sz val="8"/>
        <rFont val="Arial"/>
        <family val="2"/>
      </rPr>
      <t>3</t>
    </r>
    <r>
      <rPr>
        <sz val="8"/>
        <rFont val="Arial"/>
        <family val="2"/>
      </rPr>
      <t xml:space="preserve">  aufgrund eines Programmfehlers in der Wanderungsstatistik waren die Fortzüge von Januar bis November untererfasst und wurden im </t>
    </r>
  </si>
  <si>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</si>
  <si>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</si>
  <si>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6.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</si>
</sst>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 0.0;\-\ 0.0"/>
    <numFmt numFmtId="175" formatCode="#,##0\ \ ;\-\ #,##0\ \ ;\–\ "/>
    <numFmt numFmtId="176" formatCode="0\ \ "/>
  </numFmts>
  <fonts count="53"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9"/>
      <color rgb="FFC00000"/>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top style="thin">
        <color rgb="FF001E4B"/>
      </top>
      <bottom/>
      <diagonal/>
    </border>
  </borders>
  <cellStyleXfs count="59">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5" fillId="0" borderId="0" applyFill="0" applyAlignment="0"/>
    <xf numFmtId="0" fontId="41" fillId="0" borderId="0"/>
    <xf numFmtId="0" fontId="42" fillId="0" borderId="0"/>
    <xf numFmtId="0" fontId="6" fillId="0" borderId="0"/>
    <xf numFmtId="0" fontId="5" fillId="0" borderId="0"/>
    <xf numFmtId="0" fontId="47" fillId="0" borderId="0"/>
    <xf numFmtId="0" fontId="49" fillId="0" borderId="0" applyNumberFormat="0" applyFill="0" applyBorder="0" applyAlignment="0" applyProtection="0"/>
    <xf numFmtId="0" fontId="4" fillId="0" borderId="0"/>
    <xf numFmtId="0" fontId="5" fillId="0" borderId="0"/>
    <xf numFmtId="0" fontId="1" fillId="0" borderId="0"/>
  </cellStyleXfs>
  <cellXfs count="171">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9"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left"/>
    </xf>
    <xf numFmtId="0" fontId="16" fillId="0" borderId="27" xfId="0" applyFont="1" applyBorder="1" applyAlignment="1"/>
    <xf numFmtId="0" fontId="43" fillId="0" borderId="28" xfId="0" applyFont="1" applyBorder="1" applyAlignment="1"/>
    <xf numFmtId="0" fontId="14" fillId="0" borderId="0" xfId="0" applyFont="1" applyFill="1" applyBorder="1" applyAlignment="1">
      <alignment horizontal="center" vertical="center"/>
    </xf>
    <xf numFmtId="0" fontId="14" fillId="0" borderId="33" xfId="0" applyFont="1" applyFill="1" applyBorder="1" applyAlignment="1">
      <alignment horizontal="left" vertical="center" indent="1"/>
    </xf>
    <xf numFmtId="0" fontId="14" fillId="0" borderId="0" xfId="0" applyFont="1" applyFill="1" applyBorder="1" applyAlignment="1">
      <alignment horizontal="right" vertical="center" indent="1"/>
    </xf>
    <xf numFmtId="0" fontId="44" fillId="0" borderId="0" xfId="0" applyFont="1" applyFill="1" applyBorder="1" applyAlignment="1">
      <alignment horizontal="right" vertical="center" wrapText="1" indent="1"/>
    </xf>
    <xf numFmtId="0" fontId="16" fillId="37" borderId="11" xfId="0" applyFont="1" applyFill="1" applyBorder="1" applyAlignment="1">
      <alignment horizontal="center" vertical="center" wrapText="1"/>
    </xf>
    <xf numFmtId="0" fontId="16" fillId="37" borderId="12" xfId="0" applyFont="1" applyFill="1" applyBorder="1" applyAlignment="1">
      <alignment horizontal="center" vertical="center" wrapText="1"/>
    </xf>
    <xf numFmtId="170" fontId="43" fillId="0" borderId="25" xfId="0" applyNumberFormat="1" applyFont="1" applyBorder="1" applyAlignment="1" applyProtection="1">
      <alignment horizontal="right" indent="1"/>
      <protection locked="0"/>
    </xf>
    <xf numFmtId="170" fontId="16" fillId="0" borderId="0" xfId="0" applyNumberFormat="1" applyFont="1" applyAlignment="1" applyProtection="1">
      <alignment horizontal="right" indent="1"/>
      <protection locked="0"/>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170" fontId="16" fillId="0" borderId="0" xfId="50" applyNumberFormat="1" applyFont="1" applyAlignment="1" applyProtection="1">
      <alignment horizontal="right" indent="1"/>
      <protection locked="0"/>
    </xf>
    <xf numFmtId="0" fontId="45" fillId="0" borderId="0" xfId="0" applyFont="1" applyAlignment="1">
      <alignment horizontal="right"/>
    </xf>
    <xf numFmtId="0" fontId="5" fillId="0" borderId="0" xfId="0" applyFont="1" applyAlignment="1">
      <alignment horizontal="left"/>
    </xf>
    <xf numFmtId="0" fontId="46"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9" fillId="0" borderId="0" xfId="55" applyAlignment="1">
      <alignment horizontal="left"/>
    </xf>
    <xf numFmtId="0" fontId="10" fillId="37" borderId="23" xfId="0" quotePrefix="1" applyFont="1" applyFill="1" applyBorder="1" applyAlignment="1">
      <alignment horizontal="center" vertical="center" wrapText="1"/>
    </xf>
    <xf numFmtId="0" fontId="10" fillId="37" borderId="23" xfId="0" quotePrefix="1" applyNumberFormat="1" applyFont="1" applyFill="1" applyBorder="1" applyAlignment="1">
      <alignment horizontal="center" vertical="center" wrapText="1"/>
    </xf>
    <xf numFmtId="0" fontId="10" fillId="0" borderId="27" xfId="0" applyFont="1" applyFill="1" applyBorder="1" applyAlignment="1">
      <alignment horizontal="left" vertical="center" indent="1"/>
    </xf>
    <xf numFmtId="0" fontId="10" fillId="0" borderId="0" xfId="0" quotePrefix="1" applyNumberFormat="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50" fillId="0" borderId="0" xfId="50" applyNumberFormat="1" applyFont="1" applyProtection="1">
      <protection locked="0"/>
    </xf>
    <xf numFmtId="172" fontId="50" fillId="0" borderId="0" xfId="0" applyNumberFormat="1" applyFont="1" applyProtection="1">
      <protection locked="0"/>
    </xf>
    <xf numFmtId="172" fontId="50"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50" fillId="0" borderId="0" xfId="50" applyNumberFormat="1" applyFont="1" applyProtection="1">
      <protection locked="0"/>
    </xf>
    <xf numFmtId="170" fontId="50"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50" fillId="0" borderId="0" xfId="50" applyNumberFormat="1" applyFont="1" applyProtection="1">
      <protection locked="0"/>
    </xf>
    <xf numFmtId="169" fontId="50" fillId="0" borderId="0" xfId="0" applyNumberFormat="1" applyFont="1" applyFill="1" applyProtection="1">
      <protection locked="0"/>
    </xf>
    <xf numFmtId="171" fontId="10" fillId="0" borderId="0" xfId="50" applyNumberFormat="1" applyFont="1" applyProtection="1">
      <protection locked="0"/>
    </xf>
    <xf numFmtId="171" fontId="50" fillId="0" borderId="0" xfId="50" applyNumberFormat="1" applyFont="1" applyProtection="1">
      <protection locked="0"/>
    </xf>
    <xf numFmtId="171" fontId="50" fillId="0" borderId="0" xfId="0" applyNumberFormat="1" applyFont="1" applyFill="1" applyProtection="1">
      <protection locked="0"/>
    </xf>
    <xf numFmtId="170" fontId="10" fillId="0" borderId="0" xfId="0" applyNumberFormat="1" applyFont="1" applyFill="1" applyProtection="1">
      <protection locked="0"/>
    </xf>
    <xf numFmtId="0" fontId="51" fillId="0" borderId="28" xfId="0" applyFont="1" applyBorder="1" applyAlignment="1">
      <alignment horizontal="left" wrapText="1"/>
    </xf>
    <xf numFmtId="172" fontId="51" fillId="0" borderId="25" xfId="0" applyNumberFormat="1" applyFont="1" applyBorder="1" applyAlignment="1">
      <alignment horizontal="right"/>
    </xf>
    <xf numFmtId="172" fontId="52" fillId="0" borderId="25" xfId="0" applyNumberFormat="1" applyFont="1" applyBorder="1" applyAlignment="1">
      <alignment horizontal="right"/>
    </xf>
    <xf numFmtId="0" fontId="43"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174" fontId="16" fillId="0" borderId="0" xfId="0" applyNumberFormat="1" applyFont="1" applyAlignment="1" applyProtection="1">
      <alignment horizontal="right" indent="1"/>
      <protection locked="0"/>
    </xf>
    <xf numFmtId="174" fontId="43" fillId="0" borderId="0" xfId="0" applyNumberFormat="1" applyFont="1" applyAlignment="1" applyProtection="1">
      <alignment horizontal="right" indent="1"/>
      <protection locked="0"/>
    </xf>
    <xf numFmtId="0" fontId="0" fillId="0" borderId="37" xfId="0" applyBorder="1"/>
    <xf numFmtId="0" fontId="2" fillId="0" borderId="0" xfId="0" applyFont="1"/>
    <xf numFmtId="0" fontId="10" fillId="37" borderId="24" xfId="0" quotePrefix="1" applyFont="1" applyFill="1" applyBorder="1" applyAlignment="1">
      <alignment horizontal="center" vertical="center" wrapText="1"/>
    </xf>
    <xf numFmtId="170" fontId="50" fillId="0" borderId="0" xfId="0" applyNumberFormat="1" applyFont="1" applyProtection="1">
      <protection locked="0"/>
    </xf>
    <xf numFmtId="175" fontId="10" fillId="0" borderId="0" xfId="50" applyNumberFormat="1" applyFont="1" applyProtection="1">
      <protection locked="0"/>
    </xf>
    <xf numFmtId="169" fontId="50" fillId="0" borderId="0" xfId="0" applyNumberFormat="1" applyFont="1" applyProtection="1">
      <protection locked="0"/>
    </xf>
    <xf numFmtId="0" fontId="15" fillId="0" borderId="0" xfId="0" applyFont="1"/>
    <xf numFmtId="176" fontId="10" fillId="0" borderId="0" xfId="50" applyNumberFormat="1" applyFont="1" applyProtection="1">
      <protection locked="0"/>
    </xf>
    <xf numFmtId="171" fontId="50"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9" fillId="0" borderId="0" xfId="0" applyFont="1" applyAlignment="1">
      <alignment horizontal="center" wrapText="1"/>
    </xf>
    <xf numFmtId="0" fontId="46" fillId="0" borderId="0" xfId="0" applyFont="1" applyAlignment="1">
      <alignment horizontal="right"/>
    </xf>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48" fillId="0" borderId="0" xfId="0" applyFont="1" applyAlignment="1">
      <alignment horizontal="right"/>
    </xf>
    <xf numFmtId="0" fontId="23" fillId="0" borderId="0" xfId="0" applyFont="1" applyAlignment="1">
      <alignment horizontal="right"/>
    </xf>
    <xf numFmtId="0" fontId="8" fillId="0" borderId="0" xfId="0" applyFont="1" applyAlignment="1">
      <alignment horizontal="lef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9" fillId="0" borderId="0" xfId="55" applyAlignment="1">
      <alignment horizontal="left" wrapText="1"/>
    </xf>
    <xf numFmtId="0" fontId="5"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2" fillId="0" borderId="0" xfId="0" applyFont="1" applyBorder="1" applyAlignment="1">
      <alignment horizontal="center" vertical="center"/>
    </xf>
    <xf numFmtId="0" fontId="0" fillId="0" borderId="0" xfId="0" applyAlignment="1"/>
    <xf numFmtId="0" fontId="15" fillId="37" borderId="11" xfId="0" applyFont="1" applyFill="1" applyBorder="1" applyAlignment="1">
      <alignment horizontal="center" vertical="center" wrapText="1"/>
    </xf>
    <xf numFmtId="0" fontId="15" fillId="37" borderId="12" xfId="0" applyFont="1" applyFill="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wrapText="1"/>
    </xf>
    <xf numFmtId="0" fontId="0" fillId="0" borderId="0" xfId="0" applyAlignment="1">
      <alignment vertical="top"/>
    </xf>
    <xf numFmtId="0" fontId="10" fillId="37" borderId="24" xfId="0" quotePrefix="1" applyNumberFormat="1" applyFont="1" applyFill="1" applyBorder="1" applyAlignment="1">
      <alignment horizontal="center" vertical="center" wrapText="1"/>
    </xf>
    <xf numFmtId="0" fontId="10" fillId="37" borderId="29" xfId="0" quotePrefix="1" applyNumberFormat="1" applyFont="1" applyFill="1" applyBorder="1" applyAlignment="1">
      <alignment horizontal="center" vertical="center" wrapText="1"/>
    </xf>
    <xf numFmtId="0" fontId="10" fillId="37" borderId="30" xfId="0" quotePrefix="1" applyNumberFormat="1" applyFont="1" applyFill="1" applyBorder="1" applyAlignment="1">
      <alignment horizontal="center" vertical="center" wrapText="1"/>
    </xf>
    <xf numFmtId="0" fontId="10" fillId="37" borderId="26" xfId="0" applyFont="1" applyFill="1" applyBorder="1" applyAlignment="1">
      <alignment horizontal="center" vertical="center" wrapText="1"/>
    </xf>
    <xf numFmtId="0" fontId="10" fillId="37" borderId="28" xfId="0" applyFont="1" applyFill="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4" fillId="37" borderId="33" xfId="0" applyFont="1" applyFill="1" applyBorder="1" applyAlignment="1">
      <alignment horizontal="center" vertical="center"/>
    </xf>
    <xf numFmtId="0" fontId="14" fillId="37" borderId="34" xfId="0" applyFont="1" applyFill="1" applyBorder="1" applyAlignment="1">
      <alignment horizontal="center" vertical="center"/>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xf>
    <xf numFmtId="0" fontId="14" fillId="37" borderId="31" xfId="0" applyFont="1" applyFill="1" applyBorder="1" applyAlignment="1">
      <alignment horizontal="center" vertical="center"/>
    </xf>
    <xf numFmtId="0" fontId="2" fillId="37" borderId="35" xfId="0" applyFont="1" applyFill="1" applyBorder="1" applyAlignment="1">
      <alignment horizontal="center" vertical="center"/>
    </xf>
    <xf numFmtId="0" fontId="14" fillId="37" borderId="3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8" fillId="0" borderId="0" xfId="0" applyFont="1" applyAlignment="1">
      <alignment horizontal="righ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161051</xdr:rowOff>
    </xdr:from>
    <xdr:to>
      <xdr:col>6</xdr:col>
      <xdr:colOff>893298</xdr:colOff>
      <xdr:row>53</xdr:row>
      <xdr:rowOff>126551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749"/>
          <a:ext cx="6421901" cy="3201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123824</xdr:rowOff>
    </xdr:from>
    <xdr:to>
      <xdr:col>0</xdr:col>
      <xdr:colOff>6330461</xdr:colOff>
      <xdr:row>17</xdr:row>
      <xdr:rowOff>129540</xdr:rowOff>
    </xdr:to>
    <xdr:sp macro="" textlink="">
      <xdr:nvSpPr>
        <xdr:cNvPr id="2" name="Textfeld 1"/>
        <xdr:cNvSpPr txBox="1"/>
      </xdr:nvSpPr>
      <xdr:spPr>
        <a:xfrm>
          <a:off x="0" y="123824"/>
          <a:ext cx="6330461" cy="3076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53" customWidth="1"/>
    <col min="8" max="15" width="12.140625" style="53" customWidth="1"/>
    <col min="16" max="16384" width="11.28515625" style="53"/>
  </cols>
  <sheetData>
    <row r="3" spans="1:7" ht="20.25" x14ac:dyDescent="0.3">
      <c r="A3" s="125" t="s">
        <v>47</v>
      </c>
      <c r="B3" s="125"/>
      <c r="C3" s="125"/>
      <c r="D3" s="125"/>
    </row>
    <row r="4" spans="1:7" ht="20.25" x14ac:dyDescent="0.3">
      <c r="A4" s="125" t="s">
        <v>48</v>
      </c>
      <c r="B4" s="125"/>
      <c r="C4" s="125"/>
      <c r="D4" s="125"/>
    </row>
    <row r="11" spans="1:7" ht="15" x14ac:dyDescent="0.2">
      <c r="A11" s="1"/>
      <c r="F11" s="2"/>
      <c r="G11" s="3"/>
    </row>
    <row r="13" spans="1:7" x14ac:dyDescent="0.2">
      <c r="A13" s="5"/>
    </row>
    <row r="15" spans="1:7" ht="23.25" x14ac:dyDescent="0.2">
      <c r="D15" s="126" t="s">
        <v>88</v>
      </c>
      <c r="E15" s="126"/>
      <c r="F15" s="126"/>
      <c r="G15" s="126"/>
    </row>
    <row r="16" spans="1:7" ht="15" x14ac:dyDescent="0.2">
      <c r="D16" s="127" t="s">
        <v>114</v>
      </c>
      <c r="E16" s="127"/>
      <c r="F16" s="127"/>
      <c r="G16" s="127"/>
    </row>
    <row r="18" spans="1:7" ht="37.5" x14ac:dyDescent="0.5">
      <c r="B18" s="128" t="s">
        <v>87</v>
      </c>
      <c r="C18" s="129"/>
      <c r="D18" s="129"/>
      <c r="E18" s="129"/>
      <c r="F18" s="129"/>
      <c r="G18" s="129"/>
    </row>
    <row r="19" spans="1:7" ht="27" x14ac:dyDescent="0.35">
      <c r="B19" s="128" t="s">
        <v>115</v>
      </c>
      <c r="C19" s="128"/>
      <c r="D19" s="128"/>
      <c r="E19" s="128"/>
      <c r="F19" s="128"/>
      <c r="G19" s="128"/>
    </row>
    <row r="20" spans="1:7" ht="16.5" x14ac:dyDescent="0.25">
      <c r="A20" s="74"/>
      <c r="B20" s="74"/>
      <c r="C20" s="124" t="s">
        <v>86</v>
      </c>
      <c r="D20" s="124"/>
      <c r="E20" s="124"/>
      <c r="F20" s="124"/>
      <c r="G20" s="124"/>
    </row>
    <row r="21" spans="1:7" ht="16.5" x14ac:dyDescent="0.25">
      <c r="A21" s="74"/>
      <c r="B21" s="74"/>
      <c r="C21" s="74"/>
      <c r="D21" s="74"/>
      <c r="E21" s="74"/>
      <c r="F21" s="74"/>
    </row>
    <row r="22" spans="1:7" ht="15" x14ac:dyDescent="0.2">
      <c r="D22" s="170" t="s">
        <v>126</v>
      </c>
      <c r="E22" s="170"/>
      <c r="F22" s="170"/>
      <c r="G22" s="170"/>
    </row>
    <row r="23" spans="1:7" ht="16.5" x14ac:dyDescent="0.25">
      <c r="A23" s="123"/>
      <c r="B23" s="123"/>
      <c r="C23" s="123"/>
      <c r="D23" s="123"/>
      <c r="E23" s="123"/>
      <c r="F23" s="123"/>
      <c r="G23" s="123"/>
    </row>
  </sheetData>
  <mergeCells count="9">
    <mergeCell ref="A23:G23"/>
    <mergeCell ref="C20:G20"/>
    <mergeCell ref="A3:D3"/>
    <mergeCell ref="A4:D4"/>
    <mergeCell ref="D15:G15"/>
    <mergeCell ref="D16:G16"/>
    <mergeCell ref="B18:G18"/>
    <mergeCell ref="B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activeCell="A2" sqref="A2"/>
    </sheetView>
  </sheetViews>
  <sheetFormatPr baseColWidth="10" defaultColWidth="10.85546875" defaultRowHeight="12.75" x14ac:dyDescent="0.2"/>
  <cols>
    <col min="1" max="2" width="10.140625" style="53" customWidth="1"/>
    <col min="3" max="7" width="14.28515625" style="53" customWidth="1"/>
    <col min="8" max="16384" width="10.85546875" style="53"/>
  </cols>
  <sheetData>
    <row r="1" spans="1:7" s="54" customFormat="1" ht="15.75" x14ac:dyDescent="0.25">
      <c r="A1" s="138" t="s">
        <v>0</v>
      </c>
      <c r="B1" s="138"/>
      <c r="C1" s="138"/>
      <c r="D1" s="138"/>
      <c r="E1" s="138"/>
      <c r="F1" s="138"/>
      <c r="G1" s="138"/>
    </row>
    <row r="2" spans="1:7" s="54" customFormat="1" ht="15.75" x14ac:dyDescent="0.25">
      <c r="A2" s="122"/>
      <c r="B2" s="122"/>
      <c r="C2" s="122"/>
      <c r="D2" s="122"/>
      <c r="E2" s="122"/>
      <c r="F2" s="122"/>
      <c r="G2" s="122"/>
    </row>
    <row r="3" spans="1:7" s="54" customFormat="1" x14ac:dyDescent="0.2"/>
    <row r="4" spans="1:7" s="54" customFormat="1" ht="15.75" x14ac:dyDescent="0.25">
      <c r="A4" s="139" t="s">
        <v>1</v>
      </c>
      <c r="B4" s="130"/>
      <c r="C4" s="130"/>
      <c r="D4" s="130"/>
      <c r="E4" s="130"/>
      <c r="F4" s="130"/>
      <c r="G4" s="130"/>
    </row>
    <row r="5" spans="1:7" s="54" customFormat="1" x14ac:dyDescent="0.2">
      <c r="A5" s="131"/>
      <c r="B5" s="131"/>
      <c r="C5" s="131"/>
      <c r="D5" s="131"/>
      <c r="E5" s="131"/>
      <c r="F5" s="131"/>
      <c r="G5" s="131"/>
    </row>
    <row r="6" spans="1:7" s="54" customFormat="1" x14ac:dyDescent="0.2">
      <c r="A6" s="69" t="s">
        <v>89</v>
      </c>
    </row>
    <row r="7" spans="1:7" s="54" customFormat="1" ht="5.25" customHeight="1" x14ac:dyDescent="0.2">
      <c r="A7" s="69"/>
    </row>
    <row r="8" spans="1:7" s="54" customFormat="1" ht="12.75" customHeight="1" x14ac:dyDescent="0.2">
      <c r="A8" s="134" t="s">
        <v>49</v>
      </c>
      <c r="B8" s="133"/>
      <c r="C8" s="133"/>
      <c r="D8" s="133"/>
      <c r="E8" s="133"/>
      <c r="F8" s="133"/>
      <c r="G8" s="133"/>
    </row>
    <row r="9" spans="1:7" s="54" customFormat="1" x14ac:dyDescent="0.2">
      <c r="A9" s="132" t="s">
        <v>4</v>
      </c>
      <c r="B9" s="133"/>
      <c r="C9" s="133"/>
      <c r="D9" s="133"/>
      <c r="E9" s="133"/>
      <c r="F9" s="133"/>
      <c r="G9" s="133"/>
    </row>
    <row r="10" spans="1:7" s="54" customFormat="1" ht="5.25" customHeight="1" x14ac:dyDescent="0.2">
      <c r="A10" s="73"/>
    </row>
    <row r="11" spans="1:7" s="54" customFormat="1" ht="12.75" customHeight="1" x14ac:dyDescent="0.2">
      <c r="A11" s="137" t="s">
        <v>2</v>
      </c>
      <c r="B11" s="137"/>
      <c r="C11" s="137"/>
      <c r="D11" s="137"/>
      <c r="E11" s="137"/>
      <c r="F11" s="137"/>
      <c r="G11" s="137"/>
    </row>
    <row r="12" spans="1:7" s="54" customFormat="1" x14ac:dyDescent="0.2">
      <c r="A12" s="132" t="s">
        <v>3</v>
      </c>
      <c r="B12" s="133"/>
      <c r="C12" s="133"/>
      <c r="D12" s="133"/>
      <c r="E12" s="133"/>
      <c r="F12" s="133"/>
      <c r="G12" s="133"/>
    </row>
    <row r="13" spans="1:7" s="54" customFormat="1" x14ac:dyDescent="0.2">
      <c r="A13" s="65"/>
      <c r="B13" s="68"/>
      <c r="C13" s="68"/>
      <c r="D13" s="68"/>
      <c r="E13" s="68"/>
      <c r="F13" s="68"/>
      <c r="G13" s="68"/>
    </row>
    <row r="14" spans="1:7" s="54" customFormat="1" ht="12.75" customHeight="1" x14ac:dyDescent="0.2">
      <c r="A14" s="73"/>
    </row>
    <row r="15" spans="1:7" s="54" customFormat="1" ht="12.75" customHeight="1" x14ac:dyDescent="0.2">
      <c r="A15" s="134" t="s">
        <v>50</v>
      </c>
      <c r="B15" s="133"/>
      <c r="C15" s="133"/>
      <c r="D15" s="66"/>
      <c r="E15" s="66"/>
      <c r="F15" s="66"/>
      <c r="G15" s="66"/>
    </row>
    <row r="16" spans="1:7" s="54" customFormat="1" ht="5.25" customHeight="1" x14ac:dyDescent="0.2"/>
    <row r="17" spans="1:7" s="54" customFormat="1" ht="12.75" customHeight="1" x14ac:dyDescent="0.2">
      <c r="A17" s="135" t="s">
        <v>107</v>
      </c>
      <c r="B17" s="133"/>
      <c r="C17" s="133"/>
      <c r="D17" s="65"/>
      <c r="E17" s="65"/>
      <c r="F17" s="65"/>
      <c r="G17" s="65"/>
    </row>
    <row r="18" spans="1:7" s="54" customFormat="1" ht="12.75" customHeight="1" x14ac:dyDescent="0.2">
      <c r="A18" s="67" t="s">
        <v>90</v>
      </c>
      <c r="B18" s="135" t="s">
        <v>108</v>
      </c>
      <c r="C18" s="133"/>
      <c r="D18" s="65"/>
      <c r="E18" s="65"/>
      <c r="F18" s="65"/>
      <c r="G18" s="65"/>
    </row>
    <row r="19" spans="1:7" s="54" customFormat="1" ht="12.75" customHeight="1" x14ac:dyDescent="0.2">
      <c r="A19" s="65" t="s">
        <v>91</v>
      </c>
      <c r="B19" s="136" t="s">
        <v>109</v>
      </c>
      <c r="C19" s="133"/>
      <c r="D19" s="133"/>
      <c r="E19" s="65"/>
      <c r="F19" s="65"/>
      <c r="G19" s="65"/>
    </row>
    <row r="20" spans="1:7" s="54" customFormat="1" ht="12.75" customHeight="1" x14ac:dyDescent="0.2">
      <c r="A20" s="120"/>
      <c r="B20" s="121"/>
      <c r="C20" s="121"/>
      <c r="D20" s="121"/>
      <c r="E20" s="121"/>
      <c r="F20" s="121"/>
      <c r="G20" s="121"/>
    </row>
    <row r="21" spans="1:7" s="54" customFormat="1" ht="12.75" customHeight="1" x14ac:dyDescent="0.2">
      <c r="A21" s="65"/>
      <c r="B21" s="68"/>
      <c r="C21" s="68"/>
      <c r="D21" s="68"/>
      <c r="E21" s="68"/>
      <c r="F21" s="68"/>
      <c r="G21" s="68"/>
    </row>
    <row r="22" spans="1:7" s="54" customFormat="1" x14ac:dyDescent="0.2">
      <c r="A22" s="134" t="s">
        <v>92</v>
      </c>
      <c r="B22" s="133"/>
      <c r="C22" s="66"/>
      <c r="D22" s="66"/>
      <c r="E22" s="66"/>
      <c r="F22" s="66"/>
      <c r="G22" s="66"/>
    </row>
    <row r="23" spans="1:7" s="54" customFormat="1" ht="5.25" customHeight="1" x14ac:dyDescent="0.2">
      <c r="A23" s="66"/>
      <c r="B23" s="68"/>
      <c r="C23" s="66"/>
      <c r="D23" s="66"/>
      <c r="E23" s="66"/>
      <c r="F23" s="66"/>
      <c r="G23" s="66"/>
    </row>
    <row r="24" spans="1:7" s="54" customFormat="1" x14ac:dyDescent="0.2">
      <c r="A24" s="67" t="s">
        <v>93</v>
      </c>
      <c r="B24" s="132" t="s">
        <v>94</v>
      </c>
      <c r="C24" s="133"/>
      <c r="D24" s="65"/>
      <c r="E24" s="65"/>
      <c r="F24" s="65"/>
      <c r="G24" s="65"/>
    </row>
    <row r="25" spans="1:7" s="54" customFormat="1" ht="12.75" customHeight="1" x14ac:dyDescent="0.2">
      <c r="A25" s="65" t="s">
        <v>95</v>
      </c>
      <c r="B25" s="132" t="s">
        <v>96</v>
      </c>
      <c r="C25" s="133"/>
      <c r="D25" s="65"/>
      <c r="E25" s="65"/>
      <c r="F25" s="65"/>
      <c r="G25" s="65"/>
    </row>
    <row r="26" spans="1:7" s="54" customFormat="1" x14ac:dyDescent="0.2">
      <c r="A26" s="65"/>
      <c r="B26" s="133" t="s">
        <v>97</v>
      </c>
      <c r="C26" s="133"/>
      <c r="D26" s="68"/>
      <c r="E26" s="68"/>
      <c r="F26" s="68"/>
      <c r="G26" s="68"/>
    </row>
    <row r="27" spans="1:7" s="54" customFormat="1" ht="12.75" customHeight="1" x14ac:dyDescent="0.2">
      <c r="A27" s="73"/>
    </row>
    <row r="28" spans="1:7" s="54" customFormat="1" ht="14.1" customHeight="1" x14ac:dyDescent="0.2">
      <c r="A28" s="75" t="s">
        <v>98</v>
      </c>
      <c r="B28" s="78" t="s">
        <v>99</v>
      </c>
    </row>
    <row r="29" spans="1:7" s="54" customFormat="1" ht="14.1" customHeight="1" x14ac:dyDescent="0.2">
      <c r="A29" s="75"/>
      <c r="B29" s="78"/>
    </row>
    <row r="30" spans="1:7" s="54" customFormat="1" x14ac:dyDescent="0.2">
      <c r="A30" s="73"/>
    </row>
    <row r="31" spans="1:7" s="54" customFormat="1" ht="27.75" customHeight="1" x14ac:dyDescent="0.2">
      <c r="A31" s="135" t="s">
        <v>124</v>
      </c>
      <c r="B31" s="133"/>
      <c r="C31" s="133"/>
      <c r="D31" s="133"/>
      <c r="E31" s="133"/>
      <c r="F31" s="133"/>
      <c r="G31" s="133"/>
    </row>
    <row r="32" spans="1:7" s="54" customFormat="1" ht="42.6" customHeight="1" x14ac:dyDescent="0.2">
      <c r="A32" s="135" t="s">
        <v>125</v>
      </c>
      <c r="B32" s="135"/>
      <c r="C32" s="135"/>
      <c r="D32" s="135"/>
      <c r="E32" s="135"/>
      <c r="F32" s="135"/>
      <c r="G32" s="135"/>
    </row>
    <row r="33" spans="1:2" s="54" customFormat="1" x14ac:dyDescent="0.2"/>
    <row r="34" spans="1:2" s="54" customFormat="1" x14ac:dyDescent="0.2"/>
    <row r="35" spans="1:2" s="54" customFormat="1" x14ac:dyDescent="0.2"/>
    <row r="36" spans="1:2" s="54" customFormat="1" x14ac:dyDescent="0.2"/>
    <row r="37" spans="1:2" s="54" customFormat="1" x14ac:dyDescent="0.2"/>
    <row r="38" spans="1:2" s="54" customFormat="1" x14ac:dyDescent="0.2"/>
    <row r="39" spans="1:2" s="54" customFormat="1" x14ac:dyDescent="0.2"/>
    <row r="40" spans="1:2" s="54" customFormat="1" x14ac:dyDescent="0.2"/>
    <row r="41" spans="1:2" s="54" customFormat="1" x14ac:dyDescent="0.2"/>
    <row r="42" spans="1:2" s="54" customFormat="1" ht="5.25" customHeight="1" x14ac:dyDescent="0.2"/>
    <row r="43" spans="1:2" s="54" customFormat="1" x14ac:dyDescent="0.2">
      <c r="A43" s="131" t="s">
        <v>100</v>
      </c>
      <c r="B43" s="131"/>
    </row>
    <row r="44" spans="1:2" s="54" customFormat="1" ht="5.25" customHeight="1" x14ac:dyDescent="0.2"/>
    <row r="45" spans="1:2" s="54" customFormat="1" x14ac:dyDescent="0.2">
      <c r="A45" s="6">
        <v>0</v>
      </c>
      <c r="B45" s="7" t="s">
        <v>5</v>
      </c>
    </row>
    <row r="46" spans="1:2" s="54" customFormat="1" x14ac:dyDescent="0.2">
      <c r="A46" s="7" t="s">
        <v>18</v>
      </c>
      <c r="B46" s="7" t="s">
        <v>6</v>
      </c>
    </row>
    <row r="47" spans="1:2" s="54" customFormat="1" x14ac:dyDescent="0.2">
      <c r="A47" s="77" t="s">
        <v>19</v>
      </c>
      <c r="B47" s="7" t="s">
        <v>7</v>
      </c>
    </row>
    <row r="48" spans="1:2" s="54" customFormat="1" x14ac:dyDescent="0.2">
      <c r="A48" s="77" t="s">
        <v>20</v>
      </c>
      <c r="B48" s="7" t="s">
        <v>8</v>
      </c>
    </row>
    <row r="49" spans="1:7" s="54" customFormat="1" x14ac:dyDescent="0.2">
      <c r="A49" s="7" t="s">
        <v>101</v>
      </c>
      <c r="B49" s="7" t="s">
        <v>9</v>
      </c>
    </row>
    <row r="50" spans="1:7" s="54" customFormat="1" x14ac:dyDescent="0.2">
      <c r="A50" s="7" t="s">
        <v>15</v>
      </c>
      <c r="B50" s="7" t="s">
        <v>10</v>
      </c>
    </row>
    <row r="51" spans="1:7" s="54" customFormat="1" x14ac:dyDescent="0.2">
      <c r="A51" s="7" t="s">
        <v>16</v>
      </c>
      <c r="B51" s="7" t="s">
        <v>11</v>
      </c>
    </row>
    <row r="52" spans="1:7" s="54" customFormat="1" x14ac:dyDescent="0.2">
      <c r="A52" s="7" t="s">
        <v>17</v>
      </c>
      <c r="B52" s="7" t="s">
        <v>12</v>
      </c>
    </row>
    <row r="53" spans="1:7" s="54" customFormat="1" x14ac:dyDescent="0.2">
      <c r="A53" s="7" t="s">
        <v>102</v>
      </c>
      <c r="B53" s="7" t="s">
        <v>13</v>
      </c>
    </row>
    <row r="54" spans="1:7" x14ac:dyDescent="0.2">
      <c r="A54" s="7" t="s">
        <v>60</v>
      </c>
      <c r="B54" s="7" t="s">
        <v>14</v>
      </c>
      <c r="C54" s="54"/>
      <c r="D54" s="54"/>
      <c r="E54" s="54"/>
      <c r="F54" s="54"/>
      <c r="G54" s="54"/>
    </row>
    <row r="55" spans="1:7" x14ac:dyDescent="0.2">
      <c r="A55" s="54" t="s">
        <v>103</v>
      </c>
      <c r="B55" s="54" t="s">
        <v>104</v>
      </c>
      <c r="C55" s="54"/>
      <c r="D55" s="54"/>
      <c r="E55" s="54"/>
      <c r="F55" s="54"/>
      <c r="G55" s="54"/>
    </row>
    <row r="56" spans="1:7" x14ac:dyDescent="0.2">
      <c r="A56" s="7" t="s">
        <v>105</v>
      </c>
      <c r="B56" s="70" t="s">
        <v>106</v>
      </c>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row r="176" spans="1:7" x14ac:dyDescent="0.2">
      <c r="A176" s="70"/>
      <c r="B176" s="70"/>
      <c r="C176" s="70"/>
      <c r="D176" s="70"/>
      <c r="E176" s="70"/>
      <c r="F176" s="70"/>
      <c r="G176" s="70"/>
    </row>
    <row r="177" spans="1:7" x14ac:dyDescent="0.2">
      <c r="A177" s="70"/>
      <c r="B177" s="70"/>
      <c r="C177" s="70"/>
      <c r="D177" s="70"/>
      <c r="E177" s="70"/>
      <c r="F177" s="70"/>
      <c r="G177" s="7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4/13 HH</oddFooter>
    <firstFooter>&amp;L&amp;8Statistikamt Nord&amp;C&amp;8&amp;P&amp;R&amp;8Statistischer Bericht  A I 1 - vj 4/13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A38" sqref="A38"/>
    </sheetView>
  </sheetViews>
  <sheetFormatPr baseColWidth="10" defaultColWidth="11.28515625" defaultRowHeight="12.75" x14ac:dyDescent="0.2"/>
  <cols>
    <col min="1" max="1" width="91.42578125" customWidth="1"/>
  </cols>
  <sheetData>
    <row r="1" spans="1:1" x14ac:dyDescent="0.2">
      <c r="A1" s="106"/>
    </row>
    <row r="4" spans="1:1" x14ac:dyDescent="0.2">
      <c r="A4" s="107"/>
    </row>
    <row r="5" spans="1:1" x14ac:dyDescent="0.2">
      <c r="A5" s="107"/>
    </row>
    <row r="6" spans="1:1" x14ac:dyDescent="0.2">
      <c r="A6" s="107"/>
    </row>
    <row r="7" spans="1:1" x14ac:dyDescent="0.2">
      <c r="A7" s="107"/>
    </row>
    <row r="8" spans="1:1" x14ac:dyDescent="0.2">
      <c r="A8" s="107"/>
    </row>
    <row r="9" spans="1:1" x14ac:dyDescent="0.2">
      <c r="A9" s="107"/>
    </row>
    <row r="10" spans="1:1" x14ac:dyDescent="0.2">
      <c r="A10" s="107"/>
    </row>
    <row r="11" spans="1:1" x14ac:dyDescent="0.2">
      <c r="A11" s="107"/>
    </row>
    <row r="12" spans="1:1" x14ac:dyDescent="0.2">
      <c r="A12" s="107"/>
    </row>
    <row r="13" spans="1:1" x14ac:dyDescent="0.2">
      <c r="A13" s="107"/>
    </row>
    <row r="14" spans="1:1" x14ac:dyDescent="0.2">
      <c r="A14" s="107"/>
    </row>
    <row r="15" spans="1:1" x14ac:dyDescent="0.2">
      <c r="A15" s="107"/>
    </row>
    <row r="16" spans="1:1" x14ac:dyDescent="0.2">
      <c r="A16" s="107"/>
    </row>
    <row r="17" spans="1:1" ht="30.75" customHeight="1" x14ac:dyDescent="0.2">
      <c r="A17" s="108"/>
    </row>
    <row r="18" spans="1:1" ht="33" x14ac:dyDescent="0.45">
      <c r="A18" s="7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4/13 HH</oddFooter>
    <firstFooter>&amp;L&amp;8Statistikamt Nord&amp;C&amp;8&amp;P&amp;R&amp;8Statistischer Bericht  A I 1 - vj 4/13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I1"/>
    </sheetView>
  </sheetViews>
  <sheetFormatPr baseColWidth="10" defaultColWidth="10.42578125" defaultRowHeight="12.75" x14ac:dyDescent="0.2"/>
  <cols>
    <col min="1" max="1" width="16.42578125" style="76" customWidth="1"/>
    <col min="2" max="2" width="8.7109375" style="53" customWidth="1"/>
    <col min="3" max="4" width="9.140625" style="53" customWidth="1"/>
    <col min="5" max="5" width="9.7109375" style="53" customWidth="1"/>
    <col min="6" max="6" width="8.7109375" style="53" customWidth="1"/>
    <col min="7" max="7" width="8.85546875" style="53" customWidth="1"/>
    <col min="8" max="8" width="9.42578125" style="53" customWidth="1"/>
    <col min="9" max="9" width="10" style="53" customWidth="1"/>
    <col min="10" max="16384" width="10.42578125" style="53"/>
  </cols>
  <sheetData>
    <row r="1" spans="1:9" ht="14.1" customHeight="1" x14ac:dyDescent="0.2">
      <c r="A1" s="140" t="s">
        <v>116</v>
      </c>
      <c r="B1" s="140"/>
      <c r="C1" s="140"/>
      <c r="D1" s="140"/>
      <c r="E1" s="140"/>
      <c r="F1" s="140"/>
      <c r="G1" s="141"/>
      <c r="H1" s="141"/>
      <c r="I1" s="141"/>
    </row>
    <row r="2" spans="1:9" ht="14.1" customHeight="1" x14ac:dyDescent="0.2"/>
    <row r="3" spans="1:9" s="112" customFormat="1" ht="39.6" customHeight="1" x14ac:dyDescent="0.2">
      <c r="A3" s="150" t="s">
        <v>32</v>
      </c>
      <c r="B3" s="79" t="s">
        <v>44</v>
      </c>
      <c r="C3" s="79" t="s">
        <v>45</v>
      </c>
      <c r="D3" s="79" t="s">
        <v>46</v>
      </c>
      <c r="E3" s="142" t="s">
        <v>117</v>
      </c>
      <c r="F3" s="142"/>
      <c r="G3" s="142"/>
      <c r="H3" s="142"/>
      <c r="I3" s="143"/>
    </row>
    <row r="4" spans="1:9" s="112" customFormat="1" ht="39.6" customHeight="1" x14ac:dyDescent="0.2">
      <c r="A4" s="151"/>
      <c r="B4" s="147" t="s">
        <v>112</v>
      </c>
      <c r="C4" s="148"/>
      <c r="D4" s="149"/>
      <c r="E4" s="80" t="s">
        <v>85</v>
      </c>
      <c r="F4" s="79" t="s">
        <v>61</v>
      </c>
      <c r="G4" s="79" t="s">
        <v>62</v>
      </c>
      <c r="H4" s="79" t="s">
        <v>118</v>
      </c>
      <c r="I4" s="113" t="s">
        <v>119</v>
      </c>
    </row>
    <row r="5" spans="1:9" s="112" customFormat="1" ht="14.1" customHeight="1" x14ac:dyDescent="0.2">
      <c r="A5" s="81"/>
      <c r="B5" s="82"/>
      <c r="C5" s="82"/>
      <c r="D5" s="82"/>
      <c r="E5" s="82"/>
      <c r="F5" s="83"/>
      <c r="G5" s="83"/>
      <c r="H5" s="83"/>
      <c r="I5" s="83"/>
    </row>
    <row r="6" spans="1:9" s="112" customFormat="1" ht="14.1" customHeight="1" x14ac:dyDescent="0.2">
      <c r="A6" s="84" t="s">
        <v>63</v>
      </c>
      <c r="B6" s="85">
        <v>1748788</v>
      </c>
      <c r="C6" s="85">
        <v>1751775</v>
      </c>
      <c r="D6" s="85">
        <v>1753379</v>
      </c>
      <c r="E6" s="85">
        <v>1748788</v>
      </c>
      <c r="F6" s="86">
        <v>850318</v>
      </c>
      <c r="G6" s="85">
        <v>898470</v>
      </c>
      <c r="H6" s="85">
        <v>1510967</v>
      </c>
      <c r="I6" s="86">
        <v>237821</v>
      </c>
    </row>
    <row r="7" spans="1:9" ht="14.1" customHeight="1" x14ac:dyDescent="0.2">
      <c r="A7" s="84"/>
      <c r="B7" s="85"/>
      <c r="C7" s="88"/>
      <c r="D7" s="88"/>
      <c r="E7" s="89"/>
      <c r="F7" s="90"/>
      <c r="G7" s="88"/>
      <c r="H7" s="89"/>
      <c r="I7" s="90"/>
    </row>
    <row r="8" spans="1:9" s="112" customFormat="1" ht="14.1" customHeight="1" x14ac:dyDescent="0.2">
      <c r="A8" s="91" t="s">
        <v>64</v>
      </c>
      <c r="B8" s="85">
        <v>1701</v>
      </c>
      <c r="C8" s="85">
        <v>1501</v>
      </c>
      <c r="D8" s="85">
        <v>2170</v>
      </c>
      <c r="E8" s="87">
        <f t="shared" ref="E8" si="0">SUM(B8:D8)</f>
        <v>5372</v>
      </c>
      <c r="F8" s="86">
        <v>2738</v>
      </c>
      <c r="G8" s="85">
        <v>2634</v>
      </c>
      <c r="H8" s="87">
        <v>4839</v>
      </c>
      <c r="I8" s="86">
        <v>533</v>
      </c>
    </row>
    <row r="9" spans="1:9" s="112" customFormat="1" ht="14.1" customHeight="1" x14ac:dyDescent="0.2">
      <c r="A9" s="91"/>
      <c r="B9" s="85"/>
      <c r="C9" s="85"/>
      <c r="D9" s="85"/>
      <c r="E9" s="87"/>
      <c r="F9" s="90"/>
      <c r="G9" s="88"/>
      <c r="H9" s="89"/>
      <c r="I9" s="86"/>
    </row>
    <row r="10" spans="1:9" s="112" customFormat="1" ht="14.1" customHeight="1" x14ac:dyDescent="0.2">
      <c r="A10" s="91" t="s">
        <v>65</v>
      </c>
      <c r="B10" s="85">
        <v>1421</v>
      </c>
      <c r="C10" s="85">
        <v>1273</v>
      </c>
      <c r="D10" s="85">
        <v>2034</v>
      </c>
      <c r="E10" s="87">
        <f>SUM(B10:D10)</f>
        <v>4728</v>
      </c>
      <c r="F10" s="86">
        <v>2306</v>
      </c>
      <c r="G10" s="85">
        <v>2422</v>
      </c>
      <c r="H10" s="87">
        <v>4508</v>
      </c>
      <c r="I10" s="86">
        <v>220</v>
      </c>
    </row>
    <row r="11" spans="1:9" s="112" customFormat="1" ht="14.1" customHeight="1" x14ac:dyDescent="0.2">
      <c r="A11" s="91"/>
      <c r="B11" s="92"/>
      <c r="C11" s="93"/>
      <c r="D11" s="93"/>
      <c r="E11" s="87">
        <f t="shared" ref="E11:E23" si="1">SUM(B11:D11)</f>
        <v>0</v>
      </c>
      <c r="F11" s="94"/>
      <c r="G11" s="93"/>
      <c r="H11" s="114"/>
      <c r="I11" s="94"/>
    </row>
    <row r="12" spans="1:9" s="112" customFormat="1" ht="14.1" customHeight="1" x14ac:dyDescent="0.2">
      <c r="A12" s="91" t="s">
        <v>66</v>
      </c>
      <c r="B12" s="115">
        <f t="shared" ref="B12:I12" si="2">B8-B10</f>
        <v>280</v>
      </c>
      <c r="C12" s="95">
        <f t="shared" si="2"/>
        <v>228</v>
      </c>
      <c r="D12" s="95">
        <f t="shared" si="2"/>
        <v>136</v>
      </c>
      <c r="E12" s="87">
        <f t="shared" si="1"/>
        <v>644</v>
      </c>
      <c r="F12" s="87">
        <f t="shared" si="2"/>
        <v>432</v>
      </c>
      <c r="G12" s="87">
        <f>G8-G10</f>
        <v>212</v>
      </c>
      <c r="H12" s="87">
        <f t="shared" si="2"/>
        <v>331</v>
      </c>
      <c r="I12" s="87">
        <f t="shared" si="2"/>
        <v>313</v>
      </c>
    </row>
    <row r="13" spans="1:9" s="112" customFormat="1" ht="14.1" customHeight="1" x14ac:dyDescent="0.2">
      <c r="A13" s="91"/>
      <c r="B13" s="96"/>
      <c r="C13" s="97"/>
      <c r="D13" s="97"/>
      <c r="E13" s="87">
        <f t="shared" si="1"/>
        <v>0</v>
      </c>
      <c r="F13" s="98"/>
      <c r="G13" s="97"/>
      <c r="H13" s="116"/>
      <c r="I13" s="116"/>
    </row>
    <row r="14" spans="1:9" s="112" customFormat="1" ht="14.1" customHeight="1" x14ac:dyDescent="0.2">
      <c r="A14" s="91" t="s">
        <v>110</v>
      </c>
      <c r="B14" s="85">
        <v>10242</v>
      </c>
      <c r="C14" s="85">
        <v>7168</v>
      </c>
      <c r="D14" s="85">
        <v>5922</v>
      </c>
      <c r="E14" s="87">
        <f t="shared" si="1"/>
        <v>23332</v>
      </c>
      <c r="F14" s="86">
        <v>12391</v>
      </c>
      <c r="G14" s="85">
        <v>10941</v>
      </c>
      <c r="H14" s="87">
        <v>13266</v>
      </c>
      <c r="I14" s="86">
        <v>10066</v>
      </c>
    </row>
    <row r="15" spans="1:9" s="112" customFormat="1" ht="14.1" customHeight="1" x14ac:dyDescent="0.2">
      <c r="A15" s="91"/>
      <c r="B15" s="85"/>
      <c r="C15" s="117"/>
      <c r="D15" s="85"/>
      <c r="E15" s="87">
        <f t="shared" si="1"/>
        <v>0</v>
      </c>
      <c r="F15" s="90"/>
      <c r="G15" s="85"/>
      <c r="H15" s="87"/>
      <c r="I15" s="86"/>
    </row>
    <row r="16" spans="1:9" s="112" customFormat="1" ht="14.1" customHeight="1" x14ac:dyDescent="0.2">
      <c r="A16" s="91" t="s">
        <v>121</v>
      </c>
      <c r="B16" s="85">
        <v>7544</v>
      </c>
      <c r="C16" s="85">
        <v>5802</v>
      </c>
      <c r="D16" s="85">
        <v>13100</v>
      </c>
      <c r="E16" s="87">
        <f t="shared" si="1"/>
        <v>26446</v>
      </c>
      <c r="F16" s="85">
        <v>15380</v>
      </c>
      <c r="G16" s="85">
        <v>11066</v>
      </c>
      <c r="H16" s="87">
        <v>14037</v>
      </c>
      <c r="I16" s="86">
        <v>12409</v>
      </c>
    </row>
    <row r="17" spans="1:9" s="112" customFormat="1" ht="14.1" customHeight="1" x14ac:dyDescent="0.2">
      <c r="A17" s="91"/>
      <c r="B17" s="85"/>
      <c r="C17" s="88"/>
      <c r="D17" s="85"/>
      <c r="E17" s="87">
        <f t="shared" si="1"/>
        <v>0</v>
      </c>
      <c r="F17" s="90"/>
      <c r="G17" s="88"/>
      <c r="H17" s="87"/>
      <c r="I17" s="86"/>
    </row>
    <row r="18" spans="1:9" s="112" customFormat="1" ht="14.1" customHeight="1" x14ac:dyDescent="0.2">
      <c r="A18" s="84" t="s">
        <v>66</v>
      </c>
      <c r="B18" s="85">
        <f>SUM(B14-B16)</f>
        <v>2698</v>
      </c>
      <c r="C18" s="85">
        <f>SUM(C14-C16)</f>
        <v>1366</v>
      </c>
      <c r="D18" s="85">
        <f t="shared" ref="D18" si="3">SUM(D14-D16)</f>
        <v>-7178</v>
      </c>
      <c r="E18" s="87">
        <f t="shared" si="1"/>
        <v>-3114</v>
      </c>
      <c r="F18" s="86">
        <f>SUM(F14-F16)</f>
        <v>-2989</v>
      </c>
      <c r="G18" s="86">
        <f t="shared" ref="G18:I18" si="4">SUM(G14-G16)</f>
        <v>-125</v>
      </c>
      <c r="H18" s="86">
        <f t="shared" si="4"/>
        <v>-771</v>
      </c>
      <c r="I18" s="86">
        <f t="shared" si="4"/>
        <v>-2343</v>
      </c>
    </row>
    <row r="19" spans="1:9" ht="14.1" customHeight="1" x14ac:dyDescent="0.2">
      <c r="A19" s="91"/>
      <c r="B19" s="92"/>
      <c r="C19" s="93"/>
      <c r="D19" s="93"/>
      <c r="E19" s="87">
        <f t="shared" si="1"/>
        <v>0</v>
      </c>
      <c r="F19" s="93"/>
      <c r="G19" s="93"/>
      <c r="H19" s="93"/>
      <c r="I19" s="93"/>
    </row>
    <row r="20" spans="1:9" ht="22.5" x14ac:dyDescent="0.2">
      <c r="A20" s="91" t="s">
        <v>111</v>
      </c>
      <c r="B20" s="85">
        <v>9</v>
      </c>
      <c r="C20" s="118">
        <v>10</v>
      </c>
      <c r="D20" s="85">
        <v>5</v>
      </c>
      <c r="E20" s="87">
        <f t="shared" si="1"/>
        <v>24</v>
      </c>
      <c r="F20" s="86">
        <v>22</v>
      </c>
      <c r="G20" s="85">
        <v>2</v>
      </c>
      <c r="H20" s="87">
        <v>1826</v>
      </c>
      <c r="I20" s="86">
        <v>-1802</v>
      </c>
    </row>
    <row r="21" spans="1:9" ht="14.1" customHeight="1" x14ac:dyDescent="0.2">
      <c r="A21" s="91"/>
      <c r="B21" s="99"/>
      <c r="C21" s="100"/>
      <c r="D21" s="100"/>
      <c r="E21" s="87">
        <f t="shared" si="1"/>
        <v>0</v>
      </c>
      <c r="F21" s="101"/>
      <c r="G21" s="100"/>
      <c r="H21" s="119"/>
      <c r="I21" s="101"/>
    </row>
    <row r="22" spans="1:9" ht="22.5" x14ac:dyDescent="0.2">
      <c r="A22" s="91" t="s">
        <v>84</v>
      </c>
      <c r="B22" s="85">
        <f t="shared" ref="B22:I22" si="5">B12+B18+B20</f>
        <v>2987</v>
      </c>
      <c r="C22" s="85">
        <f t="shared" si="5"/>
        <v>1604</v>
      </c>
      <c r="D22" s="85">
        <f t="shared" si="5"/>
        <v>-7037</v>
      </c>
      <c r="E22" s="87">
        <f t="shared" si="1"/>
        <v>-2446</v>
      </c>
      <c r="F22" s="86">
        <f t="shared" si="5"/>
        <v>-2535</v>
      </c>
      <c r="G22" s="85">
        <f t="shared" si="5"/>
        <v>89</v>
      </c>
      <c r="H22" s="85">
        <f t="shared" si="5"/>
        <v>1386</v>
      </c>
      <c r="I22" s="85">
        <f t="shared" si="5"/>
        <v>-3832</v>
      </c>
    </row>
    <row r="23" spans="1:9" ht="14.1" customHeight="1" x14ac:dyDescent="0.2">
      <c r="A23" s="84"/>
      <c r="B23" s="92"/>
      <c r="C23" s="92"/>
      <c r="D23" s="92"/>
      <c r="E23" s="87">
        <f t="shared" si="1"/>
        <v>0</v>
      </c>
      <c r="F23" s="102"/>
      <c r="G23" s="93"/>
      <c r="H23" s="114"/>
      <c r="I23" s="94"/>
    </row>
    <row r="24" spans="1:9" x14ac:dyDescent="0.2">
      <c r="A24" s="103" t="s">
        <v>67</v>
      </c>
      <c r="B24" s="104">
        <f t="shared" ref="B24:I24" si="6">B6+B22</f>
        <v>1751775</v>
      </c>
      <c r="C24" s="105">
        <f t="shared" si="6"/>
        <v>1753379</v>
      </c>
      <c r="D24" s="105">
        <f t="shared" si="6"/>
        <v>1746342</v>
      </c>
      <c r="E24" s="105">
        <f t="shared" si="6"/>
        <v>1746342</v>
      </c>
      <c r="F24" s="105">
        <f t="shared" si="6"/>
        <v>847783</v>
      </c>
      <c r="G24" s="105">
        <f>G6+G22</f>
        <v>898559</v>
      </c>
      <c r="H24" s="105">
        <f t="shared" si="6"/>
        <v>1512353</v>
      </c>
      <c r="I24" s="105">
        <f t="shared" si="6"/>
        <v>233989</v>
      </c>
    </row>
    <row r="25" spans="1:9" x14ac:dyDescent="0.2">
      <c r="A25" s="112"/>
      <c r="B25" s="112"/>
      <c r="C25" s="112"/>
      <c r="D25" s="112"/>
      <c r="E25" s="112"/>
      <c r="F25" s="112"/>
      <c r="G25" s="112"/>
      <c r="H25" s="112"/>
      <c r="I25" s="112"/>
    </row>
    <row r="26" spans="1:9" x14ac:dyDescent="0.2">
      <c r="A26" s="145" t="s">
        <v>68</v>
      </c>
      <c r="B26" s="146"/>
      <c r="C26" s="141"/>
      <c r="D26" s="141"/>
      <c r="E26" s="141"/>
      <c r="F26" s="141"/>
      <c r="G26" s="141"/>
      <c r="H26" s="141"/>
      <c r="I26" s="141"/>
    </row>
    <row r="27" spans="1:9" x14ac:dyDescent="0.2">
      <c r="A27" s="144" t="s">
        <v>69</v>
      </c>
      <c r="B27" s="141"/>
      <c r="C27" s="141"/>
      <c r="D27" s="141"/>
      <c r="E27" s="141"/>
      <c r="F27" s="141"/>
      <c r="G27" s="141"/>
      <c r="H27" s="141"/>
      <c r="I27" s="141"/>
    </row>
    <row r="28" spans="1:9" x14ac:dyDescent="0.2">
      <c r="A28" s="144" t="s">
        <v>123</v>
      </c>
      <c r="B28" s="141"/>
      <c r="C28" s="141"/>
      <c r="D28" s="141"/>
      <c r="E28" s="141"/>
      <c r="F28" s="141"/>
      <c r="G28" s="141"/>
      <c r="H28" s="141"/>
      <c r="I28" s="141"/>
    </row>
    <row r="29" spans="1:9" x14ac:dyDescent="0.2">
      <c r="A29" s="145" t="s">
        <v>122</v>
      </c>
      <c r="B29" s="146"/>
      <c r="C29" s="141"/>
      <c r="D29" s="141"/>
      <c r="E29" s="141"/>
      <c r="F29" s="141"/>
      <c r="G29" s="141"/>
      <c r="H29" s="141"/>
      <c r="I29" s="141"/>
    </row>
    <row r="30" spans="1:9" x14ac:dyDescent="0.2">
      <c r="A30" s="53"/>
    </row>
  </sheetData>
  <mergeCells count="8">
    <mergeCell ref="A1:I1"/>
    <mergeCell ref="E3:I3"/>
    <mergeCell ref="A28:I28"/>
    <mergeCell ref="A29:I29"/>
    <mergeCell ref="A26:I26"/>
    <mergeCell ref="A27:I27"/>
    <mergeCell ref="B4:D4"/>
    <mergeCell ref="A3:A4"/>
  </mergeCells>
  <conditionalFormatting sqref="B17:D17 B15:B16 D15:F16 E17:F18 B6:I8 B9:F14 G9:I24 B19:F24">
    <cfRule type="expression" dxfId="29" priority="3">
      <formula>MOD(ROW(),2)=0</formula>
    </cfRule>
  </conditionalFormatting>
  <conditionalFormatting sqref="B18:D18">
    <cfRule type="expression" dxfId="28" priority="2">
      <formula>MOD(ROW(),2)=0</formula>
    </cfRule>
  </conditionalFormatting>
  <conditionalFormatting sqref="C16">
    <cfRule type="expression" dxfId="27" priority="1">
      <formula>MOD(ROW(),2)=0</formula>
    </cfRule>
  </conditionalFormatting>
  <conditionalFormatting sqref="A19:A24 A6:A17">
    <cfRule type="expression" dxfId="26" priority="5">
      <formula>MOD(ROW(),2)=0</formula>
    </cfRule>
  </conditionalFormatting>
  <conditionalFormatting sqref="A18">
    <cfRule type="expression" dxfId="25"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4/13 HH</oddFooter>
    <firstFooter>&amp;L&amp;8Statistikamt Nord&amp;C&amp;8&amp;P&amp;R&amp;8Statistischer Bericht  A I 1 - vj 4/13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F1"/>
    </sheetView>
  </sheetViews>
  <sheetFormatPr baseColWidth="10" defaultColWidth="11.28515625" defaultRowHeight="12.75" x14ac:dyDescent="0.2"/>
  <cols>
    <col min="1" max="1" width="26.7109375" customWidth="1"/>
    <col min="2" max="2" width="12.7109375" customWidth="1"/>
    <col min="3" max="3" width="11.5703125" customWidth="1"/>
    <col min="4" max="4" width="11" customWidth="1"/>
    <col min="5" max="5" width="12.7109375" customWidth="1"/>
    <col min="6" max="6" width="15.28515625" customWidth="1"/>
  </cols>
  <sheetData>
    <row r="1" spans="1:6" s="50" customFormat="1" ht="14.1" customHeight="1" x14ac:dyDescent="0.2">
      <c r="A1" s="152" t="s">
        <v>120</v>
      </c>
      <c r="B1" s="153"/>
      <c r="C1" s="153"/>
      <c r="D1" s="153"/>
      <c r="E1" s="153"/>
      <c r="F1" s="153"/>
    </row>
    <row r="2" spans="1:6" s="50" customFormat="1" ht="14.1" customHeight="1" x14ac:dyDescent="0.2">
      <c r="A2" s="51"/>
      <c r="B2" s="52"/>
      <c r="C2" s="52"/>
      <c r="D2" s="52"/>
      <c r="E2" s="52"/>
      <c r="F2" s="52"/>
    </row>
    <row r="3" spans="1:6" ht="39.6" customHeight="1" x14ac:dyDescent="0.2">
      <c r="A3" s="154" t="s">
        <v>74</v>
      </c>
      <c r="B3" s="156" t="s">
        <v>83</v>
      </c>
      <c r="C3" s="158" t="s">
        <v>72</v>
      </c>
      <c r="D3" s="158" t="s">
        <v>73</v>
      </c>
      <c r="E3" s="159" t="s">
        <v>113</v>
      </c>
      <c r="F3" s="160"/>
    </row>
    <row r="4" spans="1:6" ht="28.35" customHeight="1" x14ac:dyDescent="0.2">
      <c r="A4" s="155"/>
      <c r="B4" s="157" t="s">
        <v>21</v>
      </c>
      <c r="C4" s="157" t="s">
        <v>45</v>
      </c>
      <c r="D4" s="157" t="s">
        <v>46</v>
      </c>
      <c r="E4" s="61" t="s">
        <v>70</v>
      </c>
      <c r="F4" s="62" t="s">
        <v>71</v>
      </c>
    </row>
    <row r="5" spans="1:6" ht="14.1" customHeight="1" x14ac:dyDescent="0.2">
      <c r="A5" s="58"/>
      <c r="B5" s="57"/>
      <c r="C5" s="59"/>
      <c r="D5" s="59"/>
      <c r="E5" s="60"/>
      <c r="F5" s="60"/>
    </row>
    <row r="6" spans="1:6" ht="14.1" customHeight="1" x14ac:dyDescent="0.2">
      <c r="A6" s="55" t="s">
        <v>75</v>
      </c>
      <c r="B6" s="71">
        <f>SUM(C6:D6)</f>
        <v>279206</v>
      </c>
      <c r="C6" s="71">
        <v>144033</v>
      </c>
      <c r="D6" s="71">
        <v>135173</v>
      </c>
      <c r="E6" s="71">
        <v>2723</v>
      </c>
      <c r="F6" s="109">
        <f>E6*100/(B6-E6)</f>
        <v>0.98487067920993332</v>
      </c>
    </row>
    <row r="7" spans="1:6" ht="14.1" customHeight="1" x14ac:dyDescent="0.2">
      <c r="A7" s="55"/>
      <c r="B7" s="71"/>
      <c r="E7" s="53"/>
      <c r="F7" s="109"/>
    </row>
    <row r="8" spans="1:6" ht="14.1" customHeight="1" x14ac:dyDescent="0.2">
      <c r="A8" s="55" t="s">
        <v>76</v>
      </c>
      <c r="B8" s="71">
        <f>C8+D8</f>
        <v>254354</v>
      </c>
      <c r="C8" s="71">
        <v>122570</v>
      </c>
      <c r="D8" s="71">
        <v>131784</v>
      </c>
      <c r="E8" s="71">
        <v>2195</v>
      </c>
      <c r="F8" s="109">
        <f>E8*100/(B8-E8)</f>
        <v>0.87048251301758017</v>
      </c>
    </row>
    <row r="9" spans="1:6" ht="14.1" customHeight="1" x14ac:dyDescent="0.2">
      <c r="A9" s="55"/>
      <c r="B9" s="71"/>
      <c r="E9" s="53"/>
      <c r="F9" s="109"/>
    </row>
    <row r="10" spans="1:6" ht="14.1" customHeight="1" x14ac:dyDescent="0.2">
      <c r="A10" s="55" t="s">
        <v>77</v>
      </c>
      <c r="B10" s="71">
        <f>SUM(C10:D10)</f>
        <v>249239</v>
      </c>
      <c r="C10" s="71">
        <v>118156</v>
      </c>
      <c r="D10" s="71">
        <v>131083</v>
      </c>
      <c r="E10" s="71">
        <v>2495</v>
      </c>
      <c r="F10" s="109">
        <f t="shared" ref="F10:F20" si="0">E10*100/(B10-E10)</f>
        <v>1.0111694711928152</v>
      </c>
    </row>
    <row r="11" spans="1:6" ht="14.1" customHeight="1" x14ac:dyDescent="0.2">
      <c r="A11" s="55"/>
      <c r="B11" s="71"/>
      <c r="E11" s="53"/>
      <c r="F11" s="109"/>
    </row>
    <row r="12" spans="1:6" ht="14.1" customHeight="1" x14ac:dyDescent="0.2">
      <c r="A12" s="55" t="s">
        <v>78</v>
      </c>
      <c r="B12" s="71">
        <f>SUM(C12:D12)</f>
        <v>283397</v>
      </c>
      <c r="C12" s="71">
        <v>134480</v>
      </c>
      <c r="D12" s="71">
        <v>148917</v>
      </c>
      <c r="E12" s="71">
        <v>2376</v>
      </c>
      <c r="F12" s="109">
        <f t="shared" si="0"/>
        <v>0.84548841545649611</v>
      </c>
    </row>
    <row r="13" spans="1:6" ht="14.1" customHeight="1" x14ac:dyDescent="0.2">
      <c r="A13" s="55"/>
      <c r="B13" s="71">
        <f t="shared" ref="B13:B17" si="1">C19+D19</f>
        <v>0</v>
      </c>
      <c r="E13" s="53"/>
      <c r="F13" s="109"/>
    </row>
    <row r="14" spans="1:6" ht="14.1" customHeight="1" x14ac:dyDescent="0.2">
      <c r="A14" s="55" t="s">
        <v>79</v>
      </c>
      <c r="B14" s="71">
        <f>SUM(C14:D14)</f>
        <v>409176</v>
      </c>
      <c r="C14" s="71">
        <v>195732</v>
      </c>
      <c r="D14" s="71">
        <v>213444</v>
      </c>
      <c r="E14" s="71">
        <v>801</v>
      </c>
      <c r="F14" s="109">
        <f t="shared" si="0"/>
        <v>0.19614325068870522</v>
      </c>
    </row>
    <row r="15" spans="1:6" ht="14.1" customHeight="1" x14ac:dyDescent="0.2">
      <c r="A15" s="55"/>
      <c r="B15" s="71">
        <f t="shared" si="1"/>
        <v>0</v>
      </c>
      <c r="E15" s="53"/>
      <c r="F15" s="109"/>
    </row>
    <row r="16" spans="1:6" ht="14.1" customHeight="1" x14ac:dyDescent="0.2">
      <c r="A16" s="55" t="s">
        <v>80</v>
      </c>
      <c r="B16" s="71">
        <f>SUM(C16:D16)</f>
        <v>120761</v>
      </c>
      <c r="C16" s="71">
        <v>58804</v>
      </c>
      <c r="D16" s="71">
        <v>61957</v>
      </c>
      <c r="E16" s="71">
        <v>687</v>
      </c>
      <c r="F16" s="109">
        <f t="shared" si="0"/>
        <v>0.57214717590818998</v>
      </c>
    </row>
    <row r="17" spans="1:8" ht="14.1" customHeight="1" x14ac:dyDescent="0.2">
      <c r="A17" s="55"/>
      <c r="B17" s="71">
        <f t="shared" si="1"/>
        <v>0</v>
      </c>
      <c r="E17" s="53"/>
      <c r="F17" s="109"/>
    </row>
    <row r="18" spans="1:8" s="53" customFormat="1" ht="14.1" customHeight="1" x14ac:dyDescent="0.2">
      <c r="A18" s="55" t="s">
        <v>81</v>
      </c>
      <c r="B18" s="71">
        <f>SUM(C18:D18)</f>
        <v>150209</v>
      </c>
      <c r="C18" s="71">
        <v>74008</v>
      </c>
      <c r="D18" s="71">
        <v>76201</v>
      </c>
      <c r="E18" s="71">
        <v>793</v>
      </c>
      <c r="F18" s="109">
        <f t="shared" si="0"/>
        <v>0.5307329870964288</v>
      </c>
    </row>
    <row r="19" spans="1:8" ht="14.1" customHeight="1" x14ac:dyDescent="0.2">
      <c r="A19" s="55"/>
      <c r="B19" s="71"/>
      <c r="C19" s="71"/>
      <c r="D19" s="71"/>
      <c r="E19" s="64"/>
      <c r="F19" s="109"/>
    </row>
    <row r="20" spans="1:8" ht="14.1" customHeight="1" x14ac:dyDescent="0.2">
      <c r="A20" s="56" t="s">
        <v>82</v>
      </c>
      <c r="B20" s="63">
        <f>SUM(B6:B18)</f>
        <v>1746342</v>
      </c>
      <c r="C20" s="63">
        <f t="shared" ref="C20:D20" si="2">SUM(C6:C18)</f>
        <v>847783</v>
      </c>
      <c r="D20" s="63">
        <f t="shared" si="2"/>
        <v>898559</v>
      </c>
      <c r="E20" s="63">
        <f>SUM(E6:E19)</f>
        <v>12070</v>
      </c>
      <c r="F20" s="110">
        <f t="shared" si="0"/>
        <v>0.69596925972396484</v>
      </c>
    </row>
    <row r="21" spans="1:8" ht="14.1" customHeight="1" x14ac:dyDescent="0.2">
      <c r="F21" s="111"/>
    </row>
    <row r="22" spans="1:8" ht="14.1" customHeight="1" x14ac:dyDescent="0.2"/>
    <row r="23" spans="1:8" ht="14.1" customHeight="1" x14ac:dyDescent="0.2">
      <c r="C23" s="53"/>
      <c r="D23" s="53"/>
    </row>
    <row r="24" spans="1:8" ht="14.1" customHeight="1" x14ac:dyDescent="0.2"/>
    <row r="25" spans="1:8" ht="14.1" customHeight="1" x14ac:dyDescent="0.2"/>
    <row r="26" spans="1:8" ht="14.1" customHeight="1" x14ac:dyDescent="0.2"/>
    <row r="27" spans="1:8" ht="14.1" customHeight="1" x14ac:dyDescent="0.2"/>
    <row r="28" spans="1:8" ht="14.1" customHeight="1" x14ac:dyDescent="0.2">
      <c r="G28" s="53"/>
      <c r="H28" s="53"/>
    </row>
    <row r="29" spans="1:8" ht="14.1" customHeight="1" x14ac:dyDescent="0.2"/>
    <row r="30" spans="1:8" ht="14.1" customHeight="1" x14ac:dyDescent="0.2"/>
    <row r="31" spans="1:8" ht="14.1" customHeight="1" x14ac:dyDescent="0.2"/>
    <row r="32" spans="1:8"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0.5" customHeight="1" x14ac:dyDescent="0.2"/>
    <row r="50" hidden="1" x14ac:dyDescent="0.2"/>
    <row r="51" hidden="1" x14ac:dyDescent="0.2"/>
    <row r="52" hidden="1" x14ac:dyDescent="0.2"/>
    <row r="53" hidden="1" x14ac:dyDescent="0.2"/>
    <row r="54" hidden="1" x14ac:dyDescent="0.2"/>
  </sheetData>
  <mergeCells count="6">
    <mergeCell ref="A1:F1"/>
    <mergeCell ref="A3:A4"/>
    <mergeCell ref="B3:B4"/>
    <mergeCell ref="C3:C4"/>
    <mergeCell ref="D3:D4"/>
    <mergeCell ref="E3:F3"/>
  </mergeCells>
  <conditionalFormatting sqref="A15 A17 A19 A6:A13 C8:D8 C6:D6 F7">
    <cfRule type="expression" dxfId="24" priority="88">
      <formula>MOD(ROW(),2)=0</formula>
    </cfRule>
  </conditionalFormatting>
  <conditionalFormatting sqref="A16">
    <cfRule type="expression" dxfId="23" priority="84">
      <formula>MOD(ROW(),2)=0</formula>
    </cfRule>
  </conditionalFormatting>
  <conditionalFormatting sqref="A14">
    <cfRule type="expression" dxfId="22" priority="82">
      <formula>MOD(ROW(),2)=0</formula>
    </cfRule>
  </conditionalFormatting>
  <conditionalFormatting sqref="A20">
    <cfRule type="expression" dxfId="21" priority="78">
      <formula>MOD(ROW(),2)=0</formula>
    </cfRule>
  </conditionalFormatting>
  <conditionalFormatting sqref="A18">
    <cfRule type="expression" dxfId="20" priority="62">
      <formula>MOD(ROW(),2)=0</formula>
    </cfRule>
  </conditionalFormatting>
  <conditionalFormatting sqref="E19:E20">
    <cfRule type="expression" dxfId="19" priority="55">
      <formula>MOD(ROW(),2)=0</formula>
    </cfRule>
  </conditionalFormatting>
  <conditionalFormatting sqref="B6:B19">
    <cfRule type="expression" dxfId="18" priority="53">
      <formula>MOD(ROW(),2)=0</formula>
    </cfRule>
  </conditionalFormatting>
  <conditionalFormatting sqref="F8:F20">
    <cfRule type="expression" dxfId="17" priority="52">
      <formula>MOD(ROW(),2)=0</formula>
    </cfRule>
  </conditionalFormatting>
  <conditionalFormatting sqref="C19">
    <cfRule type="expression" dxfId="16" priority="46">
      <formula>MOD(ROW(),2)=0</formula>
    </cfRule>
  </conditionalFormatting>
  <conditionalFormatting sqref="D19">
    <cfRule type="expression" dxfId="15" priority="45">
      <formula>MOD(ROW(),2)=0</formula>
    </cfRule>
  </conditionalFormatting>
  <conditionalFormatting sqref="C12 C16">
    <cfRule type="expression" dxfId="14" priority="44">
      <formula>MOD(ROW(),2)=0</formula>
    </cfRule>
  </conditionalFormatting>
  <conditionalFormatting sqref="C18">
    <cfRule type="expression" dxfId="13" priority="41">
      <formula>MOD(ROW(),2)=0</formula>
    </cfRule>
  </conditionalFormatting>
  <conditionalFormatting sqref="C10">
    <cfRule type="expression" dxfId="12" priority="43">
      <formula>MOD(ROW(),2)=0</formula>
    </cfRule>
  </conditionalFormatting>
  <conditionalFormatting sqref="C14">
    <cfRule type="expression" dxfId="11" priority="42">
      <formula>MOD(ROW(),2)=0</formula>
    </cfRule>
  </conditionalFormatting>
  <conditionalFormatting sqref="D12 D16">
    <cfRule type="expression" dxfId="10" priority="40">
      <formula>MOD(ROW(),2)=0</formula>
    </cfRule>
  </conditionalFormatting>
  <conditionalFormatting sqref="D18">
    <cfRule type="expression" dxfId="9" priority="37">
      <formula>MOD(ROW(),2)=0</formula>
    </cfRule>
  </conditionalFormatting>
  <conditionalFormatting sqref="D10">
    <cfRule type="expression" dxfId="8" priority="39">
      <formula>MOD(ROW(),2)=0</formula>
    </cfRule>
  </conditionalFormatting>
  <conditionalFormatting sqref="D14">
    <cfRule type="expression" dxfId="7" priority="38">
      <formula>MOD(ROW(),2)=0</formula>
    </cfRule>
  </conditionalFormatting>
  <conditionalFormatting sqref="B20:D20">
    <cfRule type="expression" dxfId="6" priority="17">
      <formula>MOD(ROW(),2)=0</formula>
    </cfRule>
  </conditionalFormatting>
  <conditionalFormatting sqref="E8 E6">
    <cfRule type="expression" dxfId="5" priority="6">
      <formula>MOD(ROW(),2)=0</formula>
    </cfRule>
  </conditionalFormatting>
  <conditionalFormatting sqref="E12 E16">
    <cfRule type="expression" dxfId="4" priority="5">
      <formula>MOD(ROW(),2)=0</formula>
    </cfRule>
  </conditionalFormatting>
  <conditionalFormatting sqref="E10">
    <cfRule type="expression" dxfId="3" priority="4">
      <formula>MOD(ROW(),2)=0</formula>
    </cfRule>
  </conditionalFormatting>
  <conditionalFormatting sqref="F6">
    <cfRule type="expression" dxfId="2" priority="1">
      <formula>MOD(ROW(),2)=0</formula>
    </cfRule>
  </conditionalFormatting>
  <conditionalFormatting sqref="E18">
    <cfRule type="expression" dxfId="1" priority="2">
      <formula>MOD(ROW(),2)=0</formula>
    </cfRule>
  </conditionalFormatting>
  <conditionalFormatting sqref="E14">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4/13 HH</oddFooter>
    <firstFooter>&amp;L&amp;8Statistikamt Nord&amp;C&amp;8&amp;P&amp;R&amp;8Statistischer Bericht  A I 1 - vj 4/13 HH</firstFooter>
  </headerFooter>
  <ignoredErrors>
    <ignoredError sqref="E20 B19:D20 B7:B9 F18:F20 F7:F12" unlockedFormula="1"/>
    <ignoredError sqref="B6 B10:B12 B18"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 I 1 - vj 134_HH</vt:lpstr>
      <vt:lpstr>Seite 2 - Impressum</vt:lpstr>
      <vt:lpstr>Seite 3 Erklärung</vt:lpstr>
      <vt:lpstr>Seite 4 - Entwicklung</vt:lpstr>
      <vt:lpstr>Seite 5Bezirke</vt:lpstr>
      <vt:lpstr>T3_1</vt:lpstr>
      <vt:lpstr>'A I 1 - vj 134_HH'!Druckbereich</vt:lpstr>
      <vt:lpstr>'Seite 4 - Entwicklung'!Druckbereich</vt:lpstr>
      <vt:lpstr>'Seite 5Bezirke'!Druckbereich</vt:lpstr>
      <vt:lpstr>'Seite 5Bezirke'!Drucktitel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2014-10-06T06:14:39Z</cp:lastPrinted>
  <dcterms:created xsi:type="dcterms:W3CDTF">2012-03-28T07:56:08Z</dcterms:created>
  <dcterms:modified xsi:type="dcterms:W3CDTF">2014-10-06T06:14:44Z</dcterms:modified>
  <cp:category>LIS-Bericht</cp:category>
</cp:coreProperties>
</file>