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<sst xmlns="http://schemas.openxmlformats.org/spreadsheetml/2006/main" count="88" uniqueCount="59">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</sst>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8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9" xfId="0" applyFont="1" applyFill="1" applyBorder="1" applyAlignment="1" applyProtection="1">
      <alignment horizontal="centerContinuous" vertical="top" wrapText="1"/>
      <protection hidden="1"/>
    </xf>
    <xf numFmtId="0" fontId="0" fillId="2" borderId="9" xfId="0" applyFill="1" applyBorder="1" applyAlignment="1" applyProtection="1">
      <alignment horizontal="centerContinuous" vertical="top" wrapText="1"/>
      <protection hidden="1"/>
    </xf>
    <xf numFmtId="0" fontId="2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3" fillId="2" borderId="9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top" wrapText="1"/>
      <protection hidden="1"/>
    </xf>
    <xf numFmtId="165" fontId="0" fillId="2" borderId="9" xfId="0" applyNumberForma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 vertical="top"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0" xfId="0" applyNumberFormat="1" applyAlignment="1" applyProtection="1">
      <alignment/>
      <protection locked="0"/>
    </xf>
    <xf numFmtId="186" fontId="9" fillId="0" borderId="19" xfId="0" applyNumberFormat="1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tabSelected="1" workbookViewId="0" topLeftCell="A1">
      <selection activeCell="D12" sqref="D12"/>
    </sheetView>
  </sheetViews>
  <sheetFormatPr defaultColWidth="11.421875" defaultRowHeight="12.75"/>
  <cols>
    <col min="1" max="1" width="24.7109375" style="4" customWidth="1"/>
    <col min="2" max="7" width="12.7109375" style="4" customWidth="1"/>
    <col min="8" max="16384" width="11.421875" style="4" customWidth="1"/>
  </cols>
  <sheetData>
    <row r="1" spans="1:7" ht="18">
      <c r="A1" s="1" t="str">
        <f>"F II 1 - m "&amp;Monat&amp;"/"&amp;"0"&amp;Jahr</f>
        <v>F II 1 - m 6/06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Juni 2006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5"/>
      <c r="C4" s="5"/>
      <c r="D4" s="5"/>
      <c r="E4" s="5"/>
      <c r="F4" s="5"/>
      <c r="G4" s="5"/>
    </row>
    <row r="5" spans="1:7" ht="13.5" thickTop="1">
      <c r="A5" s="6"/>
      <c r="B5" s="7"/>
      <c r="C5" s="7"/>
      <c r="D5" s="7"/>
      <c r="E5" s="7"/>
      <c r="F5" s="7"/>
      <c r="G5" s="8"/>
    </row>
    <row r="6" spans="1:7" ht="15">
      <c r="A6" s="9" t="s">
        <v>1</v>
      </c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5.75">
      <c r="A8" s="12"/>
      <c r="B8" s="15" t="s">
        <v>2</v>
      </c>
      <c r="C8" s="79">
        <v>6</v>
      </c>
      <c r="D8" s="16" t="s">
        <v>3</v>
      </c>
      <c r="E8" s="13"/>
      <c r="F8" s="13"/>
      <c r="G8" s="14"/>
    </row>
    <row r="9" spans="1:7" ht="15.75">
      <c r="A9" s="12"/>
      <c r="B9" s="15" t="s">
        <v>4</v>
      </c>
      <c r="C9" s="80">
        <v>6</v>
      </c>
      <c r="D9" s="13"/>
      <c r="E9" s="13"/>
      <c r="F9" s="13"/>
      <c r="G9" s="14"/>
    </row>
    <row r="10" spans="1:7" ht="13.5" thickBot="1">
      <c r="A10" s="17"/>
      <c r="B10" s="18"/>
      <c r="C10" s="18"/>
      <c r="D10" s="18"/>
      <c r="E10" s="18"/>
      <c r="F10" s="18"/>
      <c r="G10" s="19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4">
      <selection activeCell="K23" sqref="K23"/>
    </sheetView>
  </sheetViews>
  <sheetFormatPr defaultColWidth="11.421875" defaultRowHeight="12.75"/>
  <cols>
    <col min="1" max="1" width="23.28125" style="4" customWidth="1"/>
    <col min="2" max="2" width="10.7109375" style="4" customWidth="1"/>
    <col min="3" max="3" width="11.28125" style="4" customWidth="1"/>
    <col min="4" max="4" width="8.7109375" style="4" customWidth="1"/>
    <col min="5" max="5" width="10.7109375" style="4" customWidth="1"/>
    <col min="6" max="6" width="10.57421875" style="4" customWidth="1"/>
    <col min="7" max="7" width="10.140625" style="4" customWidth="1"/>
    <col min="8" max="8" width="9.7109375" style="4" customWidth="1"/>
    <col min="9" max="16384" width="11.421875" style="4" customWidth="1"/>
  </cols>
  <sheetData>
    <row r="1" ht="12.75">
      <c r="A1" s="20" t="s">
        <v>17</v>
      </c>
    </row>
    <row r="3" spans="1:8" ht="12.75">
      <c r="A3" s="26" t="s">
        <v>18</v>
      </c>
      <c r="B3" s="27"/>
      <c r="C3" s="27"/>
      <c r="D3" s="27"/>
      <c r="E3" s="27"/>
      <c r="F3" s="27"/>
      <c r="G3" s="27"/>
      <c r="H3" s="27"/>
    </row>
    <row r="4" spans="1:8" ht="12.75">
      <c r="A4" s="28"/>
      <c r="B4" s="29"/>
      <c r="C4" s="29"/>
      <c r="D4" s="29"/>
      <c r="E4" s="29"/>
      <c r="F4" s="29"/>
      <c r="G4" s="29"/>
      <c r="H4" s="29"/>
    </row>
    <row r="5" spans="1:8" s="21" customFormat="1" ht="18" customHeight="1">
      <c r="A5" s="30"/>
      <c r="B5" s="31" t="s">
        <v>19</v>
      </c>
      <c r="C5" s="32"/>
      <c r="D5" s="33"/>
      <c r="E5" s="33"/>
      <c r="F5" s="31" t="s">
        <v>20</v>
      </c>
      <c r="G5" s="32"/>
      <c r="H5" s="65"/>
    </row>
    <row r="6" spans="1:8" s="21" customFormat="1" ht="72">
      <c r="A6" s="35" t="s">
        <v>21</v>
      </c>
      <c r="B6" s="36" t="s">
        <v>22</v>
      </c>
      <c r="C6" s="36" t="s">
        <v>23</v>
      </c>
      <c r="D6" s="37" t="s">
        <v>24</v>
      </c>
      <c r="E6" s="37" t="s">
        <v>25</v>
      </c>
      <c r="F6" s="36" t="s">
        <v>22</v>
      </c>
      <c r="G6" s="36" t="s">
        <v>26</v>
      </c>
      <c r="H6" s="38" t="s">
        <v>27</v>
      </c>
    </row>
    <row r="7" spans="1:8" s="21" customFormat="1" ht="18" customHeight="1">
      <c r="A7" s="39"/>
      <c r="B7" s="31" t="s">
        <v>28</v>
      </c>
      <c r="C7" s="32"/>
      <c r="D7" s="36" t="s">
        <v>29</v>
      </c>
      <c r="E7" s="77" t="s">
        <v>58</v>
      </c>
      <c r="F7" s="31" t="s">
        <v>28</v>
      </c>
      <c r="G7" s="32"/>
      <c r="H7" s="34" t="s">
        <v>30</v>
      </c>
    </row>
    <row r="8" spans="1:8" ht="12.75">
      <c r="A8" s="40" t="s">
        <v>31</v>
      </c>
      <c r="B8" s="22">
        <v>22</v>
      </c>
      <c r="C8" s="22">
        <v>20</v>
      </c>
      <c r="D8" s="23">
        <v>35</v>
      </c>
      <c r="E8" s="23">
        <v>9355</v>
      </c>
      <c r="F8" s="22">
        <v>49</v>
      </c>
      <c r="G8" s="22">
        <v>27</v>
      </c>
      <c r="H8" s="70">
        <v>3.6</v>
      </c>
    </row>
    <row r="9" spans="1:8" ht="12.75">
      <c r="A9" s="40" t="s">
        <v>32</v>
      </c>
      <c r="B9" s="22">
        <v>25</v>
      </c>
      <c r="C9" s="22">
        <v>24</v>
      </c>
      <c r="D9" s="23">
        <v>16</v>
      </c>
      <c r="E9" s="23">
        <v>3629</v>
      </c>
      <c r="F9" s="22">
        <v>30</v>
      </c>
      <c r="G9" s="22">
        <v>3</v>
      </c>
      <c r="H9" s="70">
        <v>3.2</v>
      </c>
    </row>
    <row r="10" spans="1:8" ht="12.75">
      <c r="A10" s="40" t="s">
        <v>33</v>
      </c>
      <c r="B10" s="22">
        <v>6</v>
      </c>
      <c r="C10" s="22">
        <v>5</v>
      </c>
      <c r="D10" s="22">
        <v>17</v>
      </c>
      <c r="E10" s="22">
        <v>3280</v>
      </c>
      <c r="F10" s="22">
        <v>25</v>
      </c>
      <c r="G10" s="22">
        <v>20</v>
      </c>
      <c r="H10" s="70">
        <v>2.8</v>
      </c>
    </row>
    <row r="11" spans="1:8" ht="12.75">
      <c r="A11" s="40" t="s">
        <v>34</v>
      </c>
      <c r="B11" s="22">
        <v>6</v>
      </c>
      <c r="C11" s="22">
        <v>6</v>
      </c>
      <c r="D11" s="22">
        <v>5</v>
      </c>
      <c r="E11" s="22">
        <v>876</v>
      </c>
      <c r="F11" s="22">
        <v>6</v>
      </c>
      <c r="G11" s="22">
        <v>0</v>
      </c>
      <c r="H11" s="70">
        <v>0.9</v>
      </c>
    </row>
    <row r="12" spans="1:8" ht="12.75">
      <c r="A12" s="40" t="s">
        <v>35</v>
      </c>
      <c r="B12" s="22">
        <v>16</v>
      </c>
      <c r="C12" s="22">
        <v>15</v>
      </c>
      <c r="D12" s="22">
        <v>15</v>
      </c>
      <c r="E12" s="22">
        <v>3098</v>
      </c>
      <c r="F12" s="22">
        <v>19</v>
      </c>
      <c r="G12" s="22">
        <v>4</v>
      </c>
      <c r="H12" s="70">
        <v>2.6</v>
      </c>
    </row>
    <row r="13" spans="1:8" ht="12.75">
      <c r="A13" s="40" t="s">
        <v>36</v>
      </c>
      <c r="B13" s="22">
        <v>50</v>
      </c>
      <c r="C13" s="22">
        <v>48</v>
      </c>
      <c r="D13" s="22">
        <v>39</v>
      </c>
      <c r="E13" s="22">
        <v>8829</v>
      </c>
      <c r="F13" s="22">
        <v>66</v>
      </c>
      <c r="G13" s="22">
        <v>11</v>
      </c>
      <c r="H13" s="70">
        <v>7.4</v>
      </c>
    </row>
    <row r="14" spans="1:8" ht="12.75">
      <c r="A14" s="40" t="s">
        <v>37</v>
      </c>
      <c r="B14" s="22">
        <v>43</v>
      </c>
      <c r="C14" s="22">
        <v>35</v>
      </c>
      <c r="D14" s="22">
        <v>42</v>
      </c>
      <c r="E14" s="22">
        <v>10794</v>
      </c>
      <c r="F14" s="22">
        <v>92</v>
      </c>
      <c r="G14" s="22">
        <v>47</v>
      </c>
      <c r="H14" s="70">
        <v>7.4</v>
      </c>
    </row>
    <row r="15" spans="1:8" ht="12.75">
      <c r="A15" s="40" t="s">
        <v>38</v>
      </c>
      <c r="B15" s="22">
        <v>70</v>
      </c>
      <c r="C15" s="22">
        <v>62</v>
      </c>
      <c r="D15" s="22">
        <v>69</v>
      </c>
      <c r="E15" s="22">
        <v>13385</v>
      </c>
      <c r="F15" s="22">
        <v>136</v>
      </c>
      <c r="G15" s="22">
        <v>66</v>
      </c>
      <c r="H15" s="70">
        <v>12.4</v>
      </c>
    </row>
    <row r="16" spans="1:8" ht="12.75">
      <c r="A16" s="40" t="s">
        <v>39</v>
      </c>
      <c r="B16" s="22">
        <v>65</v>
      </c>
      <c r="C16" s="22">
        <v>63</v>
      </c>
      <c r="D16" s="22">
        <v>50</v>
      </c>
      <c r="E16" s="22">
        <v>11855</v>
      </c>
      <c r="F16" s="22">
        <v>81</v>
      </c>
      <c r="G16" s="22">
        <v>16</v>
      </c>
      <c r="H16" s="70">
        <v>10</v>
      </c>
    </row>
    <row r="17" spans="1:8" ht="12.75">
      <c r="A17" s="40" t="s">
        <v>40</v>
      </c>
      <c r="B17" s="22">
        <v>37</v>
      </c>
      <c r="C17" s="22">
        <v>36</v>
      </c>
      <c r="D17" s="22">
        <v>29</v>
      </c>
      <c r="E17" s="22">
        <v>5998</v>
      </c>
      <c r="F17" s="22">
        <v>43</v>
      </c>
      <c r="G17" s="22">
        <v>4</v>
      </c>
      <c r="H17" s="70">
        <v>5.5</v>
      </c>
    </row>
    <row r="18" spans="1:8" ht="12.75">
      <c r="A18" s="40" t="s">
        <v>41</v>
      </c>
      <c r="B18" s="22">
        <v>49</v>
      </c>
      <c r="C18" s="22">
        <v>44</v>
      </c>
      <c r="D18" s="22">
        <v>45</v>
      </c>
      <c r="E18" s="22">
        <v>9543</v>
      </c>
      <c r="F18" s="22">
        <v>84</v>
      </c>
      <c r="G18" s="22">
        <v>38</v>
      </c>
      <c r="H18" s="70">
        <v>9</v>
      </c>
    </row>
    <row r="19" spans="1:8" ht="12.75">
      <c r="A19" s="40" t="s">
        <v>42</v>
      </c>
      <c r="B19" s="22">
        <v>34</v>
      </c>
      <c r="C19" s="22">
        <v>34</v>
      </c>
      <c r="D19" s="22">
        <v>23</v>
      </c>
      <c r="E19" s="22">
        <v>4786</v>
      </c>
      <c r="F19" s="22">
        <v>37</v>
      </c>
      <c r="G19" s="22">
        <v>0</v>
      </c>
      <c r="H19" s="70">
        <v>4.7</v>
      </c>
    </row>
    <row r="20" spans="1:8" ht="12.75">
      <c r="A20" s="40" t="s">
        <v>43</v>
      </c>
      <c r="B20" s="22">
        <v>39</v>
      </c>
      <c r="C20" s="22">
        <v>39</v>
      </c>
      <c r="D20" s="22">
        <v>26</v>
      </c>
      <c r="E20" s="22">
        <v>5754</v>
      </c>
      <c r="F20" s="22">
        <v>40</v>
      </c>
      <c r="G20" s="22">
        <v>0</v>
      </c>
      <c r="H20" s="70">
        <v>5.3</v>
      </c>
    </row>
    <row r="21" spans="1:8" ht="12.75">
      <c r="A21" s="40" t="s">
        <v>44</v>
      </c>
      <c r="B21" s="22">
        <v>23</v>
      </c>
      <c r="C21" s="22">
        <v>23</v>
      </c>
      <c r="D21" s="22">
        <v>16</v>
      </c>
      <c r="E21" s="22">
        <v>3599</v>
      </c>
      <c r="F21" s="22">
        <v>24</v>
      </c>
      <c r="G21" s="22">
        <v>0</v>
      </c>
      <c r="H21" s="70">
        <v>3.4</v>
      </c>
    </row>
    <row r="22" spans="1:8" ht="12.75">
      <c r="A22" s="40" t="s">
        <v>45</v>
      </c>
      <c r="B22" s="22">
        <v>62</v>
      </c>
      <c r="C22" s="22">
        <v>62</v>
      </c>
      <c r="D22" s="22">
        <v>44</v>
      </c>
      <c r="E22" s="22">
        <v>9889</v>
      </c>
      <c r="F22" s="22">
        <v>68</v>
      </c>
      <c r="G22" s="22">
        <v>0</v>
      </c>
      <c r="H22" s="70">
        <v>8.7</v>
      </c>
    </row>
    <row r="23" spans="1:8" ht="12.75">
      <c r="A23" s="41" t="s">
        <v>46</v>
      </c>
      <c r="B23" s="24">
        <v>547</v>
      </c>
      <c r="C23" s="24">
        <v>516</v>
      </c>
      <c r="D23" s="24">
        <v>472</v>
      </c>
      <c r="E23" s="24">
        <v>104670</v>
      </c>
      <c r="F23" s="24">
        <v>800</v>
      </c>
      <c r="G23" s="24">
        <v>236</v>
      </c>
      <c r="H23" s="76">
        <v>86.7</v>
      </c>
    </row>
    <row r="24" spans="1:8" ht="12.75">
      <c r="A24" s="40" t="str">
        <f>"Januar bis "&amp;VLOOKUP(FII1!$C$9,Monate!$A$1:$B$12,2)&amp;" "&amp;Jahr+2000</f>
        <v>Januar bis Juni 2006</v>
      </c>
      <c r="B24" s="24">
        <v>3857</v>
      </c>
      <c r="C24" s="24">
        <v>3699</v>
      </c>
      <c r="D24" s="24">
        <v>2994</v>
      </c>
      <c r="E24" s="24">
        <v>642552</v>
      </c>
      <c r="F24" s="24">
        <v>5117</v>
      </c>
      <c r="G24" s="24">
        <v>1206</v>
      </c>
      <c r="H24" s="76">
        <v>570.5</v>
      </c>
    </row>
    <row r="25" spans="1:8" ht="12.75">
      <c r="A25" s="40" t="s">
        <v>47</v>
      </c>
      <c r="B25" s="71"/>
      <c r="C25" s="71"/>
      <c r="D25" s="71"/>
      <c r="E25" s="71"/>
      <c r="F25" s="71"/>
      <c r="G25" s="71"/>
      <c r="H25" s="71"/>
    </row>
    <row r="26" spans="1:8" ht="12.75">
      <c r="A26" s="40" t="str">
        <f>"Januar bis "&amp;VLOOKUP(FII1!$C$9,Monate!$A$1:$B$12,2)&amp;" "&amp;Jahr+2000-1</f>
        <v>Januar bis Juni 2005</v>
      </c>
      <c r="B26" s="24">
        <v>2990</v>
      </c>
      <c r="C26" s="24">
        <v>2895</v>
      </c>
      <c r="D26" s="24">
        <v>2246</v>
      </c>
      <c r="E26" s="24">
        <v>486632</v>
      </c>
      <c r="F26" s="24">
        <v>3882</v>
      </c>
      <c r="G26" s="24">
        <v>841</v>
      </c>
      <c r="H26" s="76">
        <v>442.9</v>
      </c>
    </row>
    <row r="27" spans="1:8" ht="12.75">
      <c r="A27" s="40" t="s">
        <v>48</v>
      </c>
      <c r="B27" s="25">
        <f>B24*100/B26-100</f>
        <v>28.996655518394647</v>
      </c>
      <c r="C27" s="25">
        <f aca="true" t="shared" si="0" ref="C27:H27">C24*100/C26-100</f>
        <v>27.7720207253886</v>
      </c>
      <c r="D27" s="25">
        <f t="shared" si="0"/>
        <v>33.303650934995545</v>
      </c>
      <c r="E27" s="25">
        <f t="shared" si="0"/>
        <v>32.04063851123641</v>
      </c>
      <c r="F27" s="25">
        <f t="shared" si="0"/>
        <v>31.813498196805767</v>
      </c>
      <c r="G27" s="25">
        <f t="shared" si="0"/>
        <v>43.400713436385246</v>
      </c>
      <c r="H27" s="25">
        <f t="shared" si="0"/>
        <v>28.81011515014677</v>
      </c>
    </row>
    <row r="28" spans="1:8" ht="12.75">
      <c r="A28" s="42"/>
      <c r="B28" s="44"/>
      <c r="C28" s="44"/>
      <c r="D28" s="44"/>
      <c r="E28" s="44"/>
      <c r="F28" s="44"/>
      <c r="G28" s="44"/>
      <c r="H28" s="44"/>
    </row>
    <row r="29" spans="1:8" ht="12.75">
      <c r="A29" s="43" t="s">
        <v>49</v>
      </c>
      <c r="B29" s="44"/>
      <c r="C29" s="44"/>
      <c r="D29" s="44"/>
      <c r="E29" s="44"/>
      <c r="F29" s="44"/>
      <c r="G29" s="44"/>
      <c r="H29" s="44"/>
    </row>
    <row r="30" spans="1:8" ht="12.75">
      <c r="A30" s="64" t="str">
        <f>"Außerdem wurden von "&amp;$A$24&amp;" durch Baumaßnahmen an bestehenden"</f>
        <v>Außerdem wurden von Januar bis Juni 2006 durch Baumaßnahmen an bestehenden</v>
      </c>
      <c r="B30" s="63"/>
      <c r="C30" s="63"/>
      <c r="D30" s="63"/>
      <c r="E30" s="63"/>
      <c r="F30" s="63"/>
      <c r="G30" s="63"/>
      <c r="H30" s="63"/>
    </row>
    <row r="31" spans="1:8" ht="12.75">
      <c r="A31" s="63" t="s">
        <v>50</v>
      </c>
      <c r="B31" s="73">
        <v>344</v>
      </c>
      <c r="C31" s="63" t="s">
        <v>51</v>
      </c>
      <c r="D31" s="62"/>
      <c r="E31" s="62"/>
      <c r="F31" s="62"/>
      <c r="G31" s="62"/>
      <c r="H31" s="62"/>
    </row>
    <row r="32" spans="1:8" ht="12.75">
      <c r="A32" s="67" t="str">
        <f>A30&amp;" "&amp;A31&amp;" "&amp;B31&amp;" "&amp;C31</f>
        <v>Außerdem wurden von Januar bis Juni 2006 durch Baumaßnahmen an bestehenden Wohngebäuden 344 Wohnungen genehmigt.</v>
      </c>
      <c r="B32" s="67"/>
      <c r="C32" s="67"/>
      <c r="D32" s="67"/>
      <c r="E32" s="67"/>
      <c r="F32" s="67"/>
      <c r="G32" s="67"/>
      <c r="H32" s="67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I15" sqref="I15"/>
    </sheetView>
  </sheetViews>
  <sheetFormatPr defaultColWidth="11.421875" defaultRowHeight="12.75"/>
  <cols>
    <col min="1" max="1" width="21.140625" style="4" customWidth="1"/>
    <col min="2" max="5" width="12.28125" style="4" customWidth="1"/>
    <col min="6" max="6" width="13.140625" style="4" customWidth="1"/>
    <col min="7" max="7" width="4.421875" style="4" customWidth="1"/>
    <col min="8" max="16384" width="11.421875" style="4" customWidth="1"/>
  </cols>
  <sheetData>
    <row r="1" spans="1:7" ht="12.75">
      <c r="A1" s="20" t="s">
        <v>17</v>
      </c>
      <c r="G1" s="47"/>
    </row>
    <row r="2" ht="12.75">
      <c r="G2" s="47"/>
    </row>
    <row r="3" spans="1:7" ht="19.5" customHeight="1">
      <c r="A3" s="48" t="s">
        <v>52</v>
      </c>
      <c r="B3" s="49"/>
      <c r="C3" s="49"/>
      <c r="D3" s="49"/>
      <c r="E3" s="49"/>
      <c r="F3" s="49"/>
      <c r="G3" s="47"/>
    </row>
    <row r="4" spans="1:7" s="52" customFormat="1" ht="21" customHeight="1">
      <c r="A4" s="45" t="str">
        <f>Tabelle1!A24</f>
        <v>Januar bis Juni 2006</v>
      </c>
      <c r="B4" s="50"/>
      <c r="C4" s="50"/>
      <c r="D4" s="50"/>
      <c r="E4" s="50"/>
      <c r="F4" s="50"/>
      <c r="G4" s="51"/>
    </row>
    <row r="5" spans="1:7" ht="46.5" customHeight="1">
      <c r="A5" s="53" t="s">
        <v>21</v>
      </c>
      <c r="B5" s="54" t="s">
        <v>53</v>
      </c>
      <c r="C5" s="54" t="s">
        <v>54</v>
      </c>
      <c r="D5" s="54" t="s">
        <v>55</v>
      </c>
      <c r="E5" s="54" t="s">
        <v>20</v>
      </c>
      <c r="F5" s="55" t="s">
        <v>56</v>
      </c>
      <c r="G5" s="47"/>
    </row>
    <row r="6" spans="1:7" ht="17.25" customHeight="1">
      <c r="A6" s="56"/>
      <c r="B6" s="54" t="s">
        <v>28</v>
      </c>
      <c r="C6" s="54" t="s">
        <v>29</v>
      </c>
      <c r="D6" s="54" t="s">
        <v>30</v>
      </c>
      <c r="E6" s="54" t="s">
        <v>28</v>
      </c>
      <c r="F6" s="57" t="s">
        <v>58</v>
      </c>
      <c r="G6" s="47"/>
    </row>
    <row r="7" spans="1:7" ht="12.75">
      <c r="A7" s="58" t="s">
        <v>31</v>
      </c>
      <c r="B7" s="60">
        <v>3</v>
      </c>
      <c r="C7" s="78">
        <v>43</v>
      </c>
      <c r="D7" s="72">
        <v>8.6</v>
      </c>
      <c r="E7" s="60">
        <v>0</v>
      </c>
      <c r="F7" s="60">
        <v>5077</v>
      </c>
      <c r="G7" s="47"/>
    </row>
    <row r="8" spans="1:7" ht="12.75">
      <c r="A8" s="58" t="s">
        <v>32</v>
      </c>
      <c r="B8" s="60">
        <v>11</v>
      </c>
      <c r="C8" s="78">
        <v>116</v>
      </c>
      <c r="D8" s="72">
        <v>20.9</v>
      </c>
      <c r="E8" s="60">
        <v>0</v>
      </c>
      <c r="F8" s="60">
        <v>27838</v>
      </c>
      <c r="G8" s="47"/>
    </row>
    <row r="9" spans="1:7" ht="12.75">
      <c r="A9" s="58" t="s">
        <v>33</v>
      </c>
      <c r="B9" s="60">
        <v>19</v>
      </c>
      <c r="C9" s="78">
        <v>111</v>
      </c>
      <c r="D9" s="72">
        <v>14.7</v>
      </c>
      <c r="E9" s="60">
        <v>1</v>
      </c>
      <c r="F9" s="60">
        <v>8343</v>
      </c>
      <c r="G9" s="47"/>
    </row>
    <row r="10" spans="1:7" ht="12.75">
      <c r="A10" s="58" t="s">
        <v>34</v>
      </c>
      <c r="B10" s="60">
        <v>5</v>
      </c>
      <c r="C10" s="78">
        <v>16</v>
      </c>
      <c r="D10" s="72">
        <v>2.4</v>
      </c>
      <c r="E10" s="60">
        <v>0</v>
      </c>
      <c r="F10" s="60">
        <v>1370</v>
      </c>
      <c r="G10" s="47"/>
    </row>
    <row r="11" spans="1:7" ht="12.75">
      <c r="A11" s="58" t="s">
        <v>35</v>
      </c>
      <c r="B11" s="60">
        <v>57</v>
      </c>
      <c r="C11" s="78">
        <v>229</v>
      </c>
      <c r="D11" s="72">
        <v>31.3</v>
      </c>
      <c r="E11" s="60">
        <v>2</v>
      </c>
      <c r="F11" s="60">
        <v>7376</v>
      </c>
      <c r="G11" s="47"/>
    </row>
    <row r="12" spans="1:7" ht="12.75">
      <c r="A12" s="58" t="s">
        <v>36</v>
      </c>
      <c r="B12" s="60">
        <v>33</v>
      </c>
      <c r="C12" s="78">
        <v>126</v>
      </c>
      <c r="D12" s="72">
        <v>20.3</v>
      </c>
      <c r="E12" s="60">
        <v>7</v>
      </c>
      <c r="F12" s="60">
        <v>9843</v>
      </c>
      <c r="G12" s="47"/>
    </row>
    <row r="13" spans="1:7" ht="12.75">
      <c r="A13" s="58" t="s">
        <v>37</v>
      </c>
      <c r="B13" s="60">
        <v>132</v>
      </c>
      <c r="C13" s="78">
        <v>604</v>
      </c>
      <c r="D13" s="72">
        <v>106.5</v>
      </c>
      <c r="E13" s="60">
        <v>17</v>
      </c>
      <c r="F13" s="60">
        <v>54288</v>
      </c>
      <c r="G13" s="47"/>
    </row>
    <row r="14" spans="1:7" ht="12.75">
      <c r="A14" s="58" t="s">
        <v>38</v>
      </c>
      <c r="B14" s="60">
        <v>30</v>
      </c>
      <c r="C14" s="78">
        <v>91</v>
      </c>
      <c r="D14" s="72">
        <v>18.8</v>
      </c>
      <c r="E14" s="60">
        <v>5</v>
      </c>
      <c r="F14" s="60">
        <v>17915</v>
      </c>
      <c r="G14" s="47"/>
    </row>
    <row r="15" spans="1:7" ht="12.75">
      <c r="A15" s="58" t="s">
        <v>39</v>
      </c>
      <c r="B15" s="60">
        <v>67</v>
      </c>
      <c r="C15" s="78">
        <v>503</v>
      </c>
      <c r="D15" s="72">
        <v>89.1</v>
      </c>
      <c r="E15" s="60">
        <v>18</v>
      </c>
      <c r="F15" s="60">
        <v>55476</v>
      </c>
      <c r="G15" s="47"/>
    </row>
    <row r="16" spans="1:7" ht="12.75">
      <c r="A16" s="58" t="s">
        <v>40</v>
      </c>
      <c r="B16" s="60">
        <v>13</v>
      </c>
      <c r="C16" s="78">
        <v>41</v>
      </c>
      <c r="D16" s="72">
        <v>7.2</v>
      </c>
      <c r="E16" s="60">
        <v>1</v>
      </c>
      <c r="F16" s="60">
        <v>3217</v>
      </c>
      <c r="G16" s="47"/>
    </row>
    <row r="17" spans="1:7" ht="12.75">
      <c r="A17" s="58" t="s">
        <v>41</v>
      </c>
      <c r="B17" s="60">
        <v>52</v>
      </c>
      <c r="C17" s="78">
        <v>122</v>
      </c>
      <c r="D17" s="72">
        <v>21.2</v>
      </c>
      <c r="E17" s="60">
        <v>9</v>
      </c>
      <c r="F17" s="60">
        <v>11194</v>
      </c>
      <c r="G17" s="47"/>
    </row>
    <row r="18" spans="1:7" ht="12.75">
      <c r="A18" s="58" t="s">
        <v>42</v>
      </c>
      <c r="B18" s="60">
        <v>95</v>
      </c>
      <c r="C18" s="78">
        <v>426</v>
      </c>
      <c r="D18" s="72">
        <v>62.7</v>
      </c>
      <c r="E18" s="60">
        <v>1</v>
      </c>
      <c r="F18" s="60">
        <v>25399</v>
      </c>
      <c r="G18" s="47"/>
    </row>
    <row r="19" spans="1:7" ht="12.75">
      <c r="A19" s="58" t="s">
        <v>43</v>
      </c>
      <c r="B19" s="60">
        <v>57</v>
      </c>
      <c r="C19" s="78">
        <v>625</v>
      </c>
      <c r="D19" s="72">
        <v>65.2</v>
      </c>
      <c r="E19" s="60">
        <v>2</v>
      </c>
      <c r="F19" s="60">
        <v>32451</v>
      </c>
      <c r="G19" s="47"/>
    </row>
    <row r="20" spans="1:7" ht="12.75">
      <c r="A20" s="58" t="s">
        <v>44</v>
      </c>
      <c r="B20" s="60">
        <v>44</v>
      </c>
      <c r="C20" s="78">
        <v>147</v>
      </c>
      <c r="D20" s="72">
        <v>24.3</v>
      </c>
      <c r="E20" s="60">
        <v>1</v>
      </c>
      <c r="F20" s="60">
        <v>9088</v>
      </c>
      <c r="G20" s="47"/>
    </row>
    <row r="21" spans="1:7" ht="12.75">
      <c r="A21" s="58" t="s">
        <v>45</v>
      </c>
      <c r="B21" s="60">
        <v>29</v>
      </c>
      <c r="C21" s="78">
        <v>596</v>
      </c>
      <c r="D21" s="72">
        <v>64.8</v>
      </c>
      <c r="E21" s="60">
        <v>4</v>
      </c>
      <c r="F21" s="60">
        <v>26251</v>
      </c>
      <c r="G21" s="47"/>
    </row>
    <row r="22" spans="1:7" ht="12.75">
      <c r="A22" s="74" t="s">
        <v>46</v>
      </c>
      <c r="B22" s="75">
        <v>647</v>
      </c>
      <c r="C22" s="75">
        <v>3797</v>
      </c>
      <c r="D22" s="76">
        <v>557.9</v>
      </c>
      <c r="E22" s="75">
        <v>68</v>
      </c>
      <c r="F22" s="75">
        <v>295126</v>
      </c>
      <c r="G22" s="47"/>
    </row>
    <row r="23" spans="1:7" ht="12.75">
      <c r="A23" s="58" t="s">
        <v>47</v>
      </c>
      <c r="B23" s="59"/>
      <c r="C23" s="59"/>
      <c r="D23" s="59"/>
      <c r="E23" s="59"/>
      <c r="F23" s="59"/>
      <c r="G23" s="47"/>
    </row>
    <row r="24" spans="1:7" ht="12.75">
      <c r="A24" s="46" t="str">
        <f>Tabelle1!$A$26</f>
        <v>Januar bis Juni 2005</v>
      </c>
      <c r="B24" s="75">
        <v>497</v>
      </c>
      <c r="C24" s="75">
        <v>3665</v>
      </c>
      <c r="D24" s="76">
        <v>505.5</v>
      </c>
      <c r="E24" s="75">
        <v>37</v>
      </c>
      <c r="F24" s="75">
        <v>302519</v>
      </c>
      <c r="G24" s="47"/>
    </row>
    <row r="25" spans="1:7" ht="12.75">
      <c r="A25" s="58" t="s">
        <v>48</v>
      </c>
      <c r="B25" s="61">
        <f>B22*100/B24-100</f>
        <v>30.1810865191147</v>
      </c>
      <c r="C25" s="61">
        <f>C22*100/C24-100</f>
        <v>3.6016371077762557</v>
      </c>
      <c r="D25" s="61">
        <f>D22*100/D24-100</f>
        <v>10.365974282888232</v>
      </c>
      <c r="E25" s="61">
        <f>E22*100/E24-100</f>
        <v>83.78378378378378</v>
      </c>
      <c r="F25" s="61">
        <f>F22*100/F24-100</f>
        <v>-2.443813446428152</v>
      </c>
      <c r="G25" s="47"/>
    </row>
    <row r="26" spans="1:6" s="47" customFormat="1" ht="12.75">
      <c r="A26" s="63"/>
      <c r="B26" s="63"/>
      <c r="C26" s="63"/>
      <c r="D26" s="63"/>
      <c r="E26" s="63"/>
      <c r="F26" s="63"/>
    </row>
    <row r="27" spans="1:8" ht="12.75">
      <c r="A27" s="64" t="str">
        <f>"Außerdem wurden von "&amp;Tabelle1!$A$24&amp;" durch Baumaßnahmen an bestehenden"</f>
        <v>Außerdem wurden von Januar bis Juni 2006 durch Baumaßnahmen an bestehenden</v>
      </c>
      <c r="B27" s="63"/>
      <c r="C27" s="63"/>
      <c r="D27" s="63"/>
      <c r="E27" s="63"/>
      <c r="F27" s="63"/>
      <c r="G27"/>
      <c r="H27"/>
    </row>
    <row r="28" spans="1:8" ht="12.75">
      <c r="A28" s="63" t="s">
        <v>57</v>
      </c>
      <c r="B28" s="66">
        <v>4</v>
      </c>
      <c r="C28" s="63" t="s">
        <v>51</v>
      </c>
      <c r="D28" s="62"/>
      <c r="E28" s="62"/>
      <c r="F28" s="62"/>
      <c r="G28" s="68"/>
      <c r="H28" s="68"/>
    </row>
    <row r="29" ht="12.75">
      <c r="A29" s="69" t="str">
        <f>A27&amp;" "&amp;A28&amp;" "&amp;B28&amp;" "&amp;C28</f>
        <v>Außerdem wurden von Januar bis Juni 2006 durch Baumaßnahmen an bestehenden Nichtwohngebäuden 4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jaehnere</cp:lastModifiedBy>
  <cp:lastPrinted>2006-09-05T13:31:56Z</cp:lastPrinted>
  <dcterms:created xsi:type="dcterms:W3CDTF">2003-01-06T07:43:31Z</dcterms:created>
  <dcterms:modified xsi:type="dcterms:W3CDTF">2006-09-27T06:30:43Z</dcterms:modified>
  <cp:category/>
  <cp:version/>
  <cp:contentType/>
  <cp:contentStatus/>
</cp:coreProperties>
</file>