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DieseArbeitsmappe" defaultThemeVersion="124226"/>
  <bookViews>
    <workbookView xWindow="240" yWindow="120" windowWidth="24630" windowHeight="11085"/>
  </bookViews>
  <sheets>
    <sheet name="V0_1" sheetId="1" r:id="rId1"/>
    <sheet name="V0_2" sheetId="2" r:id="rId2"/>
    <sheet name="T1_1" sheetId="5" r:id="rId3"/>
    <sheet name="T2_1" sheetId="10" r:id="rId4"/>
    <sheet name="TG3_1" sheetId="7" r:id="rId5"/>
    <sheet name="T3_1" sheetId="9" state="hidden" r:id="rId6"/>
  </sheets>
  <definedNames>
    <definedName name="_xlnm.Print_Titles" localSheetId="3">T2_1!$4:$6</definedName>
    <definedName name="Print_Area" localSheetId="3">T2_1!$A:$G</definedName>
    <definedName name="Print_Titles" localSheetId="3">T2_1!$2:$6</definedName>
  </definedNames>
  <calcPr calcId="145621"/>
</workbook>
</file>

<file path=xl/calcChain.xml><?xml version="1.0" encoding="utf-8"?>
<calcChain xmlns="http://schemas.openxmlformats.org/spreadsheetml/2006/main">
  <c r="D26" i="9" l="1"/>
  <c r="E26" i="9" s="1"/>
  <c r="B26" i="9"/>
  <c r="C26" i="9" s="1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  <c r="E10" i="9"/>
  <c r="C10" i="9"/>
  <c r="G75" i="10"/>
  <c r="G74" i="10"/>
  <c r="G73" i="10"/>
  <c r="G71" i="10"/>
  <c r="G70" i="10"/>
  <c r="G69" i="10"/>
  <c r="G68" i="10"/>
  <c r="G67" i="10"/>
  <c r="G66" i="10"/>
  <c r="G64" i="10"/>
  <c r="G62" i="10"/>
  <c r="G60" i="10"/>
  <c r="G59" i="10"/>
  <c r="G58" i="10"/>
  <c r="G56" i="10"/>
  <c r="G54" i="10"/>
  <c r="G53" i="10"/>
  <c r="G52" i="10"/>
  <c r="G51" i="10"/>
  <c r="G49" i="10"/>
  <c r="G48" i="10"/>
  <c r="G47" i="10"/>
  <c r="G46" i="10"/>
  <c r="G45" i="10"/>
  <c r="F43" i="10"/>
  <c r="E43" i="10"/>
  <c r="D43" i="10"/>
  <c r="C43" i="10"/>
  <c r="B43" i="10"/>
  <c r="G42" i="10"/>
  <c r="G41" i="10"/>
  <c r="G40" i="10"/>
  <c r="G39" i="10"/>
  <c r="G38" i="10"/>
  <c r="G37" i="10"/>
  <c r="G36" i="10"/>
  <c r="G35" i="10"/>
  <c r="G34" i="10"/>
  <c r="D32" i="10"/>
  <c r="G31" i="10"/>
  <c r="G30" i="10"/>
  <c r="G29" i="10"/>
  <c r="G28" i="10"/>
  <c r="G27" i="10"/>
  <c r="G26" i="10"/>
  <c r="G25" i="10"/>
  <c r="G24" i="10"/>
  <c r="G23" i="10"/>
  <c r="G22" i="10"/>
  <c r="G21" i="10"/>
  <c r="G20" i="10"/>
  <c r="G19" i="10"/>
  <c r="G18" i="10"/>
  <c r="G17" i="10"/>
  <c r="G16" i="10"/>
  <c r="G15" i="10"/>
  <c r="G14" i="10"/>
  <c r="F12" i="10"/>
  <c r="F32" i="10" s="1"/>
  <c r="E12" i="10"/>
  <c r="E32" i="10" s="1"/>
  <c r="D12" i="10"/>
  <c r="C12" i="10"/>
  <c r="C32" i="10" s="1"/>
  <c r="B12" i="10"/>
  <c r="B32" i="10" s="1"/>
  <c r="G10" i="10"/>
  <c r="G8" i="10"/>
  <c r="G50" i="5"/>
  <c r="G48" i="5"/>
  <c r="G46" i="5"/>
  <c r="G45" i="5"/>
  <c r="G44" i="5"/>
  <c r="G43" i="5"/>
  <c r="G42" i="5"/>
  <c r="G41" i="5"/>
  <c r="G39" i="5"/>
  <c r="G38" i="5"/>
  <c r="G37" i="5"/>
  <c r="G36" i="5"/>
  <c r="G35" i="5"/>
  <c r="G33" i="5"/>
  <c r="G32" i="5"/>
  <c r="G31" i="5"/>
  <c r="G30" i="5"/>
  <c r="G28" i="5"/>
  <c r="G26" i="5"/>
  <c r="G25" i="5"/>
  <c r="G24" i="5"/>
  <c r="G23" i="5"/>
  <c r="G22" i="5"/>
  <c r="G20" i="5"/>
  <c r="G19" i="5"/>
  <c r="G17" i="5"/>
  <c r="G15" i="5"/>
  <c r="G14" i="5"/>
  <c r="G13" i="5"/>
  <c r="G11" i="5"/>
  <c r="G10" i="5"/>
  <c r="G9" i="5"/>
  <c r="G7" i="5"/>
  <c r="G43" i="10" l="1"/>
  <c r="G32" i="10"/>
  <c r="G12" i="10"/>
</calcChain>
</file>

<file path=xl/sharedStrings.xml><?xml version="1.0" encoding="utf-8"?>
<sst xmlns="http://schemas.openxmlformats.org/spreadsheetml/2006/main" count="222" uniqueCount="184">
  <si>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</si>
  <si>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</si>
  <si>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</si>
  <si>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</si>
  <si>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</si>
  <si>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</si>
  <si>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</si>
  <si>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</si>
  <si>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</si>
  <si>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</si>
  <si>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</si>
  <si>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</si>
  <si>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</si>
  <si>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</si>
  <si>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</si>
  <si>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x</t>
  </si>
  <si>
    <t>p</t>
  </si>
  <si>
    <t>r</t>
  </si>
  <si>
    <t>s</t>
  </si>
  <si>
    <t>–</t>
  </si>
  <si>
    <t>···</t>
  </si>
  <si>
    <t>·</t>
  </si>
  <si>
    <t>Waren der Ernährungswirtschaft</t>
  </si>
  <si>
    <t>davon</t>
  </si>
  <si>
    <t>lebende Tiere</t>
  </si>
  <si>
    <t xml:space="preserve">Nahrungsmittel tierischen Ursprungs </t>
  </si>
  <si>
    <t xml:space="preserve">Nahrungsmittel pflanzlichen Ursprungs </t>
  </si>
  <si>
    <t>Genussmittel</t>
  </si>
  <si>
    <t>Ölkuchen</t>
  </si>
  <si>
    <t xml:space="preserve">darunter </t>
  </si>
  <si>
    <t>pflanzliche Öle, Fette zur Ernährung</t>
  </si>
  <si>
    <t>Waren der gewerblichen Wirtschaft</t>
  </si>
  <si>
    <t>Rohstoffe</t>
  </si>
  <si>
    <t>Halbwaren</t>
  </si>
  <si>
    <t>darunter</t>
  </si>
  <si>
    <t xml:space="preserve">Aluminium, roh, auch Legierungen </t>
  </si>
  <si>
    <t xml:space="preserve">Kupfer, roh, auch Legierungen </t>
  </si>
  <si>
    <t>Mineralölerzeugnisse</t>
  </si>
  <si>
    <t>Fettsäuren, Paraffin, Vaseline und Wachse</t>
  </si>
  <si>
    <t>Fertigwaren</t>
  </si>
  <si>
    <t xml:space="preserve">Vorerzeugnisse </t>
  </si>
  <si>
    <t>Kunststoffe</t>
  </si>
  <si>
    <t xml:space="preserve">Halbzeug aus Kupfer </t>
  </si>
  <si>
    <t xml:space="preserve">andere chemische Vorerzeugnisse </t>
  </si>
  <si>
    <t>Enderzeugnisse</t>
  </si>
  <si>
    <t>Druckerzeugnisse</t>
  </si>
  <si>
    <t xml:space="preserve">Kautschukwaren </t>
  </si>
  <si>
    <t xml:space="preserve">Eisen- und Stahlwaren </t>
  </si>
  <si>
    <t xml:space="preserve">Maschinen </t>
  </si>
  <si>
    <t xml:space="preserve">Elektrotechnische Erzeugnisse </t>
  </si>
  <si>
    <t xml:space="preserve">Feinmechanische und optische </t>
  </si>
  <si>
    <t xml:space="preserve">Erzeugnisse </t>
  </si>
  <si>
    <t xml:space="preserve">Waren aus Kunststoffen </t>
  </si>
  <si>
    <t xml:space="preserve">Pharmazeutische Erzeugnisse </t>
  </si>
  <si>
    <t xml:space="preserve">Wasserfahrzeuge </t>
  </si>
  <si>
    <t xml:space="preserve">Luftfahrzeuge </t>
  </si>
  <si>
    <t xml:space="preserve">Kraftfahrzeuge </t>
  </si>
  <si>
    <t>Insgesamt</t>
  </si>
  <si>
    <t>Bestimmungsland</t>
  </si>
  <si>
    <t>Europa</t>
  </si>
  <si>
    <t>EU-Länder</t>
  </si>
  <si>
    <t>Euro-Länder</t>
  </si>
  <si>
    <t xml:space="preserve">Frankreich </t>
  </si>
  <si>
    <t>Belgien</t>
  </si>
  <si>
    <t>Luxemburg</t>
  </si>
  <si>
    <t>Niederlande</t>
  </si>
  <si>
    <t>Italien</t>
  </si>
  <si>
    <t>Irland</t>
  </si>
  <si>
    <t>Portugal</t>
  </si>
  <si>
    <t>Griechenland</t>
  </si>
  <si>
    <t>Spanien</t>
  </si>
  <si>
    <t>Finnland</t>
  </si>
  <si>
    <t>Österreich</t>
  </si>
  <si>
    <t>Malta</t>
  </si>
  <si>
    <t>Zypern</t>
  </si>
  <si>
    <t>Slowenien</t>
  </si>
  <si>
    <t>Slowakei</t>
  </si>
  <si>
    <t>übrige EU-Länder zusammen</t>
  </si>
  <si>
    <t>Vereinigtes Königreich</t>
  </si>
  <si>
    <t>Dänemark</t>
  </si>
  <si>
    <t>Polen</t>
  </si>
  <si>
    <t>Schweden</t>
  </si>
  <si>
    <t>Estland</t>
  </si>
  <si>
    <t>Lettland</t>
  </si>
  <si>
    <t>Litauen</t>
  </si>
  <si>
    <t>Tschechische Republik</t>
  </si>
  <si>
    <t>Ungarn</t>
  </si>
  <si>
    <t>Rumänien</t>
  </si>
  <si>
    <t>Bulgarien</t>
  </si>
  <si>
    <t>übrige europäische Länder</t>
  </si>
  <si>
    <t>Norwegen</t>
  </si>
  <si>
    <t>Russland</t>
  </si>
  <si>
    <t>Schweiz</t>
  </si>
  <si>
    <t>Türkei</t>
  </si>
  <si>
    <t>Afrika</t>
  </si>
  <si>
    <t>Ägypten</t>
  </si>
  <si>
    <t>Nigeria</t>
  </si>
  <si>
    <t>Südafrika</t>
  </si>
  <si>
    <t>Amerika</t>
  </si>
  <si>
    <t>NAFTA</t>
  </si>
  <si>
    <t>USA</t>
  </si>
  <si>
    <t>Kanada</t>
  </si>
  <si>
    <t>Brasilien</t>
  </si>
  <si>
    <t>Asien</t>
  </si>
  <si>
    <t>ASEAN</t>
  </si>
  <si>
    <t>Südkorea</t>
  </si>
  <si>
    <t>Japan</t>
  </si>
  <si>
    <t>Taiwan</t>
  </si>
  <si>
    <t>Australien, Ozeanien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</si>
  <si>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</si>
  <si>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</si>
  <si>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</si>
  <si>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</si>
  <si>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</si>
  <si>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</si>
  <si>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</si>
  <si>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</si>
  <si>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</si>
  <si>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</si>
  <si>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</si>
  <si>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</si>
  <si>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</si>
  <si>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</si>
  <si>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</si>
  <si>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Schiffs- und Luftfahrzeugbedarf, 
nicht ermittelte Länder</t>
  </si>
  <si>
    <t>Statistisches Amt</t>
  </si>
  <si>
    <t>für Hamburg und Schleswig-Holstein</t>
  </si>
  <si>
    <t>Ausfuhr des Landes Hamburg</t>
  </si>
  <si>
    <t>in Mio. Euro</t>
  </si>
  <si>
    <t>Statistisches Amt für Hamburg und Schleswig-Holstein</t>
  </si>
  <si>
    <t>Australien</t>
  </si>
  <si>
    <t>Auskunft zu dieser Veröffentlichung:</t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</si>
  <si>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 Daten können sich durch Revision noch ändern</t>
    </r>
  </si>
  <si>
    <r>
      <rPr>
        <vertAlign val="superscript"/>
        <sz val="8"/>
        <rFont val="Arial"/>
        <family val="2"/>
      </rPr>
      <t>b</t>
    </r>
    <r>
      <rPr>
        <sz val="8"/>
        <rFont val="Arial"/>
        <family val="2"/>
      </rPr>
      <t xml:space="preserve">  endgültige Daten</t>
    </r>
  </si>
  <si>
    <t>Warengruppe
Warenuntergruppe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</si>
  <si>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</si>
  <si>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</si>
  <si>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</si>
  <si>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</si>
  <si>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</si>
  <si>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</si>
  <si>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u. dgl.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</si>
  <si>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</si>
  <si>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</si>
  <si>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</si>
  <si>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</si>
  <si>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</si>
  <si>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</si>
  <si>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STATISTISCHE BERICHTE</t>
  </si>
  <si>
    <t>Südamerika</t>
  </si>
  <si>
    <t>Sofern in den Produkten auf das Vorhandensein von Copyrightrechten Dritter 
hingewiesen wird, sind die in deren Produkten ausgewiesenen Copyrightbestimmungen 
zu wahren. Alle übrigen Rechte bleiben vorbehalten.</t>
  </si>
  <si>
    <t>Sven Ohlsen</t>
  </si>
  <si>
    <t>sven.ohlsen@statistik-nord.de</t>
  </si>
  <si>
    <t>Kroatien</t>
  </si>
  <si>
    <r>
      <t xml:space="preserve"> Veränderung</t>
    </r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
in %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</si>
  <si>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Die Veränderungsraten wurden aus den nicht gerundeten Zahlen gerechnet</t>
    </r>
  </si>
  <si>
    <r>
      <t>1. Ausfuhr des Landes Hamburg</t>
    </r>
    <r>
      <rPr>
        <b/>
        <sz val="10"/>
        <rFont val="Arial"/>
        <family val="2"/>
      </rPr>
      <t xml:space="preserve"> nach Warengruppen und -untergruppen</t>
    </r>
  </si>
  <si>
    <r>
      <t>Veränderung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in %</t>
    </r>
  </si>
  <si>
    <t>040 42831-1820</t>
  </si>
  <si>
    <t>2. Ausfuhr des Landes Hamburg nach Bestimmungsländern</t>
  </si>
  <si>
    <t>1. Ausfuhr des Landes Hamburg nach Bestimmungsländern (TOP 15) im Vorjahresvergleich</t>
  </si>
  <si>
    <t>Ausfuhr nach ausgewählten Ländern (TOP 15) im Jahresverlauf</t>
  </si>
  <si>
    <t>Rückwaren und Ersatzlieferungen</t>
  </si>
  <si>
    <t>Kennziffer: G III 1 - vj 1/18 HH</t>
  </si>
  <si>
    <t>1. Quartal 2018</t>
  </si>
  <si>
    <t xml:space="preserve">© Statistisches Amt für Hamburg und Schleswig-Holstein, Hamburg 2019  
Auszugsweise Vervielfältigung und Verbreitung mit Quellenangabe gestattet.        </t>
  </si>
  <si>
    <t>Januar - März</t>
  </si>
  <si>
    <r>
      <t>2018</t>
    </r>
    <r>
      <rPr>
        <vertAlign val="superscript"/>
        <sz val="9"/>
        <rFont val="Arial"/>
        <family val="2"/>
      </rPr>
      <t>a</t>
    </r>
  </si>
  <si>
    <r>
      <t>2018</t>
    </r>
    <r>
      <rPr>
        <vertAlign val="superscript"/>
        <sz val="9"/>
        <color theme="1"/>
        <rFont val="Arial"/>
        <family val="2"/>
      </rPr>
      <t>a</t>
    </r>
  </si>
  <si>
    <t>der Monate Januar bis März</t>
  </si>
  <si>
    <t>2. Ausfuhr des Landes Hamburg 2016 bis 2018 im Monatsvergleich</t>
  </si>
  <si>
    <t>Januar - März 2018</t>
  </si>
  <si>
    <t>Frankreich</t>
  </si>
  <si>
    <t>Verein.Staaten (USA)</t>
  </si>
  <si>
    <t>China, Volksrepublik</t>
  </si>
  <si>
    <t>Vereinigt.Königreich</t>
  </si>
  <si>
    <t>Mexiko</t>
  </si>
  <si>
    <t>Russische Föderation</t>
  </si>
  <si>
    <t>Vietnam</t>
  </si>
  <si>
    <t xml:space="preserve">2. Ausfuhr des Landes Hamburg im monatlichen Jahresvergleich in 2016 bis 2018 </t>
  </si>
  <si>
    <r>
      <t>2017</t>
    </r>
    <r>
      <rPr>
        <vertAlign val="superscript"/>
        <sz val="9"/>
        <rFont val="Arial"/>
        <family val="2"/>
      </rPr>
      <t>b</t>
    </r>
  </si>
  <si>
    <r>
      <t>2017</t>
    </r>
    <r>
      <rPr>
        <vertAlign val="superscript"/>
        <sz val="9"/>
        <color theme="1"/>
        <rFont val="Arial"/>
        <family val="2"/>
      </rPr>
      <t>b</t>
    </r>
  </si>
  <si>
    <t>Volksrepublik China + Hongkong</t>
  </si>
  <si>
    <r>
      <t xml:space="preserve">Herausgegeben am: 30. Januar 2019 </t>
    </r>
    <r>
      <rPr>
        <b/>
        <sz val="12"/>
        <color theme="1"/>
        <rFont val="Arial"/>
        <family val="2"/>
      </rPr>
      <t>(Korrektur)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</si>
</sst>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##\ ###\ ##0\ ;\-###\ ###\ ##0\ ;\-\ "/>
    <numFmt numFmtId="165" formatCode="###\ ###\ ##0&quot;  &quot;;\-###\ ###\ ##0&quot;  &quot;;&quot;-  &quot;"/>
    <numFmt numFmtId="166" formatCode="###\ ##0.0&quot;  &quot;;\-###\ ##0.0&quot;  &quot;;&quot;-  &quot;"/>
    <numFmt numFmtId="167" formatCode="###\ ###\ ##0\ \ ;\-###\ ###\ ##0\ \ ;&quot; &quot;\ \ "/>
    <numFmt numFmtId="168" formatCode="###\ ##0.0\ \ ;\-\ ###\ ##0.0\ \ ;\-\ \ \ \ \ \ "/>
    <numFmt numFmtId="169" formatCode="\r\ ###\ ##0&quot;  &quot;;\r\ \-\ ###\ ##0&quot;  &quot;;\r\ &quot;-  &quot;"/>
    <numFmt numFmtId="170" formatCode="\r\ ##0.0&quot;  &quot;;\r\ \-\ ##0.0&quot;  &quot;;\r\ &quot;-  &quot;"/>
  </numFmts>
  <fonts count="32" x14ac:knownFonts="1"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vertAlign val="superscript"/>
      <sz val="9"/>
      <name val="Arial"/>
      <family val="2"/>
    </font>
    <font>
      <sz val="16"/>
      <color theme="1"/>
      <name val="Arial"/>
      <family val="2"/>
    </font>
    <font>
      <sz val="30"/>
      <color theme="1"/>
      <name val="Arial"/>
      <family val="2"/>
    </font>
    <font>
      <sz val="10"/>
      <color indexed="8"/>
      <name val="MS Sans Serif"/>
      <family val="2"/>
    </font>
    <font>
      <sz val="18"/>
      <color theme="1"/>
      <name val="Arial"/>
      <family val="2"/>
    </font>
    <font>
      <b/>
      <sz val="12"/>
      <color theme="1"/>
      <name val="Arial"/>
      <family val="2"/>
    </font>
    <font>
      <vertAlign val="superscript"/>
      <sz val="9"/>
      <color theme="1"/>
      <name val="Arial"/>
      <family val="2"/>
    </font>
    <font>
      <b/>
      <sz val="9"/>
      <color theme="1"/>
      <name val="Arial"/>
      <family val="2"/>
    </font>
    <font>
      <u/>
      <sz val="11"/>
      <color theme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/>
      <bottom style="thin">
        <color theme="3"/>
      </bottom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 style="thin">
        <color theme="3"/>
      </right>
      <top/>
      <bottom/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 style="thin">
        <color rgb="FF1E467D"/>
      </top>
      <bottom/>
      <diagonal/>
    </border>
    <border>
      <left/>
      <right style="thin">
        <color rgb="FF1E467D"/>
      </right>
      <top/>
      <bottom/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/>
      <top/>
      <bottom style="thin">
        <color rgb="FF1E467D"/>
      </bottom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/>
      <diagonal/>
    </border>
    <border>
      <left style="thin">
        <color indexed="24"/>
      </left>
      <right/>
      <top/>
      <bottom/>
      <diagonal/>
    </border>
  </borders>
  <cellStyleXfs count="4">
    <xf numFmtId="0" fontId="0" fillId="0" borderId="0"/>
    <xf numFmtId="0" fontId="25" fillId="0" borderId="0"/>
    <xf numFmtId="0" fontId="30" fillId="0" borderId="0" applyNumberFormat="0" applyFill="0" applyBorder="0" applyAlignment="0" applyProtection="0"/>
    <xf numFmtId="0" fontId="1" fillId="0" borderId="0"/>
  </cellStyleXfs>
  <cellXfs count="142">
    <xf numFmtId="0" fontId="0" fillId="0" borderId="0" xfId="0"/>
    <xf numFmtId="0" fontId="6" fillId="0" borderId="0" xfId="0" applyFont="1"/>
    <xf numFmtId="0" fontId="8" fillId="0" borderId="0" xfId="0" applyFont="1"/>
    <xf numFmtId="0" fontId="9" fillId="0" borderId="0" xfId="0" applyFont="1"/>
    <xf numFmtId="0" fontId="8" fillId="0" borderId="0" xfId="0" applyFont="1" applyAlignment="1">
      <alignment horizontal="right"/>
    </xf>
    <xf numFmtId="0" fontId="14" fillId="0" borderId="0" xfId="0" applyFont="1"/>
    <xf numFmtId="0" fontId="6" fillId="0" borderId="0" xfId="0" applyFont="1"/>
    <xf numFmtId="0" fontId="6" fillId="0" borderId="0" xfId="0" quotePrefix="1" applyFont="1" applyAlignment="1">
      <alignment horizontal="left"/>
    </xf>
    <xf numFmtId="0" fontId="6" fillId="0" borderId="0" xfId="0" applyFont="1" applyAlignment="1">
      <alignment horizontal="left"/>
    </xf>
    <xf numFmtId="0" fontId="16" fillId="0" borderId="0" xfId="0" applyFont="1"/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164" fontId="6" fillId="0" borderId="0" xfId="0" applyNumberFormat="1" applyFont="1" applyFill="1" applyBorder="1" applyAlignment="1">
      <alignment horizontal="left" vertical="center"/>
    </xf>
    <xf numFmtId="164" fontId="6" fillId="0" borderId="0" xfId="0" applyNumberFormat="1" applyFont="1" applyFill="1" applyBorder="1" applyAlignment="1">
      <alignment horizontal="right" vertical="center"/>
    </xf>
    <xf numFmtId="164" fontId="12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0" xfId="0" applyFont="1" applyAlignment="1">
      <alignment horizontal="right" vertical="center"/>
    </xf>
    <xf numFmtId="0" fontId="6" fillId="0" borderId="0" xfId="0" applyFont="1" applyFill="1" applyAlignment="1">
      <alignment horizontal="centerContinuous" vertical="center"/>
    </xf>
    <xf numFmtId="0" fontId="21" fillId="0" borderId="0" xfId="0" applyFont="1" applyFill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6" fillId="0" borderId="0" xfId="0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 applyProtection="1">
      <alignment horizontal="right"/>
      <protection locked="0"/>
    </xf>
    <xf numFmtId="0" fontId="7" fillId="0" borderId="0" xfId="0" applyFont="1" applyAlignment="1">
      <alignment horizontal="center"/>
    </xf>
    <xf numFmtId="0" fontId="23" fillId="0" borderId="0" xfId="0" applyFont="1"/>
    <xf numFmtId="0" fontId="24" fillId="0" borderId="0" xfId="0" applyFont="1" applyAlignment="1">
      <alignment horizontal="right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vertical="top"/>
    </xf>
    <xf numFmtId="0" fontId="18" fillId="2" borderId="8" xfId="0" quotePrefix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0" fontId="18" fillId="0" borderId="11" xfId="0" applyFont="1" applyBorder="1"/>
    <xf numFmtId="0" fontId="18" fillId="0" borderId="11" xfId="0" applyFont="1" applyBorder="1" applyAlignment="1">
      <alignment horizontal="left" indent="4"/>
    </xf>
    <xf numFmtId="0" fontId="18" fillId="0" borderId="11" xfId="0" applyFont="1" applyBorder="1" applyAlignment="1">
      <alignment horizontal="left" indent="2"/>
    </xf>
    <xf numFmtId="0" fontId="16" fillId="0" borderId="11" xfId="0" applyFont="1" applyBorder="1"/>
    <xf numFmtId="0" fontId="16" fillId="0" borderId="11" xfId="0" applyFont="1" applyBorder="1" applyAlignment="1">
      <alignment horizontal="left" indent="2"/>
    </xf>
    <xf numFmtId="0" fontId="16" fillId="0" borderId="11" xfId="0" applyFont="1" applyBorder="1" applyAlignment="1">
      <alignment wrapText="1"/>
    </xf>
    <xf numFmtId="0" fontId="15" fillId="0" borderId="12" xfId="0" applyFont="1" applyBorder="1" applyAlignment="1">
      <alignment wrapText="1"/>
    </xf>
    <xf numFmtId="0" fontId="0" fillId="0" borderId="0" xfId="0" applyAlignment="1">
      <alignment horizontal="left"/>
    </xf>
    <xf numFmtId="0" fontId="0" fillId="0" borderId="0" xfId="0" applyAlignment="1"/>
    <xf numFmtId="0" fontId="16" fillId="0" borderId="11" xfId="0" applyFont="1" applyBorder="1" applyAlignment="1">
      <alignment horizontal="left" vertical="top" wrapText="1" indent="1"/>
    </xf>
    <xf numFmtId="0" fontId="18" fillId="0" borderId="11" xfId="0" applyFont="1" applyBorder="1" applyAlignment="1">
      <alignment horizontal="left" vertical="top" wrapText="1" indent="1"/>
    </xf>
    <xf numFmtId="0" fontId="18" fillId="0" borderId="11" xfId="0" applyFont="1" applyBorder="1" applyAlignment="1">
      <alignment horizontal="left" vertical="center" indent="2"/>
    </xf>
    <xf numFmtId="0" fontId="18" fillId="0" borderId="11" xfId="0" applyFont="1" applyBorder="1" applyAlignment="1">
      <alignment horizontal="left" indent="1"/>
    </xf>
    <xf numFmtId="0" fontId="16" fillId="0" borderId="11" xfId="0" applyFont="1" applyBorder="1" applyAlignment="1">
      <alignment horizontal="left" indent="1"/>
    </xf>
    <xf numFmtId="0" fontId="16" fillId="0" borderId="11" xfId="0" applyFont="1" applyBorder="1" applyAlignment="1">
      <alignment horizontal="left" indent="3"/>
    </xf>
    <xf numFmtId="0" fontId="18" fillId="0" borderId="11" xfId="0" applyFont="1" applyBorder="1" applyAlignment="1">
      <alignment horizontal="left" indent="3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right" vertical="center"/>
    </xf>
    <xf numFmtId="0" fontId="26" fillId="0" borderId="0" xfId="0" applyFont="1" applyAlignment="1">
      <alignment horizontal="right" vertical="center"/>
    </xf>
    <xf numFmtId="0" fontId="0" fillId="0" borderId="0" xfId="0" applyFont="1"/>
    <xf numFmtId="0" fontId="16" fillId="0" borderId="6" xfId="0" applyFont="1" applyBorder="1" applyAlignment="1">
      <alignment horizontal="left" vertical="top" indent="2"/>
    </xf>
    <xf numFmtId="0" fontId="18" fillId="0" borderId="6" xfId="0" applyFont="1" applyBorder="1" applyAlignment="1">
      <alignment horizontal="left" vertical="top" indent="2"/>
    </xf>
    <xf numFmtId="0" fontId="18" fillId="0" borderId="6" xfId="0" applyFont="1" applyBorder="1" applyAlignment="1">
      <alignment horizontal="left" vertical="top"/>
    </xf>
    <xf numFmtId="0" fontId="16" fillId="0" borderId="6" xfId="0" applyFont="1" applyBorder="1" applyAlignment="1">
      <alignment horizontal="left" vertical="top"/>
    </xf>
    <xf numFmtId="0" fontId="18" fillId="0" borderId="6" xfId="0" applyFont="1" applyBorder="1"/>
    <xf numFmtId="0" fontId="16" fillId="0" borderId="6" xfId="0" applyFont="1" applyBorder="1" applyAlignment="1">
      <alignment horizontal="left" wrapText="1"/>
    </xf>
    <xf numFmtId="0" fontId="29" fillId="0" borderId="7" xfId="0" applyFont="1" applyBorder="1" applyAlignment="1">
      <alignment horizontal="left" wrapText="1"/>
    </xf>
    <xf numFmtId="0" fontId="16" fillId="0" borderId="6" xfId="0" applyFont="1" applyBorder="1" applyAlignment="1">
      <alignment horizontal="left" vertical="top" indent="1"/>
    </xf>
    <xf numFmtId="0" fontId="16" fillId="0" borderId="6" xfId="0" applyFont="1" applyBorder="1" applyAlignment="1">
      <alignment horizontal="left" vertical="top" indent="3"/>
    </xf>
    <xf numFmtId="0" fontId="18" fillId="0" borderId="6" xfId="0" applyFont="1" applyBorder="1" applyAlignment="1">
      <alignment horizontal="left" vertical="top" indent="3"/>
    </xf>
    <xf numFmtId="0" fontId="18" fillId="0" borderId="6" xfId="0" applyFont="1" applyBorder="1" applyAlignment="1">
      <alignment horizontal="left" vertical="top" indent="1"/>
    </xf>
    <xf numFmtId="0" fontId="18" fillId="0" borderId="6" xfId="0" applyFont="1" applyBorder="1" applyAlignment="1">
      <alignment horizontal="left" indent="1"/>
    </xf>
    <xf numFmtId="0" fontId="16" fillId="0" borderId="6" xfId="0" applyFont="1" applyBorder="1" applyAlignment="1">
      <alignment horizontal="left" indent="1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31" fillId="0" borderId="0" xfId="2" applyFont="1" applyAlignment="1">
      <alignment horizontal="left"/>
    </xf>
    <xf numFmtId="0" fontId="9" fillId="0" borderId="0" xfId="0" applyFont="1" applyAlignment="1">
      <alignment horizontal="right"/>
    </xf>
    <xf numFmtId="0" fontId="6" fillId="0" borderId="0" xfId="0" applyFont="1" applyFill="1" applyAlignment="1">
      <alignment horizontal="left" vertical="center"/>
    </xf>
    <xf numFmtId="0" fontId="20" fillId="0" borderId="0" xfId="0" applyFont="1" applyFill="1" applyAlignment="1">
      <alignment horizontal="left" vertical="center"/>
    </xf>
    <xf numFmtId="0" fontId="16" fillId="2" borderId="8" xfId="0" applyFont="1" applyFill="1" applyBorder="1" applyAlignment="1">
      <alignment horizontal="center" vertical="center" wrapText="1"/>
    </xf>
    <xf numFmtId="0" fontId="24" fillId="0" borderId="0" xfId="0" quotePrefix="1" applyFont="1" applyAlignment="1">
      <alignment horizontal="right"/>
    </xf>
    <xf numFmtId="0" fontId="18" fillId="2" borderId="8" xfId="0" quotePrefix="1" applyFont="1" applyFill="1" applyBorder="1" applyAlignment="1">
      <alignment horizontal="centerContinuous" vertical="center" wrapText="1"/>
    </xf>
    <xf numFmtId="165" fontId="16" fillId="0" borderId="0" xfId="0" applyNumberFormat="1" applyFont="1"/>
    <xf numFmtId="166" fontId="16" fillId="0" borderId="0" xfId="0" applyNumberFormat="1" applyFont="1"/>
    <xf numFmtId="165" fontId="29" fillId="0" borderId="13" xfId="0" applyNumberFormat="1" applyFont="1" applyBorder="1"/>
    <xf numFmtId="165" fontId="29" fillId="0" borderId="14" xfId="0" applyNumberFormat="1" applyFont="1" applyBorder="1"/>
    <xf numFmtId="166" fontId="29" fillId="0" borderId="14" xfId="0" applyNumberFormat="1" applyFont="1" applyBorder="1"/>
    <xf numFmtId="0" fontId="16" fillId="2" borderId="8" xfId="0" quotePrefix="1" applyFont="1" applyFill="1" applyBorder="1" applyAlignment="1">
      <alignment horizontal="center" vertical="center"/>
    </xf>
    <xf numFmtId="165" fontId="29" fillId="0" borderId="5" xfId="0" applyNumberFormat="1" applyFont="1" applyBorder="1"/>
    <xf numFmtId="165" fontId="29" fillId="0" borderId="4" xfId="0" applyNumberFormat="1" applyFont="1" applyBorder="1"/>
    <xf numFmtId="166" fontId="29" fillId="0" borderId="4" xfId="0" applyNumberFormat="1" applyFont="1" applyBorder="1"/>
    <xf numFmtId="167" fontId="6" fillId="0" borderId="0" xfId="0" applyNumberFormat="1" applyFont="1" applyAlignment="1">
      <alignment horizontal="right" vertical="center"/>
    </xf>
    <xf numFmtId="167" fontId="6" fillId="0" borderId="0" xfId="0" applyNumberFormat="1" applyFont="1" applyFill="1" applyBorder="1" applyAlignment="1">
      <alignment horizontal="right" vertical="center"/>
    </xf>
    <xf numFmtId="168" fontId="6" fillId="0" borderId="0" xfId="0" applyNumberFormat="1" applyFont="1" applyFill="1" applyBorder="1" applyAlignment="1">
      <alignment horizontal="right" vertical="center"/>
    </xf>
    <xf numFmtId="168" fontId="6" fillId="0" borderId="0" xfId="0" applyNumberFormat="1" applyFont="1" applyFill="1" applyBorder="1" applyAlignment="1">
      <alignment vertical="center"/>
    </xf>
    <xf numFmtId="167" fontId="6" fillId="0" borderId="0" xfId="0" applyNumberFormat="1" applyFont="1" applyFill="1" applyBorder="1" applyAlignment="1">
      <alignment vertical="center"/>
    </xf>
    <xf numFmtId="168" fontId="6" fillId="0" borderId="0" xfId="0" applyNumberFormat="1" applyFont="1" applyAlignment="1">
      <alignment horizontal="right" vertical="center"/>
    </xf>
    <xf numFmtId="167" fontId="6" fillId="0" borderId="0" xfId="0" applyNumberFormat="1" applyFont="1"/>
    <xf numFmtId="169" fontId="16" fillId="0" borderId="0" xfId="0" applyNumberFormat="1" applyFont="1"/>
    <xf numFmtId="170" fontId="16" fillId="0" borderId="0" xfId="0" applyNumberFormat="1" applyFont="1"/>
    <xf numFmtId="0" fontId="10" fillId="0" borderId="0" xfId="0" applyFont="1" applyAlignment="1">
      <alignment horizontal="center" wrapText="1"/>
    </xf>
    <xf numFmtId="0" fontId="20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31" fillId="0" borderId="0" xfId="2" applyFont="1" applyAlignment="1">
      <alignment horizontal="left" wrapText="1"/>
    </xf>
    <xf numFmtId="0" fontId="11" fillId="0" borderId="0" xfId="0" applyFont="1" applyAlignment="1">
      <alignment horizontal="left" vertical="top"/>
    </xf>
    <xf numFmtId="0" fontId="12" fillId="0" borderId="0" xfId="0" applyFont="1" applyFill="1" applyAlignment="1">
      <alignment horizontal="center" vertical="center"/>
    </xf>
    <xf numFmtId="17" fontId="18" fillId="2" borderId="8" xfId="0" quotePrefix="1" applyNumberFormat="1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vertical="center" wrapText="1"/>
    </xf>
    <xf numFmtId="0" fontId="0" fillId="2" borderId="9" xfId="0" applyFill="1" applyBorder="1" applyAlignment="1"/>
    <xf numFmtId="0" fontId="18" fillId="2" borderId="9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16" fillId="3" borderId="10" xfId="0" applyFont="1" applyFill="1" applyBorder="1" applyAlignment="1">
      <alignment horizontal="left" vertical="center" wrapText="1" indent="1"/>
    </xf>
    <xf numFmtId="0" fontId="16" fillId="3" borderId="11" xfId="0" applyFont="1" applyFill="1" applyBorder="1" applyAlignment="1">
      <alignment horizontal="left" vertical="center" indent="1"/>
    </xf>
    <xf numFmtId="0" fontId="0" fillId="3" borderId="12" xfId="0" applyFill="1" applyBorder="1" applyAlignment="1">
      <alignment horizontal="left" vertical="center" indent="1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2" borderId="10" xfId="0" applyFont="1" applyFill="1" applyBorder="1" applyAlignment="1">
      <alignment horizontal="left" vertical="center" indent="1"/>
    </xf>
    <xf numFmtId="0" fontId="16" fillId="2" borderId="11" xfId="0" applyFont="1" applyFill="1" applyBorder="1" applyAlignment="1">
      <alignment horizontal="left" vertical="center" indent="1"/>
    </xf>
    <xf numFmtId="0" fontId="16" fillId="0" borderId="12" xfId="0" applyFont="1" applyBorder="1" applyAlignment="1">
      <alignment horizontal="left" vertical="center" indent="1"/>
    </xf>
    <xf numFmtId="0" fontId="16" fillId="0" borderId="8" xfId="0" applyFont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/>
    </xf>
    <xf numFmtId="0" fontId="16" fillId="0" borderId="9" xfId="0" applyFont="1" applyBorder="1" applyAlignment="1"/>
    <xf numFmtId="0" fontId="16" fillId="2" borderId="15" xfId="0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16" xfId="0" quotePrefix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</cellXfs>
  <cellStyles count="4">
    <cellStyle name="Hyperlink" xfId="2" builtinId="8"/>
    <cellStyle name="Standard" xfId="0" builtinId="0"/>
    <cellStyle name="Standard 2" xfId="3"/>
    <cellStyle name="Standard 3 2" xfId="1"/>
  </cellStyles>
  <dxfs count="8"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theme="0" tint="-4.9989318521683403E-2"/>
        </patternFill>
      </fill>
    </dxf>
    <dxf>
      <fill>
        <patternFill>
          <bgColor rgb="FFF2F2F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000000"/>
      <color rgb="FFF2F2F2"/>
      <color rgb="FF1E467D"/>
      <color rgb="FF64AAC8"/>
      <color rgb="FFFADC37"/>
      <color rgb="FF800000"/>
      <color rgb="FFD9D9D9"/>
      <color rgb="FF1F497D"/>
      <color rgb="FFF8DC36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874760587359016E-2"/>
          <c:y val="0.11897742290410419"/>
          <c:w val="0.76969869475774988"/>
          <c:h val="0.66705120876283908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T3_1!$B$9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dLbls>
            <c:delete val="1"/>
          </c:dLbls>
          <c:cat>
            <c:strRef>
              <c:f>T3_1!$A$10:$A$24</c:f>
              <c:strCache>
                <c:ptCount val="15"/>
                <c:pt idx="0">
                  <c:v>Frankreich</c:v>
                </c:pt>
                <c:pt idx="1">
                  <c:v>Verein.Staaten (USA)</c:v>
                </c:pt>
                <c:pt idx="2">
                  <c:v>China, Volksrepublik</c:v>
                </c:pt>
                <c:pt idx="3">
                  <c:v>Vereinigt.Königreich</c:v>
                </c:pt>
                <c:pt idx="4">
                  <c:v>Niederlande</c:v>
                </c:pt>
                <c:pt idx="5">
                  <c:v>Polen</c:v>
                </c:pt>
                <c:pt idx="6">
                  <c:v>Italien</c:v>
                </c:pt>
                <c:pt idx="7">
                  <c:v>Ungarn</c:v>
                </c:pt>
                <c:pt idx="8">
                  <c:v>Mexiko</c:v>
                </c:pt>
                <c:pt idx="9">
                  <c:v>Schweden</c:v>
                </c:pt>
                <c:pt idx="10">
                  <c:v>Russische Föderation</c:v>
                </c:pt>
                <c:pt idx="11">
                  <c:v>Vietnam</c:v>
                </c:pt>
                <c:pt idx="12">
                  <c:v>Belgien</c:v>
                </c:pt>
                <c:pt idx="13">
                  <c:v>Türkei</c:v>
                </c:pt>
                <c:pt idx="14">
                  <c:v>Dänemark</c:v>
                </c:pt>
              </c:strCache>
            </c:strRef>
          </c:cat>
          <c:val>
            <c:numRef>
              <c:f>T3_1!$B$10:$B$24</c:f>
              <c:numCache>
                <c:formatCode>###\ ###\ ##0\ \ ;\-###\ ###\ ##0\ \ ;" "\ \ </c:formatCode>
                <c:ptCount val="15"/>
                <c:pt idx="0">
                  <c:v>2410.467384</c:v>
                </c:pt>
                <c:pt idx="1">
                  <c:v>832.466272</c:v>
                </c:pt>
                <c:pt idx="2">
                  <c:v>762.20206099999996</c:v>
                </c:pt>
                <c:pt idx="3">
                  <c:v>706.51639599999999</c:v>
                </c:pt>
                <c:pt idx="4">
                  <c:v>355.613202</c:v>
                </c:pt>
                <c:pt idx="5">
                  <c:v>340.395197</c:v>
                </c:pt>
                <c:pt idx="6">
                  <c:v>328.97402799999998</c:v>
                </c:pt>
                <c:pt idx="7">
                  <c:v>321.83007800000001</c:v>
                </c:pt>
                <c:pt idx="8">
                  <c:v>244.499472</c:v>
                </c:pt>
                <c:pt idx="9">
                  <c:v>222.054013</c:v>
                </c:pt>
                <c:pt idx="10">
                  <c:v>219.05638500000001</c:v>
                </c:pt>
                <c:pt idx="11">
                  <c:v>205.81292500000001</c:v>
                </c:pt>
                <c:pt idx="12">
                  <c:v>190.45198099999999</c:v>
                </c:pt>
                <c:pt idx="13">
                  <c:v>185.51190399999999</c:v>
                </c:pt>
                <c:pt idx="14">
                  <c:v>181.391942</c:v>
                </c:pt>
              </c:numCache>
            </c:numRef>
          </c:val>
        </c:ser>
        <c:ser>
          <c:idx val="1"/>
          <c:order val="1"/>
          <c:tx>
            <c:strRef>
              <c:f>T3_1!$D$9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ADC37"/>
            </a:solidFill>
          </c:spPr>
          <c:invertIfNegative val="0"/>
          <c:dLbls>
            <c:delete val="1"/>
          </c:dLbls>
          <c:cat>
            <c:strRef>
              <c:f>T3_1!$A$10:$A$24</c:f>
              <c:strCache>
                <c:ptCount val="15"/>
                <c:pt idx="0">
                  <c:v>Frankreich</c:v>
                </c:pt>
                <c:pt idx="1">
                  <c:v>Verein.Staaten (USA)</c:v>
                </c:pt>
                <c:pt idx="2">
                  <c:v>China, Volksrepublik</c:v>
                </c:pt>
                <c:pt idx="3">
                  <c:v>Vereinigt.Königreich</c:v>
                </c:pt>
                <c:pt idx="4">
                  <c:v>Niederlande</c:v>
                </c:pt>
                <c:pt idx="5">
                  <c:v>Polen</c:v>
                </c:pt>
                <c:pt idx="6">
                  <c:v>Italien</c:v>
                </c:pt>
                <c:pt idx="7">
                  <c:v>Ungarn</c:v>
                </c:pt>
                <c:pt idx="8">
                  <c:v>Mexiko</c:v>
                </c:pt>
                <c:pt idx="9">
                  <c:v>Schweden</c:v>
                </c:pt>
                <c:pt idx="10">
                  <c:v>Russische Föderation</c:v>
                </c:pt>
                <c:pt idx="11">
                  <c:v>Vietnam</c:v>
                </c:pt>
                <c:pt idx="12">
                  <c:v>Belgien</c:v>
                </c:pt>
                <c:pt idx="13">
                  <c:v>Türkei</c:v>
                </c:pt>
                <c:pt idx="14">
                  <c:v>Dänemark</c:v>
                </c:pt>
              </c:strCache>
            </c:strRef>
          </c:cat>
          <c:val>
            <c:numRef>
              <c:f>T3_1!$D$10:$D$24</c:f>
              <c:numCache>
                <c:formatCode>###\ ###\ ##0\ \ ;\-###\ ###\ ##0\ \ ;" "\ \ </c:formatCode>
                <c:ptCount val="15"/>
                <c:pt idx="0">
                  <c:v>2479.7254389999998</c:v>
                </c:pt>
                <c:pt idx="1">
                  <c:v>1147.217746</c:v>
                </c:pt>
                <c:pt idx="2">
                  <c:v>1482.7214630000001</c:v>
                </c:pt>
                <c:pt idx="3">
                  <c:v>1069.20144</c:v>
                </c:pt>
                <c:pt idx="4">
                  <c:v>405.13443000000001</c:v>
                </c:pt>
                <c:pt idx="5">
                  <c:v>293.15205600000002</c:v>
                </c:pt>
                <c:pt idx="6">
                  <c:v>314.29273499999999</c:v>
                </c:pt>
                <c:pt idx="7">
                  <c:v>383.09180199999997</c:v>
                </c:pt>
                <c:pt idx="8">
                  <c:v>35.874996000000003</c:v>
                </c:pt>
                <c:pt idx="9">
                  <c:v>178.651736</c:v>
                </c:pt>
                <c:pt idx="10">
                  <c:v>54.472171000000003</c:v>
                </c:pt>
                <c:pt idx="11">
                  <c:v>7.5311159999999999</c:v>
                </c:pt>
                <c:pt idx="12">
                  <c:v>208.52275399999999</c:v>
                </c:pt>
                <c:pt idx="13">
                  <c:v>202.98719199999999</c:v>
                </c:pt>
                <c:pt idx="14">
                  <c:v>201.82243700000001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1910656"/>
        <c:axId val="41912192"/>
      </c:barChart>
      <c:catAx>
        <c:axId val="41910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41912192"/>
        <c:crosses val="autoZero"/>
        <c:auto val="1"/>
        <c:lblAlgn val="ctr"/>
        <c:lblOffset val="100"/>
        <c:noMultiLvlLbl val="0"/>
      </c:catAx>
      <c:valAx>
        <c:axId val="41912192"/>
        <c:scaling>
          <c:orientation val="minMax"/>
        </c:scaling>
        <c:delete val="0"/>
        <c:axPos val="l"/>
        <c:majorGridlines/>
        <c:numFmt formatCode="###\ ###\ ##0\ \ ;\-###\ ###\ ##0\ \ ;&quot; &quot;\ \ " sourceLinked="1"/>
        <c:majorTickMark val="out"/>
        <c:minorTickMark val="none"/>
        <c:tickLblPos val="nextTo"/>
        <c:crossAx val="419106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9835532147885488"/>
          <c:y val="0.45019651232120578"/>
          <c:w val="8.8399645408562336E-2"/>
          <c:h val="9.9606729486683018E-2"/>
        </c:manualLayout>
      </c:layout>
      <c:overlay val="0"/>
    </c:legend>
    <c:plotVisOnly val="1"/>
    <c:dispBlanksAs val="gap"/>
    <c:showDLblsOverMax val="0"/>
  </c:chart>
  <c:spPr>
    <a:ln>
      <a:solidFill>
        <a:schemeClr val="tx1"/>
      </a:solidFill>
    </a:ln>
    <a:scene3d>
      <a:camera prst="orthographicFront"/>
      <a:lightRig rig="threePt" dir="t">
        <a:rot lat="0" lon="0" rev="0"/>
      </a:lightRig>
    </a:scene3d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de-DE"/>
    </a:p>
  </c:txPr>
  <c:printSettings>
    <c:headerFooter>
      <c:oddFooter>&amp;LStatistischer Bericht G III - vj</c:oddFooter>
    </c:headerFooter>
    <c:pageMargins b="0.78740157499999996" l="0.7" r="0.7" t="0.78740157499999996" header="0.3" footer="0.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542167077600151E-2"/>
          <c:y val="8.8652933130175304E-2"/>
          <c:w val="0.80567530068842408"/>
          <c:h val="0.68258634336698798"/>
        </c:manualLayout>
      </c:layout>
      <c:lineChart>
        <c:grouping val="standard"/>
        <c:varyColors val="0"/>
        <c:ser>
          <c:idx val="0"/>
          <c:order val="0"/>
          <c:tx>
            <c:strRef>
              <c:f>T3_1!$B$30</c:f>
              <c:strCache>
                <c:ptCount val="1"/>
                <c:pt idx="0">
                  <c:v>2018</c:v>
                </c:pt>
              </c:strCache>
            </c:strRef>
          </c:tx>
          <c:cat>
            <c:strRef>
              <c:f>T3_1!$A$31:$A$42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T3_1!$B$31:$B$42</c:f>
              <c:numCache>
                <c:formatCode>###\ ###\ ##0\ \ ;\-###\ ###\ ##0\ \ ;" "\ \ </c:formatCode>
                <c:ptCount val="12"/>
                <c:pt idx="0">
                  <c:v>3277.3876460000001</c:v>
                </c:pt>
                <c:pt idx="1">
                  <c:v>2551.6603289999998</c:v>
                </c:pt>
                <c:pt idx="2">
                  <c:v>4012.6800800000001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T3_1!$C$30</c:f>
              <c:strCache>
                <c:ptCount val="1"/>
                <c:pt idx="0">
                  <c:v>2017</c:v>
                </c:pt>
              </c:strCache>
            </c:strRef>
          </c:tx>
          <c:spPr>
            <a:ln>
              <a:solidFill>
                <a:srgbClr val="FADC37"/>
              </a:solidFill>
            </a:ln>
          </c:spPr>
          <c:marker>
            <c:symbol val="circle"/>
            <c:size val="7"/>
            <c:spPr>
              <a:solidFill>
                <a:srgbClr val="FADC37"/>
              </a:solidFill>
              <a:ln>
                <a:solidFill>
                  <a:srgbClr val="FADC37"/>
                </a:solidFill>
              </a:ln>
            </c:spPr>
          </c:marker>
          <c:dPt>
            <c:idx val="2"/>
            <c:bubble3D val="0"/>
          </c:dPt>
          <c:cat>
            <c:strRef>
              <c:f>T3_1!$A$31:$A$42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T3_1!$C$31:$C$42</c:f>
              <c:numCache>
                <c:formatCode>###\ ###\ ##0\ \ ;\-###\ ###\ ##0\ \ ;" "\ \ </c:formatCode>
                <c:ptCount val="12"/>
                <c:pt idx="0">
                  <c:v>3636.2664319999999</c:v>
                </c:pt>
                <c:pt idx="1">
                  <c:v>4110.1865539999999</c:v>
                </c:pt>
                <c:pt idx="2">
                  <c:v>5079.3583310000004</c:v>
                </c:pt>
                <c:pt idx="3">
                  <c:v>3712.3192709999998</c:v>
                </c:pt>
                <c:pt idx="4">
                  <c:v>5035.0864979999997</c:v>
                </c:pt>
                <c:pt idx="5">
                  <c:v>4237.8259930000004</c:v>
                </c:pt>
                <c:pt idx="6">
                  <c:v>3867.272136</c:v>
                </c:pt>
                <c:pt idx="7">
                  <c:v>4455.1256860000003</c:v>
                </c:pt>
                <c:pt idx="8">
                  <c:v>4325.752195</c:v>
                </c:pt>
                <c:pt idx="9">
                  <c:v>4626.1331419999997</c:v>
                </c:pt>
                <c:pt idx="10">
                  <c:v>4974.0468060000003</c:v>
                </c:pt>
                <c:pt idx="11">
                  <c:v>5343.4448949999996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T3_1!$D$30</c:f>
              <c:strCache>
                <c:ptCount val="1"/>
                <c:pt idx="0">
                  <c:v>2016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dPt>
            <c:idx val="2"/>
            <c:bubble3D val="0"/>
          </c:dPt>
          <c:cat>
            <c:strRef>
              <c:f>T3_1!$A$31:$A$42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T3_1!$D$31:$D$42</c:f>
              <c:numCache>
                <c:formatCode>###\ ###\ ##0\ \ ;\-###\ ###\ ##0\ \ ;" "\ \ </c:formatCode>
                <c:ptCount val="12"/>
                <c:pt idx="0">
                  <c:v>3333.010158</c:v>
                </c:pt>
                <c:pt idx="1">
                  <c:v>4006.4011999999998</c:v>
                </c:pt>
                <c:pt idx="2">
                  <c:v>5074.7840749999996</c:v>
                </c:pt>
                <c:pt idx="3">
                  <c:v>4573.9629770000001</c:v>
                </c:pt>
                <c:pt idx="4">
                  <c:v>4417.4755260000002</c:v>
                </c:pt>
                <c:pt idx="5">
                  <c:v>5025.3576249999996</c:v>
                </c:pt>
                <c:pt idx="6">
                  <c:v>3374.0869419999999</c:v>
                </c:pt>
                <c:pt idx="7">
                  <c:v>4420.7333950000002</c:v>
                </c:pt>
                <c:pt idx="8">
                  <c:v>4258.431259</c:v>
                </c:pt>
                <c:pt idx="9">
                  <c:v>4450.4983069999998</c:v>
                </c:pt>
                <c:pt idx="10">
                  <c:v>4778.8640889999997</c:v>
                </c:pt>
                <c:pt idx="11">
                  <c:v>6296.7181389999996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343936"/>
        <c:axId val="52433664"/>
      </c:lineChart>
      <c:catAx>
        <c:axId val="52343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52433664"/>
        <c:crosses val="autoZero"/>
        <c:auto val="1"/>
        <c:lblAlgn val="ctr"/>
        <c:lblOffset val="100"/>
        <c:noMultiLvlLbl val="0"/>
      </c:catAx>
      <c:valAx>
        <c:axId val="52433664"/>
        <c:scaling>
          <c:orientation val="minMax"/>
        </c:scaling>
        <c:delete val="0"/>
        <c:axPos val="l"/>
        <c:majorGridlines/>
        <c:numFmt formatCode="###\ ###\ ##0\ \ ;\-###\ ###\ ##0\ \ ;&quot; &quot;\ \ " sourceLinked="1"/>
        <c:majorTickMark val="out"/>
        <c:minorTickMark val="none"/>
        <c:tickLblPos val="nextTo"/>
        <c:crossAx val="5234393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2207253796245766"/>
          <c:y val="0.92620422826257898"/>
          <c:w val="0.34265343069740045"/>
          <c:h val="6.2761290576697895E-2"/>
        </c:manualLayout>
      </c:layout>
      <c:overlay val="0"/>
    </c:legend>
    <c:plotVisOnly val="1"/>
    <c:dispBlanksAs val="gap"/>
    <c:showDLblsOverMax val="0"/>
  </c:chart>
  <c:spPr>
    <a:noFill/>
    <a:ln>
      <a:solidFill>
        <a:schemeClr val="tx1"/>
      </a:solidFill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59055118110236227" l="0.59055118110236227" r="0.59055118110236227" t="0.59055118110236227" header="0" footer="0.3937007874015748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647700</xdr:colOff>
      <xdr:row>0</xdr:row>
      <xdr:rowOff>0</xdr:rowOff>
    </xdr:from>
    <xdr:to>
      <xdr:col>6</xdr:col>
      <xdr:colOff>892987</xdr:colOff>
      <xdr:row>3</xdr:row>
      <xdr:rowOff>206949</xdr:rowOff>
    </xdr:to>
    <xdr:pic>
      <xdr:nvPicPr>
        <xdr:cNvPr id="4" name="Grafik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6732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31</xdr:row>
      <xdr:rowOff>57148</xdr:rowOff>
    </xdr:from>
    <xdr:to>
      <xdr:col>6</xdr:col>
      <xdr:colOff>900450</xdr:colOff>
      <xdr:row>48</xdr:row>
      <xdr:rowOff>164418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48448"/>
          <a:ext cx="6444000" cy="31838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428625</xdr:colOff>
      <xdr:row>3</xdr:row>
      <xdr:rowOff>152400</xdr:rowOff>
    </xdr:from>
    <xdr:to>
      <xdr:col>6</xdr:col>
      <xdr:colOff>638175</xdr:colOff>
      <xdr:row>26</xdr:row>
      <xdr:rowOff>57150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428625</xdr:colOff>
      <xdr:row>29</xdr:row>
      <xdr:rowOff>166686</xdr:rowOff>
    </xdr:from>
    <xdr:to>
      <xdr:col>6</xdr:col>
      <xdr:colOff>657225</xdr:colOff>
      <xdr:row>48</xdr:row>
      <xdr:rowOff>180974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0.00169</cdr:x>
      <cdr:y>0.00936</cdr:y>
    </cdr:from>
    <cdr:to>
      <cdr:x>0.18543</cdr:x>
      <cdr:y>0.07962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9723" y="38069"/>
          <a:ext cx="1057077" cy="2857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800" b="1">
              <a:latin typeface="Arial" pitchFamily="34" charset="0"/>
              <a:cs typeface="Arial" pitchFamily="34" charset="0"/>
            </a:rPr>
            <a:t>in Mio. Euro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0.00168</cdr:x>
      <cdr:y>0.01104</cdr:y>
    </cdr:from>
    <cdr:to>
      <cdr:x>0.16502</cdr:x>
      <cdr:y>0.0938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9697" y="38119"/>
          <a:ext cx="942803" cy="2857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800" b="1">
              <a:latin typeface="Arial" pitchFamily="34" charset="0"/>
              <a:cs typeface="Arial" pitchFamily="34" charset="0"/>
            </a:rPr>
            <a:t>in Mio. Euro</a:t>
          </a:r>
        </a:p>
      </cdr:txBody>
    </cdr: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sven.ohlsen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G22"/>
  <sheetViews>
    <sheetView tabSelected="1" zoomScaleNormal="100" workbookViewId="0"/>
  </sheetViews>
  <sheetFormatPr baseColWidth="10" defaultRowHeight="14.25" x14ac:dyDescent="0.2"/>
  <cols>
    <col min="1" max="7" width="11.875" customWidth="1"/>
    <col min="9" max="9" width="2.5" customWidth="1"/>
    <col min="10" max="10" width="3.25" customWidth="1"/>
  </cols>
  <sheetData>
    <row r="1" spans="1:7" ht="14.25" customHeight="1" x14ac:dyDescent="0.2"/>
    <row r="2" spans="1:7" ht="14.25" customHeight="1" x14ac:dyDescent="0.2"/>
    <row r="3" spans="1:7" ht="20.25" customHeight="1" x14ac:dyDescent="0.3">
      <c r="A3" s="29" t="s">
        <v>125</v>
      </c>
    </row>
    <row r="4" spans="1:7" ht="20.25" x14ac:dyDescent="0.3">
      <c r="A4" s="29" t="s">
        <v>126</v>
      </c>
    </row>
    <row r="5" spans="1:7" ht="14.25" customHeight="1" x14ac:dyDescent="0.2"/>
    <row r="6" spans="1:7" ht="14.25" customHeight="1" x14ac:dyDescent="0.2"/>
    <row r="7" spans="1:7" ht="14.25" customHeight="1" x14ac:dyDescent="0.2"/>
    <row r="8" spans="1:7" ht="14.25" customHeight="1" x14ac:dyDescent="0.2"/>
    <row r="11" spans="1:7" ht="15" x14ac:dyDescent="0.2">
      <c r="A11" s="2"/>
      <c r="F11" s="3"/>
      <c r="G11" s="4"/>
    </row>
    <row r="13" spans="1:7" x14ac:dyDescent="0.2">
      <c r="A13" s="1"/>
    </row>
    <row r="15" spans="1:7" ht="23.25" x14ac:dyDescent="0.2">
      <c r="G15" s="54" t="s">
        <v>148</v>
      </c>
    </row>
    <row r="16" spans="1:7" ht="15" x14ac:dyDescent="0.2">
      <c r="G16" s="53" t="s">
        <v>163</v>
      </c>
    </row>
    <row r="17" spans="1:7" x14ac:dyDescent="0.2">
      <c r="G17" s="55"/>
    </row>
    <row r="18" spans="1:7" ht="37.5" x14ac:dyDescent="0.5">
      <c r="G18" s="30" t="s">
        <v>127</v>
      </c>
    </row>
    <row r="19" spans="1:7" ht="37.5" x14ac:dyDescent="0.5">
      <c r="G19" s="78" t="s">
        <v>164</v>
      </c>
    </row>
    <row r="20" spans="1:7" ht="16.5" x14ac:dyDescent="0.25">
      <c r="A20" s="28"/>
      <c r="B20" s="28"/>
      <c r="C20" s="28"/>
      <c r="D20" s="28"/>
      <c r="E20" s="28"/>
      <c r="F20" s="28"/>
      <c r="G20" s="55"/>
    </row>
    <row r="21" spans="1:7" ht="15.75" x14ac:dyDescent="0.25">
      <c r="G21" s="74" t="s">
        <v>183</v>
      </c>
    </row>
    <row r="22" spans="1:7" ht="20.25" customHeight="1" x14ac:dyDescent="0.25">
      <c r="A22" s="98"/>
      <c r="B22" s="98"/>
      <c r="C22" s="98"/>
      <c r="D22" s="98"/>
      <c r="E22" s="98"/>
      <c r="F22" s="98"/>
      <c r="G22" s="98"/>
    </row>
  </sheetData>
  <mergeCells count="1">
    <mergeCell ref="A22:G22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 alignWithMargins="0"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G175"/>
  <sheetViews>
    <sheetView zoomScaleNormal="100" workbookViewId="0"/>
  </sheetViews>
  <sheetFormatPr baseColWidth="10" defaultColWidth="9.5" defaultRowHeight="14.25" x14ac:dyDescent="0.2"/>
  <cols>
    <col min="1" max="2" width="8.875" customWidth="1"/>
    <col min="3" max="7" width="12.5" customWidth="1"/>
    <col min="8" max="8" width="9.375" customWidth="1"/>
    <col min="9" max="36" width="10.625" customWidth="1"/>
  </cols>
  <sheetData>
    <row r="1" spans="1:7" s="42" customFormat="1" x14ac:dyDescent="0.2"/>
    <row r="2" spans="1:7" s="42" customFormat="1" ht="15.75" x14ac:dyDescent="0.25">
      <c r="A2" s="99" t="s">
        <v>0</v>
      </c>
      <c r="B2" s="99"/>
      <c r="C2" s="99"/>
      <c r="D2" s="99"/>
      <c r="E2" s="99"/>
      <c r="F2" s="99"/>
      <c r="G2" s="99"/>
    </row>
    <row r="3" spans="1:7" s="42" customFormat="1" x14ac:dyDescent="0.2"/>
    <row r="4" spans="1:7" s="42" customFormat="1" ht="15.75" x14ac:dyDescent="0.25">
      <c r="A4" s="100" t="s">
        <v>1</v>
      </c>
      <c r="B4" s="101"/>
      <c r="C4" s="101"/>
      <c r="D4" s="101"/>
      <c r="E4" s="101"/>
      <c r="F4" s="101"/>
      <c r="G4" s="101"/>
    </row>
    <row r="5" spans="1:7" s="42" customFormat="1" x14ac:dyDescent="0.2">
      <c r="A5" s="102"/>
      <c r="B5" s="102"/>
      <c r="C5" s="102"/>
      <c r="D5" s="102"/>
      <c r="E5" s="102"/>
      <c r="F5" s="102"/>
      <c r="G5" s="102"/>
    </row>
    <row r="6" spans="1:7" s="42" customFormat="1" x14ac:dyDescent="0.2">
      <c r="A6" s="69" t="s">
        <v>142</v>
      </c>
      <c r="B6" s="71"/>
      <c r="C6" s="71"/>
      <c r="D6" s="71"/>
      <c r="E6" s="71"/>
      <c r="F6" s="71"/>
      <c r="G6" s="71"/>
    </row>
    <row r="7" spans="1:7" s="42" customFormat="1" ht="5.85" customHeight="1" x14ac:dyDescent="0.2">
      <c r="A7" s="69"/>
      <c r="B7" s="71"/>
      <c r="C7" s="71"/>
      <c r="D7" s="71"/>
      <c r="E7" s="71"/>
      <c r="F7" s="71"/>
      <c r="G7" s="71"/>
    </row>
    <row r="8" spans="1:7" s="42" customFormat="1" x14ac:dyDescent="0.2">
      <c r="A8" s="103" t="s">
        <v>129</v>
      </c>
      <c r="B8" s="104"/>
      <c r="C8" s="104"/>
      <c r="D8" s="104"/>
      <c r="E8" s="104"/>
      <c r="F8" s="104"/>
      <c r="G8" s="104"/>
    </row>
    <row r="9" spans="1:7" s="42" customFormat="1" x14ac:dyDescent="0.2">
      <c r="A9" s="104" t="s">
        <v>4</v>
      </c>
      <c r="B9" s="104"/>
      <c r="C9" s="104"/>
      <c r="D9" s="104"/>
      <c r="E9" s="104"/>
      <c r="F9" s="104"/>
      <c r="G9" s="104"/>
    </row>
    <row r="10" spans="1:7" s="42" customFormat="1" ht="5.85" customHeight="1" x14ac:dyDescent="0.2">
      <c r="A10" s="71"/>
      <c r="B10" s="71"/>
      <c r="C10" s="71"/>
      <c r="D10" s="71"/>
      <c r="E10" s="71"/>
      <c r="F10" s="71"/>
      <c r="G10" s="71"/>
    </row>
    <row r="11" spans="1:7" s="42" customFormat="1" x14ac:dyDescent="0.2">
      <c r="A11" s="105" t="s">
        <v>2</v>
      </c>
      <c r="B11" s="105"/>
      <c r="C11" s="105"/>
      <c r="D11" s="105"/>
      <c r="E11" s="105"/>
      <c r="F11" s="105"/>
      <c r="G11" s="105"/>
    </row>
    <row r="12" spans="1:7" s="42" customFormat="1" x14ac:dyDescent="0.2">
      <c r="A12" s="104" t="s">
        <v>3</v>
      </c>
      <c r="B12" s="104"/>
      <c r="C12" s="104"/>
      <c r="D12" s="104"/>
      <c r="E12" s="104"/>
      <c r="F12" s="104"/>
      <c r="G12" s="104"/>
    </row>
    <row r="13" spans="1:7" s="42" customFormat="1" x14ac:dyDescent="0.2">
      <c r="A13" s="71"/>
      <c r="B13" s="71"/>
      <c r="C13" s="71"/>
      <c r="D13" s="71"/>
      <c r="E13" s="71"/>
      <c r="F13" s="71"/>
      <c r="G13" s="71"/>
    </row>
    <row r="14" spans="1:7" s="42" customFormat="1" x14ac:dyDescent="0.2">
      <c r="A14" s="71"/>
      <c r="B14" s="71"/>
      <c r="C14" s="71"/>
      <c r="D14" s="71"/>
      <c r="E14" s="71"/>
      <c r="F14" s="71"/>
      <c r="G14" s="71"/>
    </row>
    <row r="15" spans="1:7" s="42" customFormat="1" ht="12.75" customHeight="1" x14ac:dyDescent="0.2">
      <c r="A15" s="103" t="s">
        <v>131</v>
      </c>
      <c r="B15" s="104"/>
      <c r="C15" s="104"/>
      <c r="D15" s="70"/>
      <c r="E15" s="70"/>
      <c r="F15" s="70"/>
      <c r="G15" s="70"/>
    </row>
    <row r="16" spans="1:7" s="42" customFormat="1" ht="5.85" customHeight="1" x14ac:dyDescent="0.2">
      <c r="A16" s="70"/>
      <c r="B16" s="72"/>
      <c r="C16" s="72"/>
      <c r="D16" s="70"/>
      <c r="E16" s="70"/>
      <c r="F16" s="70"/>
      <c r="G16" s="70"/>
    </row>
    <row r="17" spans="1:7" s="42" customFormat="1" ht="12.75" customHeight="1" x14ac:dyDescent="0.2">
      <c r="A17" s="107" t="s">
        <v>151</v>
      </c>
      <c r="B17" s="104"/>
      <c r="C17" s="104"/>
      <c r="D17" s="72"/>
      <c r="E17" s="72"/>
      <c r="F17" s="72"/>
      <c r="G17" s="72"/>
    </row>
    <row r="18" spans="1:7" s="42" customFormat="1" ht="12.75" customHeight="1" x14ac:dyDescent="0.2">
      <c r="A18" s="72" t="s">
        <v>135</v>
      </c>
      <c r="B18" s="108" t="s">
        <v>158</v>
      </c>
      <c r="C18" s="104"/>
      <c r="D18" s="72"/>
      <c r="E18" s="72"/>
      <c r="F18" s="72"/>
      <c r="G18" s="72"/>
    </row>
    <row r="19" spans="1:7" s="42" customFormat="1" ht="12.75" customHeight="1" x14ac:dyDescent="0.2">
      <c r="A19" s="72" t="s">
        <v>136</v>
      </c>
      <c r="B19" s="109" t="s">
        <v>152</v>
      </c>
      <c r="C19" s="109"/>
      <c r="D19" s="109"/>
      <c r="E19" s="72"/>
      <c r="F19" s="72"/>
      <c r="G19" s="72"/>
    </row>
    <row r="20" spans="1:7" s="42" customFormat="1" x14ac:dyDescent="0.2">
      <c r="A20" s="72"/>
      <c r="B20" s="72"/>
      <c r="C20" s="72"/>
      <c r="D20" s="72"/>
      <c r="E20" s="72"/>
      <c r="F20" s="72"/>
      <c r="G20" s="72"/>
    </row>
    <row r="21" spans="1:7" s="42" customFormat="1" ht="12.75" customHeight="1" x14ac:dyDescent="0.2">
      <c r="A21" s="103" t="s">
        <v>143</v>
      </c>
      <c r="B21" s="104"/>
      <c r="C21" s="70"/>
      <c r="D21" s="70"/>
      <c r="E21" s="70"/>
      <c r="F21" s="70"/>
      <c r="G21" s="70"/>
    </row>
    <row r="22" spans="1:7" s="42" customFormat="1" ht="5.85" customHeight="1" x14ac:dyDescent="0.2">
      <c r="A22" s="70"/>
      <c r="B22" s="72"/>
      <c r="C22" s="70"/>
      <c r="D22" s="70"/>
      <c r="E22" s="70"/>
      <c r="F22" s="70"/>
      <c r="G22" s="70"/>
    </row>
    <row r="23" spans="1:7" s="42" customFormat="1" ht="12.75" customHeight="1" x14ac:dyDescent="0.2">
      <c r="A23" s="72" t="s">
        <v>137</v>
      </c>
      <c r="B23" s="104" t="s">
        <v>138</v>
      </c>
      <c r="C23" s="104"/>
      <c r="D23" s="72"/>
      <c r="E23" s="72"/>
      <c r="F23" s="72"/>
      <c r="G23" s="72"/>
    </row>
    <row r="24" spans="1:7" s="42" customFormat="1" ht="12.75" customHeight="1" x14ac:dyDescent="0.2">
      <c r="A24" s="72" t="s">
        <v>139</v>
      </c>
      <c r="B24" s="104" t="s">
        <v>140</v>
      </c>
      <c r="C24" s="104"/>
      <c r="D24" s="72"/>
      <c r="E24" s="72"/>
      <c r="F24" s="72"/>
      <c r="G24" s="72"/>
    </row>
    <row r="25" spans="1:7" s="42" customFormat="1" ht="12.75" customHeight="1" x14ac:dyDescent="0.2">
      <c r="A25" s="72"/>
      <c r="B25" s="104"/>
      <c r="C25" s="104"/>
      <c r="D25" s="72"/>
      <c r="E25" s="72"/>
      <c r="F25" s="72"/>
      <c r="G25" s="72"/>
    </row>
    <row r="26" spans="1:7" s="42" customFormat="1" x14ac:dyDescent="0.2">
      <c r="A26" s="71"/>
      <c r="B26" s="71"/>
      <c r="C26" s="71"/>
      <c r="D26" s="71"/>
      <c r="E26" s="71"/>
      <c r="F26" s="71"/>
      <c r="G26" s="71"/>
    </row>
    <row r="27" spans="1:7" s="42" customFormat="1" x14ac:dyDescent="0.2">
      <c r="A27" s="71" t="s">
        <v>144</v>
      </c>
      <c r="B27" s="73" t="s">
        <v>145</v>
      </c>
      <c r="C27" s="71"/>
      <c r="D27" s="71"/>
      <c r="E27" s="71"/>
      <c r="F27" s="71"/>
      <c r="G27" s="71"/>
    </row>
    <row r="28" spans="1:7" s="42" customFormat="1" x14ac:dyDescent="0.2">
      <c r="A28" s="71"/>
      <c r="B28" s="71"/>
      <c r="C28" s="71"/>
      <c r="D28" s="71"/>
      <c r="E28" s="71"/>
      <c r="F28" s="71"/>
      <c r="G28" s="71"/>
    </row>
    <row r="29" spans="1:7" s="42" customFormat="1" ht="27.75" customHeight="1" x14ac:dyDescent="0.2">
      <c r="A29" s="106" t="s">
        <v>165</v>
      </c>
      <c r="B29" s="104"/>
      <c r="C29" s="104"/>
      <c r="D29" s="104"/>
      <c r="E29" s="104"/>
      <c r="F29" s="104"/>
      <c r="G29" s="104"/>
    </row>
    <row r="30" spans="1:7" s="42" customFormat="1" ht="41.85" customHeight="1" x14ac:dyDescent="0.2">
      <c r="A30" s="104" t="s">
        <v>150</v>
      </c>
      <c r="B30" s="104"/>
      <c r="C30" s="104"/>
      <c r="D30" s="104"/>
      <c r="E30" s="104"/>
      <c r="F30" s="104"/>
      <c r="G30" s="104"/>
    </row>
    <row r="31" spans="1:7" s="42" customFormat="1" x14ac:dyDescent="0.2">
      <c r="A31" s="71"/>
      <c r="B31" s="71"/>
      <c r="C31" s="71"/>
      <c r="D31" s="71"/>
      <c r="E31" s="71"/>
      <c r="F31" s="71"/>
      <c r="G31" s="71"/>
    </row>
    <row r="32" spans="1:7" s="42" customFormat="1" x14ac:dyDescent="0.2">
      <c r="A32" s="71"/>
      <c r="B32" s="71"/>
      <c r="C32" s="71"/>
      <c r="D32" s="71"/>
      <c r="E32" s="71"/>
      <c r="F32" s="71"/>
      <c r="G32" s="71"/>
    </row>
    <row r="33" spans="1:7" s="42" customFormat="1" x14ac:dyDescent="0.2">
      <c r="A33" s="71"/>
      <c r="B33" s="71"/>
      <c r="C33" s="71"/>
      <c r="D33" s="71"/>
      <c r="E33" s="71"/>
      <c r="F33" s="71"/>
      <c r="G33" s="71"/>
    </row>
    <row r="34" spans="1:7" s="42" customFormat="1" x14ac:dyDescent="0.2">
      <c r="A34" s="71"/>
      <c r="B34" s="71"/>
      <c r="C34" s="71"/>
      <c r="D34" s="71"/>
      <c r="E34" s="71"/>
      <c r="F34" s="71"/>
      <c r="G34" s="71"/>
    </row>
    <row r="35" spans="1:7" s="42" customFormat="1" x14ac:dyDescent="0.2">
      <c r="A35" s="71"/>
      <c r="B35" s="71"/>
      <c r="C35" s="71"/>
      <c r="D35" s="71"/>
      <c r="E35" s="71"/>
      <c r="F35" s="71"/>
      <c r="G35" s="71"/>
    </row>
    <row r="36" spans="1:7" s="42" customFormat="1" x14ac:dyDescent="0.2">
      <c r="A36" s="71"/>
      <c r="B36" s="71"/>
      <c r="C36" s="71"/>
      <c r="D36" s="71"/>
      <c r="E36" s="71"/>
      <c r="F36" s="71"/>
      <c r="G36" s="71"/>
    </row>
    <row r="37" spans="1:7" s="42" customFormat="1" x14ac:dyDescent="0.2">
      <c r="A37" s="71"/>
      <c r="B37" s="71"/>
      <c r="C37" s="71"/>
      <c r="D37" s="71"/>
      <c r="E37" s="71"/>
      <c r="F37" s="71"/>
      <c r="G37" s="71"/>
    </row>
    <row r="38" spans="1:7" s="42" customFormat="1" x14ac:dyDescent="0.2">
      <c r="A38" s="71"/>
      <c r="B38" s="71"/>
      <c r="C38" s="71"/>
      <c r="D38" s="71"/>
      <c r="E38" s="71"/>
      <c r="F38" s="71"/>
      <c r="G38" s="71"/>
    </row>
    <row r="39" spans="1:7" s="42" customFormat="1" x14ac:dyDescent="0.2">
      <c r="A39" s="71"/>
      <c r="B39" s="71"/>
      <c r="C39" s="71"/>
      <c r="D39" s="71"/>
      <c r="E39" s="71"/>
      <c r="F39" s="71"/>
      <c r="G39" s="71"/>
    </row>
    <row r="40" spans="1:7" s="42" customFormat="1" x14ac:dyDescent="0.2">
      <c r="A40" s="71"/>
      <c r="B40" s="71"/>
      <c r="C40" s="71"/>
      <c r="D40" s="71"/>
      <c r="E40" s="71"/>
      <c r="F40" s="71"/>
      <c r="G40" s="71"/>
    </row>
    <row r="41" spans="1:7" s="42" customFormat="1" x14ac:dyDescent="0.2">
      <c r="A41" s="102" t="s">
        <v>146</v>
      </c>
      <c r="B41" s="102"/>
      <c r="C41" s="71"/>
      <c r="D41" s="71"/>
      <c r="E41" s="71"/>
      <c r="F41" s="71"/>
      <c r="G41" s="71"/>
    </row>
    <row r="42" spans="1:7" s="42" customFormat="1" x14ac:dyDescent="0.2">
      <c r="A42" s="71"/>
      <c r="B42" s="71"/>
      <c r="C42" s="71"/>
      <c r="D42" s="71"/>
      <c r="E42" s="71"/>
      <c r="F42" s="71"/>
      <c r="G42" s="71"/>
    </row>
    <row r="43" spans="1:7" s="42" customFormat="1" x14ac:dyDescent="0.2">
      <c r="A43" s="7">
        <v>0</v>
      </c>
      <c r="B43" s="8" t="s">
        <v>5</v>
      </c>
      <c r="C43" s="71"/>
      <c r="D43" s="71"/>
      <c r="E43" s="71"/>
      <c r="F43" s="71"/>
      <c r="G43" s="71"/>
    </row>
    <row r="44" spans="1:7" s="42" customFormat="1" x14ac:dyDescent="0.2">
      <c r="A44" s="8" t="s">
        <v>19</v>
      </c>
      <c r="B44" s="8" t="s">
        <v>6</v>
      </c>
      <c r="C44" s="71"/>
      <c r="D44" s="71"/>
      <c r="E44" s="71"/>
      <c r="F44" s="71"/>
      <c r="G44" s="71"/>
    </row>
    <row r="45" spans="1:7" s="42" customFormat="1" x14ac:dyDescent="0.2">
      <c r="A45" s="8" t="s">
        <v>20</v>
      </c>
      <c r="B45" s="8" t="s">
        <v>7</v>
      </c>
      <c r="C45" s="71"/>
      <c r="D45" s="71"/>
      <c r="E45" s="71"/>
      <c r="F45" s="71"/>
      <c r="G45" s="71"/>
    </row>
    <row r="46" spans="1:7" s="42" customFormat="1" x14ac:dyDescent="0.2">
      <c r="A46" s="8" t="s">
        <v>21</v>
      </c>
      <c r="B46" s="8" t="s">
        <v>8</v>
      </c>
      <c r="C46" s="71"/>
      <c r="D46" s="71"/>
      <c r="E46" s="71"/>
      <c r="F46" s="71"/>
      <c r="G46" s="71"/>
    </row>
    <row r="47" spans="1:7" s="42" customFormat="1" x14ac:dyDescent="0.2">
      <c r="A47" s="8" t="s">
        <v>15</v>
      </c>
      <c r="B47" s="8" t="s">
        <v>9</v>
      </c>
      <c r="C47" s="71"/>
      <c r="D47" s="71"/>
      <c r="E47" s="71"/>
      <c r="F47" s="71"/>
      <c r="G47" s="71"/>
    </row>
    <row r="48" spans="1:7" s="42" customFormat="1" x14ac:dyDescent="0.2">
      <c r="A48" s="8" t="s">
        <v>16</v>
      </c>
      <c r="B48" s="8" t="s">
        <v>10</v>
      </c>
      <c r="C48" s="71"/>
      <c r="D48" s="71"/>
      <c r="E48" s="71"/>
      <c r="F48" s="71"/>
      <c r="G48" s="71"/>
    </row>
    <row r="49" spans="1:7" s="42" customFormat="1" x14ac:dyDescent="0.2">
      <c r="A49" s="8" t="s">
        <v>17</v>
      </c>
      <c r="B49" s="8" t="s">
        <v>11</v>
      </c>
      <c r="C49" s="71"/>
      <c r="D49" s="71"/>
      <c r="E49" s="71"/>
      <c r="F49" s="71"/>
      <c r="G49" s="71"/>
    </row>
    <row r="50" spans="1:7" s="42" customFormat="1" x14ac:dyDescent="0.2">
      <c r="A50" s="8" t="s">
        <v>18</v>
      </c>
      <c r="B50" s="8" t="s">
        <v>12</v>
      </c>
      <c r="C50" s="71"/>
      <c r="D50" s="71"/>
      <c r="E50" s="71"/>
      <c r="F50" s="71"/>
      <c r="G50" s="71"/>
    </row>
    <row r="51" spans="1:7" s="42" customFormat="1" x14ac:dyDescent="0.2">
      <c r="A51" s="8" t="s">
        <v>147</v>
      </c>
      <c r="B51" s="8" t="s">
        <v>13</v>
      </c>
      <c r="C51" s="71"/>
      <c r="D51" s="71"/>
      <c r="E51" s="71"/>
      <c r="F51" s="71"/>
      <c r="G51" s="71"/>
    </row>
    <row r="52" spans="1:7" s="42" customFormat="1" x14ac:dyDescent="0.2">
      <c r="A52" s="8" t="s">
        <v>141</v>
      </c>
      <c r="B52" s="8" t="s">
        <v>14</v>
      </c>
      <c r="C52" s="71"/>
      <c r="D52" s="71"/>
      <c r="E52" s="71"/>
      <c r="F52" s="71"/>
      <c r="G52" s="71"/>
    </row>
    <row r="53" spans="1:7" s="42" customFormat="1" x14ac:dyDescent="0.2"/>
    <row r="54" spans="1:7" x14ac:dyDescent="0.2">
      <c r="A54" s="43"/>
      <c r="B54" s="43"/>
      <c r="C54" s="43"/>
      <c r="D54" s="43"/>
      <c r="E54" s="43"/>
      <c r="F54" s="43"/>
      <c r="G54" s="43"/>
    </row>
    <row r="55" spans="1:7" x14ac:dyDescent="0.2">
      <c r="A55" s="43"/>
      <c r="B55" s="43"/>
      <c r="C55" s="43"/>
      <c r="D55" s="43"/>
      <c r="E55" s="43"/>
      <c r="F55" s="43"/>
      <c r="G55" s="43"/>
    </row>
    <row r="56" spans="1:7" x14ac:dyDescent="0.2">
      <c r="A56" s="43"/>
      <c r="B56" s="43"/>
      <c r="C56" s="43"/>
      <c r="D56" s="43"/>
      <c r="E56" s="43"/>
      <c r="F56" s="43"/>
      <c r="G56" s="43"/>
    </row>
    <row r="57" spans="1:7" x14ac:dyDescent="0.2">
      <c r="A57" s="43"/>
      <c r="B57" s="43"/>
      <c r="C57" s="43"/>
      <c r="D57" s="43"/>
      <c r="E57" s="43"/>
      <c r="F57" s="43"/>
      <c r="G57" s="43"/>
    </row>
    <row r="58" spans="1:7" x14ac:dyDescent="0.2">
      <c r="A58" s="43"/>
      <c r="B58" s="43"/>
      <c r="C58" s="43"/>
      <c r="D58" s="43"/>
      <c r="E58" s="43"/>
      <c r="F58" s="43"/>
      <c r="G58" s="43"/>
    </row>
    <row r="59" spans="1:7" x14ac:dyDescent="0.2">
      <c r="A59" s="43"/>
      <c r="B59" s="43"/>
      <c r="C59" s="43"/>
      <c r="D59" s="43"/>
      <c r="E59" s="43"/>
      <c r="F59" s="43"/>
      <c r="G59" s="43"/>
    </row>
    <row r="60" spans="1:7" x14ac:dyDescent="0.2">
      <c r="A60" s="43"/>
      <c r="B60" s="43"/>
      <c r="C60" s="43"/>
      <c r="D60" s="43"/>
      <c r="E60" s="43"/>
      <c r="F60" s="43"/>
      <c r="G60" s="43"/>
    </row>
    <row r="61" spans="1:7" x14ac:dyDescent="0.2">
      <c r="A61" s="43"/>
      <c r="B61" s="43"/>
      <c r="C61" s="43"/>
      <c r="D61" s="43"/>
      <c r="E61" s="43"/>
      <c r="F61" s="43"/>
      <c r="G61" s="43"/>
    </row>
    <row r="62" spans="1:7" x14ac:dyDescent="0.2">
      <c r="A62" s="43"/>
      <c r="B62" s="43"/>
      <c r="C62" s="43"/>
      <c r="D62" s="43"/>
      <c r="E62" s="43"/>
      <c r="F62" s="43"/>
      <c r="G62" s="43"/>
    </row>
    <row r="63" spans="1:7" x14ac:dyDescent="0.2">
      <c r="A63" s="43"/>
      <c r="B63" s="43"/>
      <c r="C63" s="43"/>
      <c r="D63" s="43"/>
      <c r="E63" s="43"/>
      <c r="F63" s="43"/>
      <c r="G63" s="43"/>
    </row>
    <row r="64" spans="1:7" x14ac:dyDescent="0.2">
      <c r="A64" s="43"/>
      <c r="B64" s="43"/>
      <c r="C64" s="43"/>
      <c r="D64" s="43"/>
      <c r="E64" s="43"/>
      <c r="F64" s="43"/>
      <c r="G64" s="43"/>
    </row>
    <row r="65" spans="1:7" x14ac:dyDescent="0.2">
      <c r="A65" s="43"/>
      <c r="B65" s="43"/>
      <c r="C65" s="43"/>
      <c r="D65" s="43"/>
      <c r="E65" s="43"/>
      <c r="F65" s="43"/>
      <c r="G65" s="43"/>
    </row>
    <row r="66" spans="1:7" x14ac:dyDescent="0.2">
      <c r="A66" s="43"/>
      <c r="B66" s="43"/>
      <c r="C66" s="43"/>
      <c r="D66" s="43"/>
      <c r="E66" s="43"/>
      <c r="F66" s="43"/>
      <c r="G66" s="43"/>
    </row>
    <row r="67" spans="1:7" x14ac:dyDescent="0.2">
      <c r="A67" s="43"/>
      <c r="B67" s="43"/>
      <c r="C67" s="43"/>
      <c r="D67" s="43"/>
      <c r="E67" s="43"/>
      <c r="F67" s="43"/>
      <c r="G67" s="43"/>
    </row>
    <row r="68" spans="1:7" x14ac:dyDescent="0.2">
      <c r="A68" s="43"/>
      <c r="B68" s="43"/>
      <c r="C68" s="43"/>
      <c r="D68" s="43"/>
      <c r="E68" s="43"/>
      <c r="F68" s="43"/>
      <c r="G68" s="43"/>
    </row>
    <row r="69" spans="1:7" x14ac:dyDescent="0.2">
      <c r="A69" s="43"/>
      <c r="B69" s="43"/>
      <c r="C69" s="43"/>
      <c r="D69" s="43"/>
      <c r="E69" s="43"/>
      <c r="F69" s="43"/>
      <c r="G69" s="43"/>
    </row>
    <row r="70" spans="1:7" x14ac:dyDescent="0.2">
      <c r="A70" s="43"/>
      <c r="B70" s="43"/>
      <c r="C70" s="43"/>
      <c r="D70" s="43"/>
      <c r="E70" s="43"/>
      <c r="F70" s="43"/>
      <c r="G70" s="43"/>
    </row>
    <row r="71" spans="1:7" x14ac:dyDescent="0.2">
      <c r="A71" s="43"/>
      <c r="B71" s="43"/>
      <c r="C71" s="43"/>
      <c r="D71" s="43"/>
      <c r="E71" s="43"/>
      <c r="F71" s="43"/>
      <c r="G71" s="43"/>
    </row>
    <row r="72" spans="1:7" x14ac:dyDescent="0.2">
      <c r="A72" s="43"/>
      <c r="B72" s="43"/>
      <c r="C72" s="43"/>
      <c r="D72" s="43"/>
      <c r="E72" s="43"/>
      <c r="F72" s="43"/>
      <c r="G72" s="43"/>
    </row>
    <row r="73" spans="1:7" x14ac:dyDescent="0.2">
      <c r="A73" s="43"/>
      <c r="B73" s="43"/>
      <c r="C73" s="43"/>
      <c r="D73" s="43"/>
      <c r="E73" s="43"/>
      <c r="F73" s="43"/>
      <c r="G73" s="43"/>
    </row>
    <row r="74" spans="1:7" x14ac:dyDescent="0.2">
      <c r="A74" s="43"/>
      <c r="B74" s="43"/>
      <c r="C74" s="43"/>
      <c r="D74" s="43"/>
      <c r="E74" s="43"/>
      <c r="F74" s="43"/>
      <c r="G74" s="43"/>
    </row>
    <row r="75" spans="1:7" x14ac:dyDescent="0.2">
      <c r="A75" s="43"/>
      <c r="B75" s="43"/>
      <c r="C75" s="43"/>
      <c r="D75" s="43"/>
      <c r="E75" s="43"/>
      <c r="F75" s="43"/>
      <c r="G75" s="43"/>
    </row>
    <row r="76" spans="1:7" x14ac:dyDescent="0.2">
      <c r="A76" s="43"/>
      <c r="B76" s="43"/>
      <c r="C76" s="43"/>
      <c r="D76" s="43"/>
      <c r="E76" s="43"/>
      <c r="F76" s="43"/>
      <c r="G76" s="43"/>
    </row>
    <row r="77" spans="1:7" x14ac:dyDescent="0.2">
      <c r="A77" s="43"/>
      <c r="B77" s="43"/>
      <c r="C77" s="43"/>
      <c r="D77" s="43"/>
      <c r="E77" s="43"/>
      <c r="F77" s="43"/>
      <c r="G77" s="43"/>
    </row>
    <row r="78" spans="1:7" x14ac:dyDescent="0.2">
      <c r="A78" s="43"/>
      <c r="B78" s="43"/>
      <c r="C78" s="43"/>
      <c r="D78" s="43"/>
      <c r="E78" s="43"/>
      <c r="F78" s="43"/>
      <c r="G78" s="43"/>
    </row>
    <row r="79" spans="1:7" x14ac:dyDescent="0.2">
      <c r="A79" s="43"/>
      <c r="B79" s="43"/>
      <c r="C79" s="43"/>
      <c r="D79" s="43"/>
      <c r="E79" s="43"/>
      <c r="F79" s="43"/>
      <c r="G79" s="43"/>
    </row>
    <row r="80" spans="1:7" x14ac:dyDescent="0.2">
      <c r="A80" s="43"/>
      <c r="B80" s="43"/>
      <c r="C80" s="43"/>
      <c r="D80" s="43"/>
      <c r="E80" s="43"/>
      <c r="F80" s="43"/>
      <c r="G80" s="43"/>
    </row>
    <row r="81" spans="1:7" x14ac:dyDescent="0.2">
      <c r="A81" s="43"/>
      <c r="B81" s="43"/>
      <c r="C81" s="43"/>
      <c r="D81" s="43"/>
      <c r="E81" s="43"/>
      <c r="F81" s="43"/>
      <c r="G81" s="43"/>
    </row>
    <row r="82" spans="1:7" x14ac:dyDescent="0.2">
      <c r="A82" s="43"/>
      <c r="B82" s="43"/>
      <c r="C82" s="43"/>
      <c r="D82" s="43"/>
      <c r="E82" s="43"/>
      <c r="F82" s="43"/>
      <c r="G82" s="43"/>
    </row>
    <row r="83" spans="1:7" x14ac:dyDescent="0.2">
      <c r="A83" s="43"/>
      <c r="B83" s="43"/>
      <c r="C83" s="43"/>
      <c r="D83" s="43"/>
      <c r="E83" s="43"/>
      <c r="F83" s="43"/>
      <c r="G83" s="43"/>
    </row>
    <row r="84" spans="1:7" x14ac:dyDescent="0.2">
      <c r="A84" s="43"/>
      <c r="B84" s="43"/>
      <c r="C84" s="43"/>
      <c r="D84" s="43"/>
      <c r="E84" s="43"/>
      <c r="F84" s="43"/>
      <c r="G84" s="43"/>
    </row>
    <row r="85" spans="1:7" x14ac:dyDescent="0.2">
      <c r="A85" s="43"/>
      <c r="B85" s="43"/>
      <c r="C85" s="43"/>
      <c r="D85" s="43"/>
      <c r="E85" s="43"/>
      <c r="F85" s="43"/>
      <c r="G85" s="43"/>
    </row>
    <row r="86" spans="1:7" x14ac:dyDescent="0.2">
      <c r="A86" s="43"/>
      <c r="B86" s="43"/>
      <c r="C86" s="43"/>
      <c r="D86" s="43"/>
      <c r="E86" s="43"/>
      <c r="F86" s="43"/>
      <c r="G86" s="43"/>
    </row>
    <row r="87" spans="1:7" x14ac:dyDescent="0.2">
      <c r="A87" s="43"/>
      <c r="B87" s="43"/>
      <c r="C87" s="43"/>
      <c r="D87" s="43"/>
      <c r="E87" s="43"/>
      <c r="F87" s="43"/>
      <c r="G87" s="43"/>
    </row>
    <row r="88" spans="1:7" x14ac:dyDescent="0.2">
      <c r="A88" s="43"/>
      <c r="B88" s="43"/>
      <c r="C88" s="43"/>
      <c r="D88" s="43"/>
      <c r="E88" s="43"/>
      <c r="F88" s="43"/>
      <c r="G88" s="43"/>
    </row>
    <row r="89" spans="1:7" x14ac:dyDescent="0.2">
      <c r="A89" s="43"/>
      <c r="B89" s="43"/>
      <c r="C89" s="43"/>
      <c r="D89" s="43"/>
      <c r="E89" s="43"/>
      <c r="F89" s="43"/>
      <c r="G89" s="43"/>
    </row>
    <row r="90" spans="1:7" x14ac:dyDescent="0.2">
      <c r="A90" s="43"/>
      <c r="B90" s="43"/>
      <c r="C90" s="43"/>
      <c r="D90" s="43"/>
      <c r="E90" s="43"/>
      <c r="F90" s="43"/>
      <c r="G90" s="43"/>
    </row>
    <row r="91" spans="1:7" x14ac:dyDescent="0.2">
      <c r="A91" s="43"/>
      <c r="B91" s="43"/>
      <c r="C91" s="43"/>
      <c r="D91" s="43"/>
      <c r="E91" s="43"/>
      <c r="F91" s="43"/>
      <c r="G91" s="43"/>
    </row>
    <row r="92" spans="1:7" x14ac:dyDescent="0.2">
      <c r="A92" s="43"/>
      <c r="B92" s="43"/>
      <c r="C92" s="43"/>
      <c r="D92" s="43"/>
      <c r="E92" s="43"/>
      <c r="F92" s="43"/>
      <c r="G92" s="43"/>
    </row>
    <row r="93" spans="1:7" x14ac:dyDescent="0.2">
      <c r="A93" s="43"/>
      <c r="B93" s="43"/>
      <c r="C93" s="43"/>
      <c r="D93" s="43"/>
      <c r="E93" s="43"/>
      <c r="F93" s="43"/>
      <c r="G93" s="43"/>
    </row>
    <row r="94" spans="1:7" x14ac:dyDescent="0.2">
      <c r="A94" s="43"/>
      <c r="B94" s="43"/>
      <c r="C94" s="43"/>
      <c r="D94" s="43"/>
      <c r="E94" s="43"/>
      <c r="F94" s="43"/>
      <c r="G94" s="43"/>
    </row>
    <row r="95" spans="1:7" x14ac:dyDescent="0.2">
      <c r="A95" s="43"/>
      <c r="B95" s="43"/>
      <c r="C95" s="43"/>
      <c r="D95" s="43"/>
      <c r="E95" s="43"/>
      <c r="F95" s="43"/>
      <c r="G95" s="43"/>
    </row>
    <row r="96" spans="1:7" x14ac:dyDescent="0.2">
      <c r="A96" s="43"/>
      <c r="B96" s="43"/>
      <c r="C96" s="43"/>
      <c r="D96" s="43"/>
      <c r="E96" s="43"/>
      <c r="F96" s="43"/>
      <c r="G96" s="43"/>
    </row>
    <row r="97" spans="1:7" x14ac:dyDescent="0.2">
      <c r="A97" s="43"/>
      <c r="B97" s="43"/>
      <c r="C97" s="43"/>
      <c r="D97" s="43"/>
      <c r="E97" s="43"/>
      <c r="F97" s="43"/>
      <c r="G97" s="43"/>
    </row>
    <row r="98" spans="1:7" x14ac:dyDescent="0.2">
      <c r="A98" s="43"/>
      <c r="B98" s="43"/>
      <c r="C98" s="43"/>
      <c r="D98" s="43"/>
      <c r="E98" s="43"/>
      <c r="F98" s="43"/>
      <c r="G98" s="43"/>
    </row>
    <row r="99" spans="1:7" x14ac:dyDescent="0.2">
      <c r="A99" s="43"/>
      <c r="B99" s="43"/>
      <c r="C99" s="43"/>
      <c r="D99" s="43"/>
      <c r="E99" s="43"/>
      <c r="F99" s="43"/>
      <c r="G99" s="43"/>
    </row>
    <row r="100" spans="1:7" x14ac:dyDescent="0.2">
      <c r="A100" s="43"/>
      <c r="B100" s="43"/>
      <c r="C100" s="43"/>
      <c r="D100" s="43"/>
      <c r="E100" s="43"/>
      <c r="F100" s="43"/>
      <c r="G100" s="43"/>
    </row>
    <row r="101" spans="1:7" x14ac:dyDescent="0.2">
      <c r="A101" s="43"/>
      <c r="B101" s="43"/>
      <c r="C101" s="43"/>
      <c r="D101" s="43"/>
      <c r="E101" s="43"/>
      <c r="F101" s="43"/>
      <c r="G101" s="43"/>
    </row>
    <row r="102" spans="1:7" x14ac:dyDescent="0.2">
      <c r="A102" s="43"/>
      <c r="B102" s="43"/>
      <c r="C102" s="43"/>
      <c r="D102" s="43"/>
      <c r="E102" s="43"/>
      <c r="F102" s="43"/>
      <c r="G102" s="43"/>
    </row>
    <row r="103" spans="1:7" x14ac:dyDescent="0.2">
      <c r="A103" s="43"/>
      <c r="B103" s="43"/>
      <c r="C103" s="43"/>
      <c r="D103" s="43"/>
      <c r="E103" s="43"/>
      <c r="F103" s="43"/>
      <c r="G103" s="43"/>
    </row>
    <row r="104" spans="1:7" x14ac:dyDescent="0.2">
      <c r="A104" s="43"/>
      <c r="B104" s="43"/>
      <c r="C104" s="43"/>
      <c r="D104" s="43"/>
      <c r="E104" s="43"/>
      <c r="F104" s="43"/>
      <c r="G104" s="43"/>
    </row>
    <row r="105" spans="1:7" x14ac:dyDescent="0.2">
      <c r="A105" s="43"/>
      <c r="B105" s="43"/>
      <c r="C105" s="43"/>
      <c r="D105" s="43"/>
      <c r="E105" s="43"/>
      <c r="F105" s="43"/>
      <c r="G105" s="43"/>
    </row>
    <row r="106" spans="1:7" x14ac:dyDescent="0.2">
      <c r="A106" s="43"/>
      <c r="B106" s="43"/>
      <c r="C106" s="43"/>
      <c r="D106" s="43"/>
      <c r="E106" s="43"/>
      <c r="F106" s="43"/>
      <c r="G106" s="43"/>
    </row>
    <row r="107" spans="1:7" x14ac:dyDescent="0.2">
      <c r="A107" s="43"/>
      <c r="B107" s="43"/>
      <c r="C107" s="43"/>
      <c r="D107" s="43"/>
      <c r="E107" s="43"/>
      <c r="F107" s="43"/>
      <c r="G107" s="43"/>
    </row>
    <row r="108" spans="1:7" x14ac:dyDescent="0.2">
      <c r="A108" s="43"/>
      <c r="B108" s="43"/>
      <c r="C108" s="43"/>
      <c r="D108" s="43"/>
      <c r="E108" s="43"/>
      <c r="F108" s="43"/>
      <c r="G108" s="43"/>
    </row>
    <row r="109" spans="1:7" x14ac:dyDescent="0.2">
      <c r="A109" s="43"/>
      <c r="B109" s="43"/>
      <c r="C109" s="43"/>
      <c r="D109" s="43"/>
      <c r="E109" s="43"/>
      <c r="F109" s="43"/>
      <c r="G109" s="43"/>
    </row>
    <row r="110" spans="1:7" x14ac:dyDescent="0.2">
      <c r="A110" s="43"/>
      <c r="B110" s="43"/>
      <c r="C110" s="43"/>
      <c r="D110" s="43"/>
      <c r="E110" s="43"/>
      <c r="F110" s="43"/>
      <c r="G110" s="43"/>
    </row>
    <row r="111" spans="1:7" x14ac:dyDescent="0.2">
      <c r="A111" s="43"/>
      <c r="B111" s="43"/>
      <c r="C111" s="43"/>
      <c r="D111" s="43"/>
      <c r="E111" s="43"/>
      <c r="F111" s="43"/>
      <c r="G111" s="43"/>
    </row>
    <row r="112" spans="1:7" x14ac:dyDescent="0.2">
      <c r="A112" s="43"/>
      <c r="B112" s="43"/>
      <c r="C112" s="43"/>
      <c r="D112" s="43"/>
      <c r="E112" s="43"/>
      <c r="F112" s="43"/>
      <c r="G112" s="43"/>
    </row>
    <row r="113" spans="1:7" x14ac:dyDescent="0.2">
      <c r="A113" s="43"/>
      <c r="B113" s="43"/>
      <c r="C113" s="43"/>
      <c r="D113" s="43"/>
      <c r="E113" s="43"/>
      <c r="F113" s="43"/>
      <c r="G113" s="43"/>
    </row>
    <row r="114" spans="1:7" x14ac:dyDescent="0.2">
      <c r="A114" s="43"/>
      <c r="B114" s="43"/>
      <c r="C114" s="43"/>
      <c r="D114" s="43"/>
      <c r="E114" s="43"/>
      <c r="F114" s="43"/>
      <c r="G114" s="43"/>
    </row>
    <row r="115" spans="1:7" x14ac:dyDescent="0.2">
      <c r="A115" s="43"/>
      <c r="B115" s="43"/>
      <c r="C115" s="43"/>
      <c r="D115" s="43"/>
      <c r="E115" s="43"/>
      <c r="F115" s="43"/>
      <c r="G115" s="43"/>
    </row>
    <row r="116" spans="1:7" x14ac:dyDescent="0.2">
      <c r="A116" s="43"/>
      <c r="B116" s="43"/>
      <c r="C116" s="43"/>
      <c r="D116" s="43"/>
      <c r="E116" s="43"/>
      <c r="F116" s="43"/>
      <c r="G116" s="43"/>
    </row>
    <row r="117" spans="1:7" x14ac:dyDescent="0.2">
      <c r="A117" s="43"/>
      <c r="B117" s="43"/>
      <c r="C117" s="43"/>
      <c r="D117" s="43"/>
      <c r="E117" s="43"/>
      <c r="F117" s="43"/>
      <c r="G117" s="43"/>
    </row>
    <row r="118" spans="1:7" x14ac:dyDescent="0.2">
      <c r="A118" s="43"/>
      <c r="B118" s="43"/>
      <c r="C118" s="43"/>
      <c r="D118" s="43"/>
      <c r="E118" s="43"/>
      <c r="F118" s="43"/>
      <c r="G118" s="43"/>
    </row>
    <row r="119" spans="1:7" x14ac:dyDescent="0.2">
      <c r="A119" s="43"/>
      <c r="B119" s="43"/>
      <c r="C119" s="43"/>
      <c r="D119" s="43"/>
      <c r="E119" s="43"/>
      <c r="F119" s="43"/>
      <c r="G119" s="43"/>
    </row>
    <row r="120" spans="1:7" x14ac:dyDescent="0.2">
      <c r="A120" s="43"/>
      <c r="B120" s="43"/>
      <c r="C120" s="43"/>
      <c r="D120" s="43"/>
      <c r="E120" s="43"/>
      <c r="F120" s="43"/>
      <c r="G120" s="43"/>
    </row>
    <row r="121" spans="1:7" x14ac:dyDescent="0.2">
      <c r="A121" s="43"/>
      <c r="B121" s="43"/>
      <c r="C121" s="43"/>
      <c r="D121" s="43"/>
      <c r="E121" s="43"/>
      <c r="F121" s="43"/>
      <c r="G121" s="43"/>
    </row>
    <row r="122" spans="1:7" x14ac:dyDescent="0.2">
      <c r="A122" s="43"/>
      <c r="B122" s="43"/>
      <c r="C122" s="43"/>
      <c r="D122" s="43"/>
      <c r="E122" s="43"/>
      <c r="F122" s="43"/>
      <c r="G122" s="43"/>
    </row>
    <row r="123" spans="1:7" x14ac:dyDescent="0.2">
      <c r="A123" s="43"/>
      <c r="B123" s="43"/>
      <c r="C123" s="43"/>
      <c r="D123" s="43"/>
      <c r="E123" s="43"/>
      <c r="F123" s="43"/>
      <c r="G123" s="43"/>
    </row>
    <row r="124" spans="1:7" x14ac:dyDescent="0.2">
      <c r="A124" s="43"/>
      <c r="B124" s="43"/>
      <c r="C124" s="43"/>
      <c r="D124" s="43"/>
      <c r="E124" s="43"/>
      <c r="F124" s="43"/>
      <c r="G124" s="43"/>
    </row>
    <row r="125" spans="1:7" x14ac:dyDescent="0.2">
      <c r="A125" s="43"/>
      <c r="B125" s="43"/>
      <c r="C125" s="43"/>
      <c r="D125" s="43"/>
      <c r="E125" s="43"/>
      <c r="F125" s="43"/>
      <c r="G125" s="43"/>
    </row>
    <row r="126" spans="1:7" x14ac:dyDescent="0.2">
      <c r="A126" s="43"/>
      <c r="B126" s="43"/>
      <c r="C126" s="43"/>
      <c r="D126" s="43"/>
      <c r="E126" s="43"/>
      <c r="F126" s="43"/>
      <c r="G126" s="43"/>
    </row>
    <row r="127" spans="1:7" x14ac:dyDescent="0.2">
      <c r="A127" s="43"/>
      <c r="B127" s="43"/>
      <c r="C127" s="43"/>
      <c r="D127" s="43"/>
      <c r="E127" s="43"/>
      <c r="F127" s="43"/>
      <c r="G127" s="43"/>
    </row>
    <row r="128" spans="1:7" x14ac:dyDescent="0.2">
      <c r="A128" s="43"/>
      <c r="B128" s="43"/>
      <c r="C128" s="43"/>
      <c r="D128" s="43"/>
      <c r="E128" s="43"/>
      <c r="F128" s="43"/>
      <c r="G128" s="43"/>
    </row>
    <row r="129" spans="1:7" x14ac:dyDescent="0.2">
      <c r="A129" s="43"/>
      <c r="B129" s="43"/>
      <c r="C129" s="43"/>
      <c r="D129" s="43"/>
      <c r="E129" s="43"/>
      <c r="F129" s="43"/>
      <c r="G129" s="43"/>
    </row>
    <row r="130" spans="1:7" x14ac:dyDescent="0.2">
      <c r="A130" s="43"/>
      <c r="B130" s="43"/>
      <c r="C130" s="43"/>
      <c r="D130" s="43"/>
      <c r="E130" s="43"/>
      <c r="F130" s="43"/>
      <c r="G130" s="43"/>
    </row>
    <row r="131" spans="1:7" x14ac:dyDescent="0.2">
      <c r="A131" s="43"/>
      <c r="B131" s="43"/>
      <c r="C131" s="43"/>
      <c r="D131" s="43"/>
      <c r="E131" s="43"/>
      <c r="F131" s="43"/>
      <c r="G131" s="43"/>
    </row>
    <row r="132" spans="1:7" x14ac:dyDescent="0.2">
      <c r="A132" s="43"/>
      <c r="B132" s="43"/>
      <c r="C132" s="43"/>
      <c r="D132" s="43"/>
      <c r="E132" s="43"/>
      <c r="F132" s="43"/>
      <c r="G132" s="43"/>
    </row>
    <row r="133" spans="1:7" x14ac:dyDescent="0.2">
      <c r="A133" s="43"/>
      <c r="B133" s="43"/>
      <c r="C133" s="43"/>
      <c r="D133" s="43"/>
      <c r="E133" s="43"/>
      <c r="F133" s="43"/>
      <c r="G133" s="43"/>
    </row>
    <row r="134" spans="1:7" x14ac:dyDescent="0.2">
      <c r="A134" s="43"/>
      <c r="B134" s="43"/>
      <c r="C134" s="43"/>
      <c r="D134" s="43"/>
      <c r="E134" s="43"/>
      <c r="F134" s="43"/>
      <c r="G134" s="43"/>
    </row>
    <row r="135" spans="1:7" x14ac:dyDescent="0.2">
      <c r="A135" s="43"/>
      <c r="B135" s="43"/>
      <c r="C135" s="43"/>
      <c r="D135" s="43"/>
      <c r="E135" s="43"/>
      <c r="F135" s="43"/>
      <c r="G135" s="43"/>
    </row>
    <row r="136" spans="1:7" x14ac:dyDescent="0.2">
      <c r="A136" s="43"/>
      <c r="B136" s="43"/>
      <c r="C136" s="43"/>
      <c r="D136" s="43"/>
      <c r="E136" s="43"/>
      <c r="F136" s="43"/>
      <c r="G136" s="43"/>
    </row>
    <row r="137" spans="1:7" x14ac:dyDescent="0.2">
      <c r="A137" s="43"/>
      <c r="B137" s="43"/>
      <c r="C137" s="43"/>
      <c r="D137" s="43"/>
      <c r="E137" s="43"/>
      <c r="F137" s="43"/>
      <c r="G137" s="43"/>
    </row>
    <row r="138" spans="1:7" x14ac:dyDescent="0.2">
      <c r="A138" s="43"/>
      <c r="B138" s="43"/>
      <c r="C138" s="43"/>
      <c r="D138" s="43"/>
      <c r="E138" s="43"/>
      <c r="F138" s="43"/>
      <c r="G138" s="43"/>
    </row>
    <row r="139" spans="1:7" x14ac:dyDescent="0.2">
      <c r="A139" s="43"/>
      <c r="B139" s="43"/>
      <c r="C139" s="43"/>
      <c r="D139" s="43"/>
      <c r="E139" s="43"/>
      <c r="F139" s="43"/>
      <c r="G139" s="43"/>
    </row>
    <row r="140" spans="1:7" x14ac:dyDescent="0.2">
      <c r="A140" s="43"/>
      <c r="B140" s="43"/>
      <c r="C140" s="43"/>
      <c r="D140" s="43"/>
      <c r="E140" s="43"/>
      <c r="F140" s="43"/>
      <c r="G140" s="43"/>
    </row>
    <row r="141" spans="1:7" x14ac:dyDescent="0.2">
      <c r="A141" s="43"/>
      <c r="B141" s="43"/>
      <c r="C141" s="43"/>
      <c r="D141" s="43"/>
      <c r="E141" s="43"/>
      <c r="F141" s="43"/>
      <c r="G141" s="43"/>
    </row>
    <row r="142" spans="1:7" x14ac:dyDescent="0.2">
      <c r="A142" s="43"/>
      <c r="B142" s="43"/>
      <c r="C142" s="43"/>
      <c r="D142" s="43"/>
      <c r="E142" s="43"/>
      <c r="F142" s="43"/>
      <c r="G142" s="43"/>
    </row>
    <row r="143" spans="1:7" x14ac:dyDescent="0.2">
      <c r="A143" s="43"/>
      <c r="B143" s="43"/>
      <c r="C143" s="43"/>
      <c r="D143" s="43"/>
      <c r="E143" s="43"/>
      <c r="F143" s="43"/>
      <c r="G143" s="43"/>
    </row>
    <row r="144" spans="1:7" x14ac:dyDescent="0.2">
      <c r="A144" s="43"/>
      <c r="B144" s="43"/>
      <c r="C144" s="43"/>
      <c r="D144" s="43"/>
      <c r="E144" s="43"/>
      <c r="F144" s="43"/>
      <c r="G144" s="43"/>
    </row>
    <row r="145" spans="1:7" x14ac:dyDescent="0.2">
      <c r="A145" s="43"/>
      <c r="B145" s="43"/>
      <c r="C145" s="43"/>
      <c r="D145" s="43"/>
      <c r="E145" s="43"/>
      <c r="F145" s="43"/>
      <c r="G145" s="43"/>
    </row>
    <row r="146" spans="1:7" x14ac:dyDescent="0.2">
      <c r="A146" s="43"/>
      <c r="B146" s="43"/>
      <c r="C146" s="43"/>
      <c r="D146" s="43"/>
      <c r="E146" s="43"/>
      <c r="F146" s="43"/>
      <c r="G146" s="43"/>
    </row>
    <row r="147" spans="1:7" x14ac:dyDescent="0.2">
      <c r="A147" s="43"/>
      <c r="B147" s="43"/>
      <c r="C147" s="43"/>
      <c r="D147" s="43"/>
      <c r="E147" s="43"/>
      <c r="F147" s="43"/>
      <c r="G147" s="43"/>
    </row>
    <row r="148" spans="1:7" x14ac:dyDescent="0.2">
      <c r="A148" s="43"/>
      <c r="B148" s="43"/>
      <c r="C148" s="43"/>
      <c r="D148" s="43"/>
      <c r="E148" s="43"/>
      <c r="F148" s="43"/>
      <c r="G148" s="43"/>
    </row>
    <row r="149" spans="1:7" x14ac:dyDescent="0.2">
      <c r="A149" s="43"/>
      <c r="B149" s="43"/>
      <c r="C149" s="43"/>
      <c r="D149" s="43"/>
      <c r="E149" s="43"/>
      <c r="F149" s="43"/>
      <c r="G149" s="43"/>
    </row>
    <row r="150" spans="1:7" x14ac:dyDescent="0.2">
      <c r="A150" s="43"/>
      <c r="B150" s="43"/>
      <c r="C150" s="43"/>
      <c r="D150" s="43"/>
      <c r="E150" s="43"/>
      <c r="F150" s="43"/>
      <c r="G150" s="43"/>
    </row>
    <row r="151" spans="1:7" x14ac:dyDescent="0.2">
      <c r="A151" s="43"/>
      <c r="B151" s="43"/>
      <c r="C151" s="43"/>
      <c r="D151" s="43"/>
      <c r="E151" s="43"/>
      <c r="F151" s="43"/>
      <c r="G151" s="43"/>
    </row>
    <row r="152" spans="1:7" x14ac:dyDescent="0.2">
      <c r="A152" s="43"/>
      <c r="B152" s="43"/>
      <c r="C152" s="43"/>
      <c r="D152" s="43"/>
      <c r="E152" s="43"/>
      <c r="F152" s="43"/>
      <c r="G152" s="43"/>
    </row>
    <row r="153" spans="1:7" x14ac:dyDescent="0.2">
      <c r="A153" s="43"/>
      <c r="B153" s="43"/>
      <c r="C153" s="43"/>
      <c r="D153" s="43"/>
      <c r="E153" s="43"/>
      <c r="F153" s="43"/>
      <c r="G153" s="43"/>
    </row>
    <row r="154" spans="1:7" x14ac:dyDescent="0.2">
      <c r="A154" s="43"/>
      <c r="B154" s="43"/>
      <c r="C154" s="43"/>
      <c r="D154" s="43"/>
      <c r="E154" s="43"/>
      <c r="F154" s="43"/>
      <c r="G154" s="43"/>
    </row>
    <row r="155" spans="1:7" x14ac:dyDescent="0.2">
      <c r="A155" s="43"/>
      <c r="B155" s="43"/>
      <c r="C155" s="43"/>
      <c r="D155" s="43"/>
      <c r="E155" s="43"/>
      <c r="F155" s="43"/>
      <c r="G155" s="43"/>
    </row>
    <row r="156" spans="1:7" x14ac:dyDescent="0.2">
      <c r="A156" s="43"/>
      <c r="B156" s="43"/>
      <c r="C156" s="43"/>
      <c r="D156" s="43"/>
      <c r="E156" s="43"/>
      <c r="F156" s="43"/>
      <c r="G156" s="43"/>
    </row>
    <row r="157" spans="1:7" x14ac:dyDescent="0.2">
      <c r="A157" s="43"/>
      <c r="B157" s="43"/>
      <c r="C157" s="43"/>
      <c r="D157" s="43"/>
      <c r="E157" s="43"/>
      <c r="F157" s="43"/>
      <c r="G157" s="43"/>
    </row>
    <row r="158" spans="1:7" x14ac:dyDescent="0.2">
      <c r="A158" s="43"/>
      <c r="B158" s="43"/>
      <c r="C158" s="43"/>
      <c r="D158" s="43"/>
      <c r="E158" s="43"/>
      <c r="F158" s="43"/>
      <c r="G158" s="43"/>
    </row>
    <row r="159" spans="1:7" x14ac:dyDescent="0.2">
      <c r="A159" s="43"/>
      <c r="B159" s="43"/>
      <c r="C159" s="43"/>
      <c r="D159" s="43"/>
      <c r="E159" s="43"/>
      <c r="F159" s="43"/>
      <c r="G159" s="43"/>
    </row>
    <row r="160" spans="1:7" x14ac:dyDescent="0.2">
      <c r="A160" s="43"/>
      <c r="B160" s="43"/>
      <c r="C160" s="43"/>
      <c r="D160" s="43"/>
      <c r="E160" s="43"/>
      <c r="F160" s="43"/>
      <c r="G160" s="43"/>
    </row>
    <row r="161" spans="1:7" x14ac:dyDescent="0.2">
      <c r="A161" s="43"/>
      <c r="B161" s="43"/>
      <c r="C161" s="43"/>
      <c r="D161" s="43"/>
      <c r="E161" s="43"/>
      <c r="F161" s="43"/>
      <c r="G161" s="43"/>
    </row>
    <row r="162" spans="1:7" x14ac:dyDescent="0.2">
      <c r="A162" s="43"/>
      <c r="B162" s="43"/>
      <c r="C162" s="43"/>
      <c r="D162" s="43"/>
      <c r="E162" s="43"/>
      <c r="F162" s="43"/>
      <c r="G162" s="43"/>
    </row>
    <row r="163" spans="1:7" x14ac:dyDescent="0.2">
      <c r="A163" s="43"/>
      <c r="B163" s="43"/>
      <c r="C163" s="43"/>
      <c r="D163" s="43"/>
      <c r="E163" s="43"/>
      <c r="F163" s="43"/>
      <c r="G163" s="43"/>
    </row>
    <row r="164" spans="1:7" x14ac:dyDescent="0.2">
      <c r="A164" s="43"/>
      <c r="B164" s="43"/>
      <c r="C164" s="43"/>
      <c r="D164" s="43"/>
      <c r="E164" s="43"/>
      <c r="F164" s="43"/>
      <c r="G164" s="43"/>
    </row>
    <row r="165" spans="1:7" x14ac:dyDescent="0.2">
      <c r="A165" s="43"/>
      <c r="B165" s="43"/>
      <c r="C165" s="43"/>
      <c r="D165" s="43"/>
      <c r="E165" s="43"/>
      <c r="F165" s="43"/>
      <c r="G165" s="43"/>
    </row>
    <row r="166" spans="1:7" x14ac:dyDescent="0.2">
      <c r="A166" s="43"/>
      <c r="B166" s="43"/>
      <c r="C166" s="43"/>
      <c r="D166" s="43"/>
      <c r="E166" s="43"/>
      <c r="F166" s="43"/>
      <c r="G166" s="43"/>
    </row>
    <row r="167" spans="1:7" x14ac:dyDescent="0.2">
      <c r="A167" s="43"/>
      <c r="B167" s="43"/>
      <c r="C167" s="43"/>
      <c r="D167" s="43"/>
      <c r="E167" s="43"/>
      <c r="F167" s="43"/>
      <c r="G167" s="43"/>
    </row>
    <row r="168" spans="1:7" x14ac:dyDescent="0.2">
      <c r="A168" s="43"/>
      <c r="B168" s="43"/>
      <c r="C168" s="43"/>
      <c r="D168" s="43"/>
      <c r="E168" s="43"/>
      <c r="F168" s="43"/>
      <c r="G168" s="43"/>
    </row>
    <row r="169" spans="1:7" x14ac:dyDescent="0.2">
      <c r="A169" s="43"/>
      <c r="B169" s="43"/>
      <c r="C169" s="43"/>
      <c r="D169" s="43"/>
      <c r="E169" s="43"/>
      <c r="F169" s="43"/>
      <c r="G169" s="43"/>
    </row>
    <row r="170" spans="1:7" x14ac:dyDescent="0.2">
      <c r="A170" s="43"/>
      <c r="B170" s="43"/>
      <c r="C170" s="43"/>
      <c r="D170" s="43"/>
      <c r="E170" s="43"/>
      <c r="F170" s="43"/>
      <c r="G170" s="43"/>
    </row>
    <row r="171" spans="1:7" x14ac:dyDescent="0.2">
      <c r="A171" s="43"/>
      <c r="B171" s="43"/>
      <c r="C171" s="43"/>
      <c r="D171" s="43"/>
      <c r="E171" s="43"/>
      <c r="F171" s="43"/>
      <c r="G171" s="43"/>
    </row>
    <row r="172" spans="1:7" x14ac:dyDescent="0.2">
      <c r="A172" s="43"/>
      <c r="B172" s="43"/>
      <c r="C172" s="43"/>
      <c r="D172" s="43"/>
      <c r="E172" s="43"/>
      <c r="F172" s="43"/>
      <c r="G172" s="43"/>
    </row>
    <row r="173" spans="1:7" x14ac:dyDescent="0.2">
      <c r="A173" s="43"/>
      <c r="B173" s="43"/>
      <c r="C173" s="43"/>
      <c r="D173" s="43"/>
      <c r="E173" s="43"/>
      <c r="F173" s="43"/>
      <c r="G173" s="43"/>
    </row>
    <row r="174" spans="1:7" x14ac:dyDescent="0.2">
      <c r="A174" s="43"/>
      <c r="B174" s="43"/>
      <c r="C174" s="43"/>
      <c r="D174" s="43"/>
      <c r="E174" s="43"/>
      <c r="F174" s="43"/>
      <c r="G174" s="43"/>
    </row>
    <row r="175" spans="1:7" x14ac:dyDescent="0.2">
      <c r="A175" s="43"/>
      <c r="B175" s="43"/>
      <c r="C175" s="43"/>
      <c r="D175" s="43"/>
      <c r="E175" s="43"/>
      <c r="F175" s="43"/>
      <c r="G175" s="43"/>
    </row>
  </sheetData>
  <mergeCells count="18">
    <mergeCell ref="A30:G30"/>
    <mergeCell ref="A41:B41"/>
    <mergeCell ref="B25:C25"/>
    <mergeCell ref="A29:G29"/>
    <mergeCell ref="A9:G9"/>
    <mergeCell ref="A12:G12"/>
    <mergeCell ref="A15:C15"/>
    <mergeCell ref="A17:C17"/>
    <mergeCell ref="B18:C18"/>
    <mergeCell ref="B19:D19"/>
    <mergeCell ref="A21:B21"/>
    <mergeCell ref="B23:C23"/>
    <mergeCell ref="B24:C24"/>
    <mergeCell ref="A2:G2"/>
    <mergeCell ref="A4:G4"/>
    <mergeCell ref="A5:G5"/>
    <mergeCell ref="A8:G8"/>
    <mergeCell ref="A11:G11"/>
  </mergeCells>
  <hyperlinks>
    <hyperlink ref="B19" r:id="rId1"/>
    <hyperlink ref="B26" r:id="rId2" display="www.statistik-nord.de"/>
    <hyperlink ref="B27" r:id="rId3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&amp;L&amp;8Statistikamt Nord&amp;C&amp;8&amp;P&amp;R&amp;8Statistischer Bericht G III 1 - vj 1/18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2:G54"/>
  <sheetViews>
    <sheetView zoomScaleNormal="100" workbookViewId="0">
      <pane ySplit="6" topLeftCell="A7" activePane="bottomLeft" state="frozen"/>
      <selection pane="bottomLeft" activeCell="B6" sqref="B6:F6"/>
    </sheetView>
  </sheetViews>
  <sheetFormatPr baseColWidth="10" defaultColWidth="10.75" defaultRowHeight="14.25" x14ac:dyDescent="0.2"/>
  <cols>
    <col min="1" max="1" width="33.875" style="5" customWidth="1"/>
    <col min="2" max="2" width="7.25" customWidth="1"/>
    <col min="3" max="4" width="7.875" customWidth="1"/>
    <col min="5" max="6" width="7.25" customWidth="1"/>
    <col min="7" max="7" width="10" customWidth="1"/>
    <col min="8" max="26" width="1.25" customWidth="1"/>
  </cols>
  <sheetData>
    <row r="2" spans="1:7" x14ac:dyDescent="0.2">
      <c r="A2" s="111" t="s">
        <v>156</v>
      </c>
      <c r="B2" s="111"/>
      <c r="C2" s="111"/>
      <c r="D2" s="111"/>
      <c r="E2" s="111"/>
      <c r="F2" s="111"/>
      <c r="G2" s="111"/>
    </row>
    <row r="4" spans="1:7" s="9" customFormat="1" ht="26.25" customHeight="1" x14ac:dyDescent="0.2">
      <c r="A4" s="119" t="s">
        <v>134</v>
      </c>
      <c r="B4" s="79" t="s">
        <v>112</v>
      </c>
      <c r="C4" s="79" t="s">
        <v>113</v>
      </c>
      <c r="D4" s="79" t="s">
        <v>114</v>
      </c>
      <c r="E4" s="114" t="s">
        <v>166</v>
      </c>
      <c r="F4" s="115"/>
      <c r="G4" s="116"/>
    </row>
    <row r="5" spans="1:7" s="9" customFormat="1" ht="18" customHeight="1" x14ac:dyDescent="0.2">
      <c r="A5" s="120"/>
      <c r="B5" s="112" t="s">
        <v>167</v>
      </c>
      <c r="C5" s="113"/>
      <c r="D5" s="113"/>
      <c r="E5" s="33" t="s">
        <v>167</v>
      </c>
      <c r="F5" s="33" t="s">
        <v>180</v>
      </c>
      <c r="G5" s="117" t="s">
        <v>157</v>
      </c>
    </row>
    <row r="6" spans="1:7" s="9" customFormat="1" ht="17.25" customHeight="1" x14ac:dyDescent="0.2">
      <c r="A6" s="121"/>
      <c r="B6" s="112" t="s">
        <v>128</v>
      </c>
      <c r="C6" s="113"/>
      <c r="D6" s="113"/>
      <c r="E6" s="113"/>
      <c r="F6" s="113"/>
      <c r="G6" s="118"/>
    </row>
    <row r="7" spans="1:7" s="9" customFormat="1" ht="18.75" customHeight="1" x14ac:dyDescent="0.2">
      <c r="A7" s="35" t="s">
        <v>22</v>
      </c>
      <c r="B7" s="80">
        <v>135.580579</v>
      </c>
      <c r="C7" s="80">
        <v>118.28457299999999</v>
      </c>
      <c r="D7" s="80">
        <v>151.579925</v>
      </c>
      <c r="E7" s="80">
        <v>405.44507700000003</v>
      </c>
      <c r="F7" s="80">
        <v>447.84258599999998</v>
      </c>
      <c r="G7" s="81">
        <f>IF(AND(F7&gt;0,E7&gt;0),(E7/F7%)-100,"x  ")</f>
        <v>-9.4670561320847639</v>
      </c>
    </row>
    <row r="8" spans="1:7" s="9" customFormat="1" ht="12" x14ac:dyDescent="0.2">
      <c r="A8" s="44" t="s">
        <v>23</v>
      </c>
    </row>
    <row r="9" spans="1:7" s="9" customFormat="1" ht="12" x14ac:dyDescent="0.2">
      <c r="A9" s="45" t="s">
        <v>24</v>
      </c>
      <c r="B9" s="80">
        <v>0.62738000000000005</v>
      </c>
      <c r="C9" s="80">
        <v>0.1401</v>
      </c>
      <c r="D9" s="80">
        <v>5.1630000000000002E-2</v>
      </c>
      <c r="E9" s="80">
        <v>0.81911</v>
      </c>
      <c r="F9" s="80">
        <v>0.32619300000000001</v>
      </c>
      <c r="G9" s="81">
        <f>IF(AND(F9&gt;0,E9&gt;0),(E9/F9%)-100,"x  ")</f>
        <v>151.1120716876205</v>
      </c>
    </row>
    <row r="10" spans="1:7" s="9" customFormat="1" ht="12" x14ac:dyDescent="0.2">
      <c r="A10" s="45" t="s">
        <v>25</v>
      </c>
      <c r="B10" s="80">
        <v>14.938981999999999</v>
      </c>
      <c r="C10" s="80">
        <v>13.497665</v>
      </c>
      <c r="D10" s="80">
        <v>14.850018</v>
      </c>
      <c r="E10" s="80">
        <v>43.286664999999999</v>
      </c>
      <c r="F10" s="80">
        <v>47.297682000000002</v>
      </c>
      <c r="G10" s="81">
        <f>IF(AND(F10&gt;0,E10&gt;0),(E10/F10%)-100,"x  ")</f>
        <v>-8.4803669659752074</v>
      </c>
    </row>
    <row r="11" spans="1:7" s="9" customFormat="1" ht="12" x14ac:dyDescent="0.2">
      <c r="A11" s="45" t="s">
        <v>26</v>
      </c>
      <c r="B11" s="80">
        <v>108.663753</v>
      </c>
      <c r="C11" s="80">
        <v>94.425449999999998</v>
      </c>
      <c r="D11" s="80">
        <v>125.929942</v>
      </c>
      <c r="E11" s="80">
        <v>329.01914499999998</v>
      </c>
      <c r="F11" s="80">
        <v>367.29183699999999</v>
      </c>
      <c r="G11" s="81">
        <f>IF(AND(F11&gt;0,E11&gt;0),(E11/F11%)-100,"x  ")</f>
        <v>-10.420240295185209</v>
      </c>
    </row>
    <row r="12" spans="1:7" s="9" customFormat="1" ht="12" x14ac:dyDescent="0.2">
      <c r="A12" s="37" t="s">
        <v>29</v>
      </c>
    </row>
    <row r="13" spans="1:7" s="9" customFormat="1" ht="12" x14ac:dyDescent="0.2">
      <c r="A13" s="37" t="s">
        <v>30</v>
      </c>
      <c r="B13" s="80">
        <v>15.263157</v>
      </c>
      <c r="C13" s="80">
        <v>14.037616</v>
      </c>
      <c r="D13" s="80">
        <v>23.351030000000002</v>
      </c>
      <c r="E13" s="80">
        <v>52.651803000000001</v>
      </c>
      <c r="F13" s="80">
        <v>107.83439300000001</v>
      </c>
      <c r="G13" s="81">
        <f>IF(AND(F13&gt;0,E13&gt;0),(E13/F13%)-100,"x  ")</f>
        <v>-51.173460029584433</v>
      </c>
    </row>
    <row r="14" spans="1:7" s="9" customFormat="1" ht="12" x14ac:dyDescent="0.2">
      <c r="A14" s="46" t="s">
        <v>28</v>
      </c>
      <c r="B14" s="80">
        <v>25.973901999999999</v>
      </c>
      <c r="C14" s="80">
        <v>23.714286000000001</v>
      </c>
      <c r="D14" s="80">
        <v>40.961475</v>
      </c>
      <c r="E14" s="80">
        <v>90.649663000000004</v>
      </c>
      <c r="F14" s="80">
        <v>49.559527000000003</v>
      </c>
      <c r="G14" s="81">
        <f>IF(AND(F14&gt;0,E14&gt;0),(E14/F14%)-100,"x  ")</f>
        <v>82.910670232990725</v>
      </c>
    </row>
    <row r="15" spans="1:7" s="9" customFormat="1" ht="12" x14ac:dyDescent="0.2">
      <c r="A15" s="47" t="s">
        <v>27</v>
      </c>
      <c r="B15" s="80">
        <v>11.350464000000001</v>
      </c>
      <c r="C15" s="80">
        <v>10.221358</v>
      </c>
      <c r="D15" s="80">
        <v>10.748335000000001</v>
      </c>
      <c r="E15" s="80">
        <v>32.320157000000002</v>
      </c>
      <c r="F15" s="80">
        <v>32.926873999999998</v>
      </c>
      <c r="G15" s="81">
        <f>IF(AND(F15&gt;0,E15&gt;0),(E15/F15%)-100,"x  ")</f>
        <v>-1.8426194967672842</v>
      </c>
    </row>
    <row r="16" spans="1:7" s="9" customFormat="1" ht="12" x14ac:dyDescent="0.2">
      <c r="A16" s="38"/>
    </row>
    <row r="17" spans="1:7" s="9" customFormat="1" ht="12" x14ac:dyDescent="0.2">
      <c r="A17" s="35" t="s">
        <v>31</v>
      </c>
      <c r="B17" s="80">
        <v>3209.450879</v>
      </c>
      <c r="C17" s="80">
        <v>2507.2057650000002</v>
      </c>
      <c r="D17" s="80">
        <v>3929.1039070000002</v>
      </c>
      <c r="E17" s="80">
        <v>9645.7605509999994</v>
      </c>
      <c r="F17" s="80">
        <v>12319.398953</v>
      </c>
      <c r="G17" s="81">
        <f>IF(AND(F17&gt;0,E17&gt;0),(E17/F17%)-100,"x  ")</f>
        <v>-21.702669198393977</v>
      </c>
    </row>
    <row r="18" spans="1:7" s="9" customFormat="1" ht="12" x14ac:dyDescent="0.2">
      <c r="A18" s="48" t="s">
        <v>23</v>
      </c>
    </row>
    <row r="19" spans="1:7" s="9" customFormat="1" ht="12" x14ac:dyDescent="0.2">
      <c r="A19" s="47" t="s">
        <v>32</v>
      </c>
      <c r="B19" s="80">
        <v>12.908258</v>
      </c>
      <c r="C19" s="80">
        <v>9.8363010000000006</v>
      </c>
      <c r="D19" s="80">
        <v>9.7140459999999997</v>
      </c>
      <c r="E19" s="80">
        <v>32.458604999999999</v>
      </c>
      <c r="F19" s="80">
        <v>39.080539999999999</v>
      </c>
      <c r="G19" s="81">
        <f>IF(AND(F19&gt;0,E19&gt;0),(E19/F19%)-100,"x  ")</f>
        <v>-16.944328302526017</v>
      </c>
    </row>
    <row r="20" spans="1:7" s="9" customFormat="1" ht="12" x14ac:dyDescent="0.2">
      <c r="A20" s="47" t="s">
        <v>33</v>
      </c>
      <c r="B20" s="80">
        <v>586.82346399999994</v>
      </c>
      <c r="C20" s="80">
        <v>453.12138299999998</v>
      </c>
      <c r="D20" s="80">
        <v>522.78438000000006</v>
      </c>
      <c r="E20" s="80">
        <v>1562.729227</v>
      </c>
      <c r="F20" s="80">
        <v>1493.5601959999999</v>
      </c>
      <c r="G20" s="81">
        <f>IF(AND(F20&gt;0,E20&gt;0),(E20/F20%)-100,"x  ")</f>
        <v>4.6311512040322214</v>
      </c>
    </row>
    <row r="21" spans="1:7" s="9" customFormat="1" ht="12" x14ac:dyDescent="0.2">
      <c r="A21" s="37" t="s">
        <v>34</v>
      </c>
    </row>
    <row r="22" spans="1:7" s="9" customFormat="1" ht="12" x14ac:dyDescent="0.2">
      <c r="A22" s="37" t="s">
        <v>35</v>
      </c>
      <c r="B22" s="80">
        <v>5.6092690000000003</v>
      </c>
      <c r="C22" s="80">
        <v>5.2951750000000004</v>
      </c>
      <c r="D22" s="80">
        <v>5.5913300000000001</v>
      </c>
      <c r="E22" s="80">
        <v>16.495774000000001</v>
      </c>
      <c r="F22" s="80">
        <v>13.36575</v>
      </c>
      <c r="G22" s="81">
        <f>IF(AND(F22&gt;0,E22&gt;0),(E22/F22%)-100,"x  ")</f>
        <v>23.418244393318744</v>
      </c>
    </row>
    <row r="23" spans="1:7" s="9" customFormat="1" ht="12" x14ac:dyDescent="0.2">
      <c r="A23" s="37" t="s">
        <v>36</v>
      </c>
      <c r="B23" s="80">
        <v>88.440791000000004</v>
      </c>
      <c r="C23" s="80">
        <v>28.792111999999999</v>
      </c>
      <c r="D23" s="80">
        <v>32.264631000000001</v>
      </c>
      <c r="E23" s="80">
        <v>149.497534</v>
      </c>
      <c r="F23" s="80">
        <v>207.76470800000001</v>
      </c>
      <c r="G23" s="81">
        <f>IF(AND(F23&gt;0,E23&gt;0),(E23/F23%)-100,"x  ")</f>
        <v>-28.044789012001019</v>
      </c>
    </row>
    <row r="24" spans="1:7" s="9" customFormat="1" ht="12" x14ac:dyDescent="0.2">
      <c r="A24" s="37" t="s">
        <v>38</v>
      </c>
      <c r="B24" s="80">
        <v>23.322050000000001</v>
      </c>
      <c r="C24" s="80">
        <v>22.093105999999999</v>
      </c>
      <c r="D24" s="80">
        <v>20.717863000000001</v>
      </c>
      <c r="E24" s="80">
        <v>66.133019000000004</v>
      </c>
      <c r="F24" s="80">
        <v>64.872287</v>
      </c>
      <c r="G24" s="81">
        <f>IF(AND(F24&gt;0,E24&gt;0),(E24/F24%)-100,"x  ")</f>
        <v>1.9434061265637297</v>
      </c>
    </row>
    <row r="25" spans="1:7" s="9" customFormat="1" ht="12" x14ac:dyDescent="0.2">
      <c r="A25" s="37" t="s">
        <v>37</v>
      </c>
      <c r="B25" s="80">
        <v>270.09123799999998</v>
      </c>
      <c r="C25" s="80">
        <v>262.30533000000003</v>
      </c>
      <c r="D25" s="80">
        <v>275.964921</v>
      </c>
      <c r="E25" s="80">
        <v>808.36148900000001</v>
      </c>
      <c r="F25" s="80">
        <v>441.91702099999998</v>
      </c>
      <c r="G25" s="81">
        <f>IF(AND(F25&gt;0,E25&gt;0),(E25/F25%)-100,"x  ")</f>
        <v>82.921555537911729</v>
      </c>
    </row>
    <row r="26" spans="1:7" s="9" customFormat="1" ht="12" x14ac:dyDescent="0.2">
      <c r="A26" s="48" t="s">
        <v>39</v>
      </c>
      <c r="B26" s="80">
        <v>2609.719157</v>
      </c>
      <c r="C26" s="80">
        <v>2044.248081</v>
      </c>
      <c r="D26" s="80">
        <v>3396.6054810000001</v>
      </c>
      <c r="E26" s="80">
        <v>8050.5727189999998</v>
      </c>
      <c r="F26" s="80">
        <v>10786.758217000001</v>
      </c>
      <c r="G26" s="81">
        <f>IF(AND(F26&gt;0,E26&gt;0),(E26/F26%)-100,"x  ")</f>
        <v>-25.366152118694515</v>
      </c>
    </row>
    <row r="27" spans="1:7" s="9" customFormat="1" ht="12" x14ac:dyDescent="0.2">
      <c r="A27" s="39" t="s">
        <v>23</v>
      </c>
    </row>
    <row r="28" spans="1:7" s="9" customFormat="1" ht="12" x14ac:dyDescent="0.2">
      <c r="A28" s="37" t="s">
        <v>40</v>
      </c>
      <c r="B28" s="80">
        <v>217.43297200000001</v>
      </c>
      <c r="C28" s="80">
        <v>202.519386</v>
      </c>
      <c r="D28" s="80">
        <v>176.37091699999999</v>
      </c>
      <c r="E28" s="80">
        <v>596.32327499999997</v>
      </c>
      <c r="F28" s="80">
        <v>617.81311600000004</v>
      </c>
      <c r="G28" s="81">
        <f>IF(AND(F28&gt;0,E28&gt;0),(E28/F28%)-100,"x  ")</f>
        <v>-3.4783724144827062</v>
      </c>
    </row>
    <row r="29" spans="1:7" s="9" customFormat="1" ht="12" x14ac:dyDescent="0.2">
      <c r="A29" s="49" t="s">
        <v>34</v>
      </c>
    </row>
    <row r="30" spans="1:7" s="9" customFormat="1" ht="12" x14ac:dyDescent="0.2">
      <c r="A30" s="50" t="s">
        <v>41</v>
      </c>
      <c r="B30" s="80">
        <v>24.957592999999999</v>
      </c>
      <c r="C30" s="80">
        <v>25.814195999999999</v>
      </c>
      <c r="D30" s="80">
        <v>25.128404</v>
      </c>
      <c r="E30" s="80">
        <v>75.900193000000002</v>
      </c>
      <c r="F30" s="80">
        <v>75.035375999999999</v>
      </c>
      <c r="G30" s="81">
        <f>IF(AND(F30&gt;0,E30&gt;0),(E30/F30%)-100,"x  ")</f>
        <v>1.1525457005772921</v>
      </c>
    </row>
    <row r="31" spans="1:7" s="9" customFormat="1" ht="12" x14ac:dyDescent="0.2">
      <c r="A31" s="50" t="s">
        <v>43</v>
      </c>
      <c r="B31" s="80">
        <v>41.191583000000001</v>
      </c>
      <c r="C31" s="80">
        <v>41.406039999999997</v>
      </c>
      <c r="D31" s="80">
        <v>41.941602000000003</v>
      </c>
      <c r="E31" s="80">
        <v>124.539225</v>
      </c>
      <c r="F31" s="80">
        <v>135.718155</v>
      </c>
      <c r="G31" s="81">
        <f>IF(AND(F31&gt;0,E31&gt;0),(E31/F31%)-100,"x  ")</f>
        <v>-8.2368714782484318</v>
      </c>
    </row>
    <row r="32" spans="1:7" s="9" customFormat="1" ht="12" x14ac:dyDescent="0.2">
      <c r="A32" s="50" t="s">
        <v>42</v>
      </c>
      <c r="B32" s="80">
        <v>66.498390999999998</v>
      </c>
      <c r="C32" s="80">
        <v>56.535733999999998</v>
      </c>
      <c r="D32" s="80">
        <v>46.269995000000002</v>
      </c>
      <c r="E32" s="80">
        <v>169.30412000000001</v>
      </c>
      <c r="F32" s="80">
        <v>132.94079600000001</v>
      </c>
      <c r="G32" s="81">
        <f>IF(AND(F32&gt;0,E32&gt;0),(E32/F32%)-100,"x  ")</f>
        <v>27.353021114752451</v>
      </c>
    </row>
    <row r="33" spans="1:7" s="9" customFormat="1" ht="12" x14ac:dyDescent="0.2">
      <c r="A33" s="39" t="s">
        <v>44</v>
      </c>
      <c r="B33" s="80">
        <v>2392.2861849999999</v>
      </c>
      <c r="C33" s="80">
        <v>1841.728695</v>
      </c>
      <c r="D33" s="80">
        <v>3220.2345639999999</v>
      </c>
      <c r="E33" s="80">
        <v>7454.249444</v>
      </c>
      <c r="F33" s="80">
        <v>10168.945100999999</v>
      </c>
      <c r="G33" s="81">
        <f>IF(AND(F33&gt;0,E33&gt;0),(E33/F33%)-100,"x  ")</f>
        <v>-26.695941713099032</v>
      </c>
    </row>
    <row r="34" spans="1:7" s="9" customFormat="1" ht="12" customHeight="1" x14ac:dyDescent="0.2">
      <c r="A34" s="49" t="s">
        <v>34</v>
      </c>
    </row>
    <row r="35" spans="1:7" s="9" customFormat="1" ht="12" x14ac:dyDescent="0.2">
      <c r="A35" s="50" t="s">
        <v>45</v>
      </c>
      <c r="B35" s="80">
        <v>9.9076070000000005</v>
      </c>
      <c r="C35" s="80">
        <v>10.348053999999999</v>
      </c>
      <c r="D35" s="80">
        <v>11.663187000000001</v>
      </c>
      <c r="E35" s="80">
        <v>31.918848000000001</v>
      </c>
      <c r="F35" s="80">
        <v>32.194521000000002</v>
      </c>
      <c r="G35" s="81">
        <f>IF(AND(F35&gt;0,E35&gt;0),(E35/F35%)-100,"x  ")</f>
        <v>-0.8562730285690634</v>
      </c>
    </row>
    <row r="36" spans="1:7" s="9" customFormat="1" ht="12" x14ac:dyDescent="0.2">
      <c r="A36" s="50" t="s">
        <v>46</v>
      </c>
      <c r="B36" s="80">
        <v>15.184893000000001</v>
      </c>
      <c r="C36" s="80">
        <v>13.329579000000001</v>
      </c>
      <c r="D36" s="80">
        <v>17.350822000000001</v>
      </c>
      <c r="E36" s="80">
        <v>45.865293999999999</v>
      </c>
      <c r="F36" s="80">
        <v>49.286563000000001</v>
      </c>
      <c r="G36" s="81">
        <f>IF(AND(F36&gt;0,E36&gt;0),(E36/F36%)-100,"x  ")</f>
        <v>-6.9415856812738213</v>
      </c>
    </row>
    <row r="37" spans="1:7" s="9" customFormat="1" ht="12" x14ac:dyDescent="0.2">
      <c r="A37" s="50" t="s">
        <v>47</v>
      </c>
      <c r="B37" s="80">
        <v>21.191465999999998</v>
      </c>
      <c r="C37" s="80">
        <v>20.290552000000002</v>
      </c>
      <c r="D37" s="80">
        <v>20.222705000000001</v>
      </c>
      <c r="E37" s="80">
        <v>61.704723000000001</v>
      </c>
      <c r="F37" s="80">
        <v>64.622502999999995</v>
      </c>
      <c r="G37" s="81">
        <f>IF(AND(F37&gt;0,E37&gt;0),(E37/F37%)-100,"x  ")</f>
        <v>-4.5151144950234965</v>
      </c>
    </row>
    <row r="38" spans="1:7" s="9" customFormat="1" ht="12" x14ac:dyDescent="0.2">
      <c r="A38" s="50" t="s">
        <v>48</v>
      </c>
      <c r="B38" s="80">
        <v>182.57678200000001</v>
      </c>
      <c r="C38" s="80">
        <v>161.82225</v>
      </c>
      <c r="D38" s="80">
        <v>190.53066799999999</v>
      </c>
      <c r="E38" s="80">
        <v>534.92970000000003</v>
      </c>
      <c r="F38" s="80">
        <v>717.500587</v>
      </c>
      <c r="G38" s="81">
        <f>IF(AND(F38&gt;0,E38&gt;0),(E38/F38%)-100,"x  ")</f>
        <v>-25.44539897358996</v>
      </c>
    </row>
    <row r="39" spans="1:7" s="9" customFormat="1" ht="12" x14ac:dyDescent="0.2">
      <c r="A39" s="50" t="s">
        <v>49</v>
      </c>
      <c r="B39" s="80">
        <v>48.896827000000002</v>
      </c>
      <c r="C39" s="80">
        <v>40.932051999999999</v>
      </c>
      <c r="D39" s="80">
        <v>42.076751000000002</v>
      </c>
      <c r="E39" s="80">
        <v>131.90563</v>
      </c>
      <c r="F39" s="80">
        <v>248.144936</v>
      </c>
      <c r="G39" s="81">
        <f>IF(AND(F39&gt;0,E39&gt;0),(E39/F39%)-100,"x  ")</f>
        <v>-46.84331176518549</v>
      </c>
    </row>
    <row r="40" spans="1:7" s="9" customFormat="1" ht="12" x14ac:dyDescent="0.2">
      <c r="A40" s="50" t="s">
        <v>50</v>
      </c>
    </row>
    <row r="41" spans="1:7" s="9" customFormat="1" ht="12" x14ac:dyDescent="0.2">
      <c r="A41" s="50" t="s">
        <v>51</v>
      </c>
      <c r="B41" s="80">
        <v>33.384323999999999</v>
      </c>
      <c r="C41" s="80">
        <v>27.255285000000001</v>
      </c>
      <c r="D41" s="80">
        <v>36.762905000000003</v>
      </c>
      <c r="E41" s="80">
        <v>97.402513999999996</v>
      </c>
      <c r="F41" s="80">
        <v>228.00045399999999</v>
      </c>
      <c r="G41" s="81">
        <f t="shared" ref="G41:G46" si="0">IF(AND(F41&gt;0,E41&gt;0),(E41/F41%)-100,"x  ")</f>
        <v>-57.279684188699022</v>
      </c>
    </row>
    <row r="42" spans="1:7" s="9" customFormat="1" ht="12" x14ac:dyDescent="0.2">
      <c r="A42" s="50" t="s">
        <v>52</v>
      </c>
      <c r="B42" s="80">
        <v>44.677804999999999</v>
      </c>
      <c r="C42" s="80">
        <v>44.044710000000002</v>
      </c>
      <c r="D42" s="80">
        <v>46.443238000000001</v>
      </c>
      <c r="E42" s="80">
        <v>135.165753</v>
      </c>
      <c r="F42" s="80">
        <v>139.19016400000001</v>
      </c>
      <c r="G42" s="81">
        <f t="shared" si="0"/>
        <v>-2.891304158532364</v>
      </c>
    </row>
    <row r="43" spans="1:7" s="9" customFormat="1" ht="12" x14ac:dyDescent="0.2">
      <c r="A43" s="50" t="s">
        <v>53</v>
      </c>
      <c r="B43" s="80">
        <v>15.119154999999999</v>
      </c>
      <c r="C43" s="80">
        <v>20.125616000000001</v>
      </c>
      <c r="D43" s="80">
        <v>23.273529</v>
      </c>
      <c r="E43" s="80">
        <v>58.518300000000004</v>
      </c>
      <c r="F43" s="80">
        <v>60.541705</v>
      </c>
      <c r="G43" s="81">
        <f t="shared" si="0"/>
        <v>-3.342167188717255</v>
      </c>
    </row>
    <row r="44" spans="1:7" s="9" customFormat="1" ht="12" x14ac:dyDescent="0.2">
      <c r="A44" s="50" t="s">
        <v>54</v>
      </c>
      <c r="B44" s="80">
        <v>24.345269999999999</v>
      </c>
      <c r="C44" s="80">
        <v>29.893013</v>
      </c>
      <c r="D44" s="80">
        <v>3.274454</v>
      </c>
      <c r="E44" s="80">
        <v>57.512737000000001</v>
      </c>
      <c r="F44" s="80">
        <v>79.393816999999999</v>
      </c>
      <c r="G44" s="81">
        <f t="shared" si="0"/>
        <v>-27.560181418157541</v>
      </c>
    </row>
    <row r="45" spans="1:7" s="9" customFormat="1" ht="12" x14ac:dyDescent="0.2">
      <c r="A45" s="50" t="s">
        <v>55</v>
      </c>
      <c r="B45" s="80">
        <v>1590.4700539999999</v>
      </c>
      <c r="C45" s="80">
        <v>1066.9095910000001</v>
      </c>
      <c r="D45" s="80">
        <v>2395.7115950000002</v>
      </c>
      <c r="E45" s="80">
        <v>5053.0912399999997</v>
      </c>
      <c r="F45" s="80">
        <v>7330.3153899999998</v>
      </c>
      <c r="G45" s="81">
        <f t="shared" si="0"/>
        <v>-31.065841356656833</v>
      </c>
    </row>
    <row r="46" spans="1:7" s="9" customFormat="1" ht="12" x14ac:dyDescent="0.2">
      <c r="A46" s="50" t="s">
        <v>56</v>
      </c>
      <c r="B46" s="80">
        <v>107.030315</v>
      </c>
      <c r="C46" s="80">
        <v>110.52680100000001</v>
      </c>
      <c r="D46" s="80">
        <v>123.689031</v>
      </c>
      <c r="E46" s="80">
        <v>341.24614700000001</v>
      </c>
      <c r="F46" s="80">
        <v>280.17403300000001</v>
      </c>
      <c r="G46" s="81">
        <f t="shared" si="0"/>
        <v>21.797920865849846</v>
      </c>
    </row>
    <row r="47" spans="1:7" s="9" customFormat="1" ht="12" x14ac:dyDescent="0.2">
      <c r="A47" s="36"/>
    </row>
    <row r="48" spans="1:7" s="9" customFormat="1" ht="12" x14ac:dyDescent="0.2">
      <c r="A48" s="40" t="s">
        <v>162</v>
      </c>
      <c r="B48" s="80">
        <v>75.583601000000002</v>
      </c>
      <c r="C48" s="80">
        <v>73.398841000000004</v>
      </c>
      <c r="D48" s="80">
        <v>79.917704999999998</v>
      </c>
      <c r="E48" s="80">
        <v>228.900147</v>
      </c>
      <c r="F48" s="80">
        <v>58.569777999999999</v>
      </c>
      <c r="G48" s="81">
        <f>IF(AND(F48&gt;0,E48&gt;0),(E48/F48%)-100,"x  ")</f>
        <v>290.81614241392555</v>
      </c>
    </row>
    <row r="49" spans="1:7" x14ac:dyDescent="0.2">
      <c r="A49" s="38"/>
      <c r="B49" s="9"/>
      <c r="C49" s="9"/>
      <c r="D49" s="9"/>
      <c r="E49" s="9"/>
      <c r="F49" s="9"/>
      <c r="G49" s="9"/>
    </row>
    <row r="50" spans="1:7" x14ac:dyDescent="0.2">
      <c r="A50" s="41" t="s">
        <v>57</v>
      </c>
      <c r="B50" s="82">
        <v>3420.6150590000002</v>
      </c>
      <c r="C50" s="83">
        <v>2698.8891789999998</v>
      </c>
      <c r="D50" s="83">
        <v>4160.6015369999996</v>
      </c>
      <c r="E50" s="83">
        <v>10280.105775</v>
      </c>
      <c r="F50" s="83">
        <v>12825.811317</v>
      </c>
      <c r="G50" s="84">
        <f>IF(AND(F50&gt;0,E50&gt;0),(E50/F50%)-100,"x  ")</f>
        <v>-19.848300267958791</v>
      </c>
    </row>
    <row r="51" spans="1:7" ht="12" customHeight="1" x14ac:dyDescent="0.2"/>
    <row r="52" spans="1:7" x14ac:dyDescent="0.2">
      <c r="A52" s="32" t="s">
        <v>155</v>
      </c>
    </row>
    <row r="53" spans="1:7" x14ac:dyDescent="0.2">
      <c r="A53" s="31" t="s">
        <v>132</v>
      </c>
      <c r="B53" s="31"/>
      <c r="C53" s="31"/>
      <c r="D53" s="31"/>
      <c r="E53" s="31"/>
      <c r="F53" s="31"/>
      <c r="G53" s="31"/>
    </row>
    <row r="54" spans="1:7" x14ac:dyDescent="0.2">
      <c r="A54" s="110" t="s">
        <v>133</v>
      </c>
      <c r="B54" s="110"/>
      <c r="C54" s="110"/>
      <c r="D54" s="110"/>
      <c r="E54" s="110"/>
      <c r="F54" s="110"/>
      <c r="G54" s="110"/>
    </row>
  </sheetData>
  <mergeCells count="7">
    <mergeCell ref="A54:G54"/>
    <mergeCell ref="A2:G2"/>
    <mergeCell ref="B5:D5"/>
    <mergeCell ref="B6:F6"/>
    <mergeCell ref="E4:G4"/>
    <mergeCell ref="G5:G6"/>
    <mergeCell ref="A4:A6"/>
  </mergeCells>
  <conditionalFormatting sqref="A7:G50">
    <cfRule type="expression" dxfId="7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>
    <oddFooter>&amp;L&amp;8Statistikamt Nord&amp;C&amp;8&amp;P&amp;R&amp;8Statistischer Bericht G III 1 - vj 1/18 HH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2:G79"/>
  <sheetViews>
    <sheetView zoomScaleNormal="100" workbookViewId="0">
      <pane ySplit="6" topLeftCell="A7" activePane="bottomLeft" state="frozen"/>
      <selection pane="bottomLeft" activeCell="B4" sqref="A4:XFD6"/>
    </sheetView>
  </sheetViews>
  <sheetFormatPr baseColWidth="10" defaultRowHeight="14.25" x14ac:dyDescent="0.2"/>
  <cols>
    <col min="1" max="1" width="24.625" customWidth="1"/>
    <col min="2" max="4" width="9.625" customWidth="1"/>
    <col min="5" max="6" width="9.25" customWidth="1"/>
    <col min="7" max="7" width="11.125" customWidth="1"/>
    <col min="8" max="26" width="1" customWidth="1"/>
  </cols>
  <sheetData>
    <row r="2" spans="1:7" x14ac:dyDescent="0.2">
      <c r="A2" s="122" t="s">
        <v>159</v>
      </c>
      <c r="B2" s="123"/>
      <c r="C2" s="123"/>
      <c r="D2" s="123"/>
      <c r="E2" s="123"/>
      <c r="F2" s="123"/>
      <c r="G2" s="123"/>
    </row>
    <row r="3" spans="1:7" ht="9.75" customHeight="1" x14ac:dyDescent="0.2">
      <c r="A3" s="51"/>
      <c r="B3" s="52"/>
      <c r="C3" s="52"/>
      <c r="D3" s="52"/>
      <c r="E3" s="52"/>
      <c r="F3" s="52"/>
      <c r="G3" s="52"/>
    </row>
    <row r="4" spans="1:7" x14ac:dyDescent="0.2">
      <c r="A4" s="124" t="s">
        <v>58</v>
      </c>
      <c r="B4" s="85" t="s">
        <v>112</v>
      </c>
      <c r="C4" s="85" t="s">
        <v>113</v>
      </c>
      <c r="D4" s="85" t="s">
        <v>114</v>
      </c>
      <c r="E4" s="128" t="s">
        <v>166</v>
      </c>
      <c r="F4" s="128"/>
      <c r="G4" s="129"/>
    </row>
    <row r="5" spans="1:7" ht="24" customHeight="1" x14ac:dyDescent="0.2">
      <c r="A5" s="125"/>
      <c r="B5" s="113" t="s">
        <v>168</v>
      </c>
      <c r="C5" s="113"/>
      <c r="D5" s="113"/>
      <c r="E5" s="77" t="s">
        <v>168</v>
      </c>
      <c r="F5" s="77" t="s">
        <v>181</v>
      </c>
      <c r="G5" s="130" t="s">
        <v>154</v>
      </c>
    </row>
    <row r="6" spans="1:7" ht="17.25" customHeight="1" x14ac:dyDescent="0.2">
      <c r="A6" s="126"/>
      <c r="B6" s="113" t="s">
        <v>128</v>
      </c>
      <c r="C6" s="127"/>
      <c r="D6" s="127"/>
      <c r="E6" s="127"/>
      <c r="F6" s="127"/>
      <c r="G6" s="131"/>
    </row>
    <row r="7" spans="1:7" x14ac:dyDescent="0.2">
      <c r="A7" s="34"/>
      <c r="B7" s="9"/>
      <c r="C7" s="9"/>
      <c r="D7" s="9"/>
      <c r="E7" s="9"/>
      <c r="F7" s="9"/>
      <c r="G7" s="9"/>
    </row>
    <row r="8" spans="1:7" ht="12.75" customHeight="1" x14ac:dyDescent="0.2">
      <c r="A8" s="59" t="s">
        <v>59</v>
      </c>
      <c r="B8" s="80">
        <v>2204.3751830000001</v>
      </c>
      <c r="C8" s="80">
        <v>1650.1045389999999</v>
      </c>
      <c r="D8" s="80">
        <v>2796.5208819999998</v>
      </c>
      <c r="E8" s="80">
        <v>6651.0006039999998</v>
      </c>
      <c r="F8" s="80">
        <v>7431.1156170000004</v>
      </c>
      <c r="G8" s="81">
        <f>IF(AND(F8&gt;0,E8&gt;0),(E8/F8%)-100,"x  ")</f>
        <v>-10.497952840558</v>
      </c>
    </row>
    <row r="9" spans="1:7" ht="12.75" customHeight="1" x14ac:dyDescent="0.2">
      <c r="A9" s="63" t="s">
        <v>23</v>
      </c>
      <c r="B9" s="9"/>
      <c r="C9" s="9"/>
      <c r="D9" s="9"/>
      <c r="E9" s="9"/>
      <c r="F9" s="9"/>
      <c r="G9" s="9"/>
    </row>
    <row r="10" spans="1:7" ht="12.75" customHeight="1" x14ac:dyDescent="0.2">
      <c r="A10" s="63" t="s">
        <v>60</v>
      </c>
      <c r="B10" s="80">
        <v>2068.1640600000001</v>
      </c>
      <c r="C10" s="80">
        <v>1344.5114719999999</v>
      </c>
      <c r="D10" s="80">
        <v>2559.7122159999999</v>
      </c>
      <c r="E10" s="80">
        <v>5972.3877480000001</v>
      </c>
      <c r="F10" s="80">
        <v>6878.7371670000002</v>
      </c>
      <c r="G10" s="81">
        <f>IF(AND(F10&gt;0,E10&gt;0),(E10/F10%)-100,"x  ")</f>
        <v>-13.176101906438774</v>
      </c>
    </row>
    <row r="11" spans="1:7" ht="12.75" customHeight="1" x14ac:dyDescent="0.2">
      <c r="A11" s="56" t="s">
        <v>23</v>
      </c>
      <c r="B11" s="9"/>
      <c r="C11" s="9"/>
      <c r="D11" s="9"/>
      <c r="E11" s="9"/>
      <c r="F11" s="9"/>
      <c r="G11" s="9"/>
    </row>
    <row r="12" spans="1:7" ht="12.75" customHeight="1" x14ac:dyDescent="0.2">
      <c r="A12" s="56" t="s">
        <v>61</v>
      </c>
      <c r="B12" s="96">
        <f>SUM(B14:B31)</f>
        <v>1403.6038039999999</v>
      </c>
      <c r="C12" s="96">
        <f>SUM(C14:C31)</f>
        <v>834.20036900000002</v>
      </c>
      <c r="D12" s="96">
        <f>SUM(D14:D31)</f>
        <v>1733.8355210000002</v>
      </c>
      <c r="E12" s="96">
        <f>SUM(E14:E31)</f>
        <v>3971.6396940000009</v>
      </c>
      <c r="F12" s="96">
        <f>SUM(F14:F31)</f>
        <v>4469.5732690000013</v>
      </c>
      <c r="G12" s="97">
        <f>IF(AND(F12&gt;0,E12&gt;0),(E12/F12%)-100,"x  ")</f>
        <v>-11.140517114990828</v>
      </c>
    </row>
    <row r="13" spans="1:7" ht="12.75" customHeight="1" x14ac:dyDescent="0.2">
      <c r="A13" s="64" t="s">
        <v>23</v>
      </c>
      <c r="B13" s="9"/>
      <c r="C13" s="9"/>
      <c r="D13" s="9"/>
      <c r="E13" s="9"/>
      <c r="F13" s="9"/>
      <c r="G13" s="9"/>
    </row>
    <row r="14" spans="1:7" ht="12.75" customHeight="1" x14ac:dyDescent="0.2">
      <c r="A14" s="65" t="s">
        <v>62</v>
      </c>
      <c r="B14" s="80">
        <v>902.995182</v>
      </c>
      <c r="C14" s="80">
        <v>363.84742199999999</v>
      </c>
      <c r="D14" s="80">
        <v>1143.6247800000001</v>
      </c>
      <c r="E14" s="80">
        <v>2410.467384</v>
      </c>
      <c r="F14" s="80">
        <v>2479.7254389999998</v>
      </c>
      <c r="G14" s="81">
        <f t="shared" ref="G14:G32" si="0">IF(AND(F14&gt;0,E14&gt;0),(E14/F14%)-100,"x  ")</f>
        <v>-2.7929727182993958</v>
      </c>
    </row>
    <row r="15" spans="1:7" ht="12.75" customHeight="1" x14ac:dyDescent="0.2">
      <c r="A15" s="65" t="s">
        <v>63</v>
      </c>
      <c r="B15" s="80">
        <v>72.029956999999996</v>
      </c>
      <c r="C15" s="80">
        <v>67.357732999999996</v>
      </c>
      <c r="D15" s="80">
        <v>51.064290999999997</v>
      </c>
      <c r="E15" s="80">
        <v>190.45198099999999</v>
      </c>
      <c r="F15" s="80">
        <v>208.52275399999999</v>
      </c>
      <c r="G15" s="81">
        <f t="shared" si="0"/>
        <v>-8.6660916630709863</v>
      </c>
    </row>
    <row r="16" spans="1:7" ht="12.75" customHeight="1" x14ac:dyDescent="0.2">
      <c r="A16" s="65" t="s">
        <v>64</v>
      </c>
      <c r="B16" s="80">
        <v>5.9026810000000003</v>
      </c>
      <c r="C16" s="80">
        <v>7.5241769999999999</v>
      </c>
      <c r="D16" s="80">
        <v>7.427638</v>
      </c>
      <c r="E16" s="80">
        <v>20.854496000000001</v>
      </c>
      <c r="F16" s="80">
        <v>15.948718</v>
      </c>
      <c r="G16" s="81">
        <f t="shared" si="0"/>
        <v>30.759701187267837</v>
      </c>
    </row>
    <row r="17" spans="1:7" ht="12.75" customHeight="1" x14ac:dyDescent="0.2">
      <c r="A17" s="65" t="s">
        <v>65</v>
      </c>
      <c r="B17" s="80">
        <v>114.632649</v>
      </c>
      <c r="C17" s="80">
        <v>105.371734</v>
      </c>
      <c r="D17" s="80">
        <v>135.60881900000001</v>
      </c>
      <c r="E17" s="80">
        <v>355.613202</v>
      </c>
      <c r="F17" s="80">
        <v>405.13443000000001</v>
      </c>
      <c r="G17" s="81">
        <f t="shared" si="0"/>
        <v>-12.223406438203739</v>
      </c>
    </row>
    <row r="18" spans="1:7" ht="12.75" customHeight="1" x14ac:dyDescent="0.2">
      <c r="A18" s="65" t="s">
        <v>66</v>
      </c>
      <c r="B18" s="80">
        <v>105.346174</v>
      </c>
      <c r="C18" s="80">
        <v>99.525291999999993</v>
      </c>
      <c r="D18" s="80">
        <v>124.10256200000001</v>
      </c>
      <c r="E18" s="80">
        <v>328.97402799999998</v>
      </c>
      <c r="F18" s="80">
        <v>314.29273499999999</v>
      </c>
      <c r="G18" s="81">
        <f t="shared" si="0"/>
        <v>4.671216151401012</v>
      </c>
    </row>
    <row r="19" spans="1:7" ht="12.75" customHeight="1" x14ac:dyDescent="0.2">
      <c r="A19" s="65" t="s">
        <v>67</v>
      </c>
      <c r="B19" s="80">
        <v>12.513066</v>
      </c>
      <c r="C19" s="80">
        <v>12.679379000000001</v>
      </c>
      <c r="D19" s="80">
        <v>14.512309999999999</v>
      </c>
      <c r="E19" s="80">
        <v>39.704754999999999</v>
      </c>
      <c r="F19" s="80">
        <v>167.49965599999999</v>
      </c>
      <c r="G19" s="81">
        <f t="shared" si="0"/>
        <v>-76.295619974288186</v>
      </c>
    </row>
    <row r="20" spans="1:7" ht="12.75" customHeight="1" x14ac:dyDescent="0.2">
      <c r="A20" s="65" t="s">
        <v>68</v>
      </c>
      <c r="B20" s="80">
        <v>8.033156</v>
      </c>
      <c r="C20" s="80">
        <v>8.5692319999999995</v>
      </c>
      <c r="D20" s="80">
        <v>69.881805999999997</v>
      </c>
      <c r="E20" s="80">
        <v>86.484194000000002</v>
      </c>
      <c r="F20" s="80">
        <v>32.309099000000003</v>
      </c>
      <c r="G20" s="81">
        <f t="shared" si="0"/>
        <v>167.67751709820197</v>
      </c>
    </row>
    <row r="21" spans="1:7" ht="12.75" customHeight="1" x14ac:dyDescent="0.2">
      <c r="A21" s="65" t="s">
        <v>69</v>
      </c>
      <c r="B21" s="80">
        <v>7.324281</v>
      </c>
      <c r="C21" s="80">
        <v>7.4390330000000002</v>
      </c>
      <c r="D21" s="80">
        <v>6.8744630000000004</v>
      </c>
      <c r="E21" s="80">
        <v>21.637777</v>
      </c>
      <c r="F21" s="80">
        <v>20.710853</v>
      </c>
      <c r="G21" s="81">
        <f t="shared" si="0"/>
        <v>4.4755471925757888</v>
      </c>
    </row>
    <row r="22" spans="1:7" ht="12.75" customHeight="1" x14ac:dyDescent="0.2">
      <c r="A22" s="65" t="s">
        <v>70</v>
      </c>
      <c r="B22" s="80">
        <v>47.325763000000002</v>
      </c>
      <c r="C22" s="80">
        <v>46.355730999999999</v>
      </c>
      <c r="D22" s="80">
        <v>48.399146999999999</v>
      </c>
      <c r="E22" s="80">
        <v>142.08064100000001</v>
      </c>
      <c r="F22" s="80">
        <v>277.781364</v>
      </c>
      <c r="G22" s="81">
        <f t="shared" si="0"/>
        <v>-48.851629585921387</v>
      </c>
    </row>
    <row r="23" spans="1:7" ht="12.75" customHeight="1" x14ac:dyDescent="0.2">
      <c r="A23" s="65" t="s">
        <v>71</v>
      </c>
      <c r="B23" s="80">
        <v>33.380760000000002</v>
      </c>
      <c r="C23" s="80">
        <v>31.909825000000001</v>
      </c>
      <c r="D23" s="80">
        <v>36.285463999999997</v>
      </c>
      <c r="E23" s="80">
        <v>101.576049</v>
      </c>
      <c r="F23" s="80">
        <v>182.086625</v>
      </c>
      <c r="G23" s="81">
        <f t="shared" si="0"/>
        <v>-44.215535325562762</v>
      </c>
    </row>
    <row r="24" spans="1:7" ht="12.75" customHeight="1" x14ac:dyDescent="0.2">
      <c r="A24" s="65" t="s">
        <v>72</v>
      </c>
      <c r="B24" s="80">
        <v>62.951858999999999</v>
      </c>
      <c r="C24" s="80">
        <v>53.653773999999999</v>
      </c>
      <c r="D24" s="80">
        <v>64.688021000000006</v>
      </c>
      <c r="E24" s="80">
        <v>181.293654</v>
      </c>
      <c r="F24" s="80">
        <v>246.99680900000001</v>
      </c>
      <c r="G24" s="81">
        <f t="shared" si="0"/>
        <v>-26.60081126797067</v>
      </c>
    </row>
    <row r="25" spans="1:7" ht="12.75" customHeight="1" x14ac:dyDescent="0.2">
      <c r="A25" s="65" t="s">
        <v>73</v>
      </c>
      <c r="B25" s="80">
        <v>0.41396300000000003</v>
      </c>
      <c r="C25" s="80">
        <v>0.377502</v>
      </c>
      <c r="D25" s="80">
        <v>0.388428</v>
      </c>
      <c r="E25" s="80">
        <v>1.1798930000000001</v>
      </c>
      <c r="F25" s="80">
        <v>9.5643139999999995</v>
      </c>
      <c r="G25" s="81">
        <f t="shared" si="0"/>
        <v>-87.663589882138965</v>
      </c>
    </row>
    <row r="26" spans="1:7" ht="12.75" customHeight="1" x14ac:dyDescent="0.2">
      <c r="A26" s="65" t="s">
        <v>74</v>
      </c>
      <c r="B26" s="80">
        <v>0.49413099999999999</v>
      </c>
      <c r="C26" s="80">
        <v>0.57184800000000002</v>
      </c>
      <c r="D26" s="80">
        <v>0.71882800000000002</v>
      </c>
      <c r="E26" s="80">
        <v>1.784807</v>
      </c>
      <c r="F26" s="80">
        <v>3.8314919999999999</v>
      </c>
      <c r="G26" s="81">
        <f t="shared" si="0"/>
        <v>-53.417441560624425</v>
      </c>
    </row>
    <row r="27" spans="1:7" ht="12.75" customHeight="1" x14ac:dyDescent="0.2">
      <c r="A27" s="65" t="s">
        <v>83</v>
      </c>
      <c r="B27" s="80">
        <v>1.6778580000000001</v>
      </c>
      <c r="C27" s="80">
        <v>1.7933319999999999</v>
      </c>
      <c r="D27" s="80">
        <v>2.0635140000000001</v>
      </c>
      <c r="E27" s="80">
        <v>5.5347039999999996</v>
      </c>
      <c r="F27" s="80">
        <v>6.1759110000000002</v>
      </c>
      <c r="G27" s="81">
        <f t="shared" si="0"/>
        <v>-10.382387310957043</v>
      </c>
    </row>
    <row r="28" spans="1:7" ht="12.75" customHeight="1" x14ac:dyDescent="0.2">
      <c r="A28" s="65" t="s">
        <v>84</v>
      </c>
      <c r="B28" s="80">
        <v>3.980925</v>
      </c>
      <c r="C28" s="80">
        <v>3.709876</v>
      </c>
      <c r="D28" s="80">
        <v>3.9259970000000002</v>
      </c>
      <c r="E28" s="80">
        <v>11.616797999999999</v>
      </c>
      <c r="F28" s="80">
        <v>13.864706999999999</v>
      </c>
      <c r="G28" s="81">
        <f t="shared" si="0"/>
        <v>-16.213173491513373</v>
      </c>
    </row>
    <row r="29" spans="1:7" ht="12.75" customHeight="1" x14ac:dyDescent="0.2">
      <c r="A29" s="65" t="s">
        <v>75</v>
      </c>
      <c r="B29" s="80">
        <v>3.5565329999999999</v>
      </c>
      <c r="C29" s="80">
        <v>3.8882620000000001</v>
      </c>
      <c r="D29" s="80">
        <v>4.1831230000000001</v>
      </c>
      <c r="E29" s="80">
        <v>11.627917999999999</v>
      </c>
      <c r="F29" s="80">
        <v>16.769424999999998</v>
      </c>
      <c r="G29" s="81">
        <f t="shared" si="0"/>
        <v>-30.660007722387618</v>
      </c>
    </row>
    <row r="30" spans="1:7" ht="12.75" customHeight="1" x14ac:dyDescent="0.2">
      <c r="A30" s="65" t="s">
        <v>76</v>
      </c>
      <c r="B30" s="80">
        <v>17.729188000000001</v>
      </c>
      <c r="C30" s="80">
        <v>17.187234</v>
      </c>
      <c r="D30" s="80">
        <v>17.398440000000001</v>
      </c>
      <c r="E30" s="80">
        <v>52.314861999999998</v>
      </c>
      <c r="F30" s="80">
        <v>62.500774</v>
      </c>
      <c r="G30" s="81">
        <f t="shared" si="0"/>
        <v>-16.297257374764683</v>
      </c>
    </row>
    <row r="31" spans="1:7" ht="12.75" customHeight="1" x14ac:dyDescent="0.2">
      <c r="A31" s="65" t="s">
        <v>82</v>
      </c>
      <c r="B31" s="80">
        <v>3.3156780000000001</v>
      </c>
      <c r="C31" s="80">
        <v>2.4389829999999999</v>
      </c>
      <c r="D31" s="80">
        <v>2.6878899999999999</v>
      </c>
      <c r="E31" s="80">
        <v>8.4425509999999999</v>
      </c>
      <c r="F31" s="80">
        <v>5.8581640000000004</v>
      </c>
      <c r="G31" s="81">
        <f t="shared" si="0"/>
        <v>44.115989241680495</v>
      </c>
    </row>
    <row r="32" spans="1:7" ht="12.75" customHeight="1" x14ac:dyDescent="0.2">
      <c r="A32" s="57" t="s">
        <v>77</v>
      </c>
      <c r="B32" s="96">
        <f>B10-B12</f>
        <v>664.56025600000021</v>
      </c>
      <c r="C32" s="96">
        <f>C10-C12</f>
        <v>510.31110299999989</v>
      </c>
      <c r="D32" s="96">
        <f>D10-D12</f>
        <v>825.8766949999997</v>
      </c>
      <c r="E32" s="96">
        <f>E10-E12</f>
        <v>2000.7480539999992</v>
      </c>
      <c r="F32" s="96">
        <f>F10-F12</f>
        <v>2409.1638979999989</v>
      </c>
      <c r="G32" s="97">
        <f t="shared" si="0"/>
        <v>-16.952596888034549</v>
      </c>
    </row>
    <row r="33" spans="1:7" ht="12.75" customHeight="1" x14ac:dyDescent="0.2">
      <c r="A33" s="64" t="s">
        <v>23</v>
      </c>
      <c r="B33" s="9"/>
      <c r="C33" s="9"/>
      <c r="D33" s="9"/>
      <c r="E33" s="9"/>
      <c r="F33" s="9"/>
      <c r="G33" s="9"/>
    </row>
    <row r="34" spans="1:7" ht="12.75" customHeight="1" x14ac:dyDescent="0.2">
      <c r="A34" s="65" t="s">
        <v>78</v>
      </c>
      <c r="B34" s="80">
        <v>274.73297200000002</v>
      </c>
      <c r="C34" s="80">
        <v>148.67995099999999</v>
      </c>
      <c r="D34" s="80">
        <v>283.10347300000001</v>
      </c>
      <c r="E34" s="80">
        <v>706.51639599999999</v>
      </c>
      <c r="F34" s="80">
        <v>1069.20144</v>
      </c>
      <c r="G34" s="81">
        <f t="shared" ref="G34:G43" si="1">IF(AND(F34&gt;0,E34&gt;0),(E34/F34%)-100,"x  ")</f>
        <v>-33.921114434713076</v>
      </c>
    </row>
    <row r="35" spans="1:7" ht="12.75" customHeight="1" x14ac:dyDescent="0.2">
      <c r="A35" s="65" t="s">
        <v>79</v>
      </c>
      <c r="B35" s="80">
        <v>63.219259999999998</v>
      </c>
      <c r="C35" s="80">
        <v>58.749412</v>
      </c>
      <c r="D35" s="80">
        <v>59.423270000000002</v>
      </c>
      <c r="E35" s="80">
        <v>181.391942</v>
      </c>
      <c r="F35" s="80">
        <v>201.82243700000001</v>
      </c>
      <c r="G35" s="81">
        <f t="shared" si="1"/>
        <v>-10.123004807438733</v>
      </c>
    </row>
    <row r="36" spans="1:7" ht="12.75" customHeight="1" x14ac:dyDescent="0.2">
      <c r="A36" s="65" t="s">
        <v>80</v>
      </c>
      <c r="B36" s="80">
        <v>124.931454</v>
      </c>
      <c r="C36" s="80">
        <v>113.086474</v>
      </c>
      <c r="D36" s="80">
        <v>102.377269</v>
      </c>
      <c r="E36" s="80">
        <v>340.395197</v>
      </c>
      <c r="F36" s="80">
        <v>293.15205600000002</v>
      </c>
      <c r="G36" s="81">
        <f t="shared" si="1"/>
        <v>16.115575529171792</v>
      </c>
    </row>
    <row r="37" spans="1:7" ht="12.75" customHeight="1" x14ac:dyDescent="0.2">
      <c r="A37" s="65" t="s">
        <v>81</v>
      </c>
      <c r="B37" s="80">
        <v>100.79612899999999</v>
      </c>
      <c r="C37" s="80">
        <v>90.180126000000001</v>
      </c>
      <c r="D37" s="80">
        <v>31.077757999999999</v>
      </c>
      <c r="E37" s="80">
        <v>222.054013</v>
      </c>
      <c r="F37" s="80">
        <v>178.651736</v>
      </c>
      <c r="G37" s="81">
        <f t="shared" si="1"/>
        <v>24.294349426305047</v>
      </c>
    </row>
    <row r="38" spans="1:7" ht="12.75" customHeight="1" x14ac:dyDescent="0.2">
      <c r="A38" s="65" t="s">
        <v>85</v>
      </c>
      <c r="B38" s="80">
        <v>54.747638999999999</v>
      </c>
      <c r="C38" s="80">
        <v>51.883226000000001</v>
      </c>
      <c r="D38" s="80">
        <v>52.372566999999997</v>
      </c>
      <c r="E38" s="80">
        <v>159.003432</v>
      </c>
      <c r="F38" s="80">
        <v>156.21934300000001</v>
      </c>
      <c r="G38" s="81">
        <f t="shared" si="1"/>
        <v>1.7821666296471363</v>
      </c>
    </row>
    <row r="39" spans="1:7" ht="12.75" customHeight="1" x14ac:dyDescent="0.2">
      <c r="A39" s="65" t="s">
        <v>153</v>
      </c>
      <c r="B39" s="96">
        <v>4.4994630000000004</v>
      </c>
      <c r="C39" s="96">
        <v>5.0441029999999998</v>
      </c>
      <c r="D39" s="96">
        <v>6.3245469999999999</v>
      </c>
      <c r="E39" s="96">
        <v>15.868112999999999</v>
      </c>
      <c r="F39" s="96">
        <v>53.631107</v>
      </c>
      <c r="G39" s="97">
        <f t="shared" si="1"/>
        <v>-70.412482815243777</v>
      </c>
    </row>
    <row r="40" spans="1:7" ht="12.75" customHeight="1" x14ac:dyDescent="0.2">
      <c r="A40" s="65" t="s">
        <v>86</v>
      </c>
      <c r="B40" s="80">
        <v>25.883206999999999</v>
      </c>
      <c r="C40" s="80">
        <v>23.86112</v>
      </c>
      <c r="D40" s="80">
        <v>272.08575100000002</v>
      </c>
      <c r="E40" s="80">
        <v>321.83007800000001</v>
      </c>
      <c r="F40" s="80">
        <v>383.09180199999997</v>
      </c>
      <c r="G40" s="81">
        <f t="shared" si="1"/>
        <v>-15.991395190440542</v>
      </c>
    </row>
    <row r="41" spans="1:7" ht="12.75" customHeight="1" x14ac:dyDescent="0.2">
      <c r="A41" s="65" t="s">
        <v>87</v>
      </c>
      <c r="B41" s="80">
        <v>12.123675</v>
      </c>
      <c r="C41" s="80">
        <v>14.80401</v>
      </c>
      <c r="D41" s="80">
        <v>14.772657000000001</v>
      </c>
      <c r="E41" s="80">
        <v>41.700341999999999</v>
      </c>
      <c r="F41" s="80">
        <v>52.111623999999999</v>
      </c>
      <c r="G41" s="81">
        <f t="shared" si="1"/>
        <v>-19.978809334362722</v>
      </c>
    </row>
    <row r="42" spans="1:7" ht="12.75" customHeight="1" x14ac:dyDescent="0.2">
      <c r="A42" s="65" t="s">
        <v>88</v>
      </c>
      <c r="B42" s="80">
        <v>3.6264569999999998</v>
      </c>
      <c r="C42" s="80">
        <v>4.0226810000000004</v>
      </c>
      <c r="D42" s="80">
        <v>4.3394029999999999</v>
      </c>
      <c r="E42" s="80">
        <v>11.988541</v>
      </c>
      <c r="F42" s="80">
        <v>21.282353000000001</v>
      </c>
      <c r="G42" s="81">
        <f t="shared" si="1"/>
        <v>-43.669099934579606</v>
      </c>
    </row>
    <row r="43" spans="1:7" ht="12.75" customHeight="1" x14ac:dyDescent="0.2">
      <c r="A43" s="66" t="s">
        <v>89</v>
      </c>
      <c r="B43" s="80">
        <f>B8-B10</f>
        <v>136.21112300000004</v>
      </c>
      <c r="C43" s="80">
        <f>C8-C10</f>
        <v>305.59306700000002</v>
      </c>
      <c r="D43" s="80">
        <f>D8-D10</f>
        <v>236.8086659999999</v>
      </c>
      <c r="E43" s="80">
        <f>E8-E10</f>
        <v>678.61285599999974</v>
      </c>
      <c r="F43" s="80">
        <f>F8-F10</f>
        <v>552.37845000000016</v>
      </c>
      <c r="G43" s="81">
        <f t="shared" si="1"/>
        <v>22.852883924055973</v>
      </c>
    </row>
    <row r="44" spans="1:7" ht="12.75" customHeight="1" x14ac:dyDescent="0.2">
      <c r="A44" s="57" t="s">
        <v>34</v>
      </c>
      <c r="B44" s="9"/>
      <c r="C44" s="9"/>
      <c r="D44" s="9"/>
      <c r="E44" s="9"/>
      <c r="F44" s="9"/>
      <c r="G44" s="9"/>
    </row>
    <row r="45" spans="1:7" ht="12.75" customHeight="1" x14ac:dyDescent="0.2">
      <c r="A45" s="57" t="s">
        <v>90</v>
      </c>
      <c r="B45" s="80">
        <v>32.746259999999999</v>
      </c>
      <c r="C45" s="80">
        <v>10.015999000000001</v>
      </c>
      <c r="D45" s="80">
        <v>10.689215000000001</v>
      </c>
      <c r="E45" s="80">
        <v>53.451473999999997</v>
      </c>
      <c r="F45" s="80">
        <v>45.319982000000003</v>
      </c>
      <c r="G45" s="81">
        <f>IF(AND(F45&gt;0,E45&gt;0),(E45/F45%)-100,"x  ")</f>
        <v>17.942399006248493</v>
      </c>
    </row>
    <row r="46" spans="1:7" ht="12.75" customHeight="1" x14ac:dyDescent="0.2">
      <c r="A46" s="57" t="s">
        <v>91</v>
      </c>
      <c r="B46" s="80">
        <v>19.290091</v>
      </c>
      <c r="C46" s="80">
        <v>125.14971300000001</v>
      </c>
      <c r="D46" s="80">
        <v>74.616580999999996</v>
      </c>
      <c r="E46" s="80">
        <v>219.05638500000001</v>
      </c>
      <c r="F46" s="80">
        <v>54.472171000000003</v>
      </c>
      <c r="G46" s="81">
        <f>IF(AND(F46&gt;0,E46&gt;0),(E46/F46%)-100,"x  ")</f>
        <v>302.14366524881115</v>
      </c>
    </row>
    <row r="47" spans="1:7" ht="12.75" customHeight="1" x14ac:dyDescent="0.2">
      <c r="A47" s="57" t="s">
        <v>92</v>
      </c>
      <c r="B47" s="80">
        <v>41.316051000000002</v>
      </c>
      <c r="C47" s="80">
        <v>26.141570000000002</v>
      </c>
      <c r="D47" s="80">
        <v>51.512371000000002</v>
      </c>
      <c r="E47" s="80">
        <v>118.969992</v>
      </c>
      <c r="F47" s="80">
        <v>205.733667</v>
      </c>
      <c r="G47" s="81">
        <f>IF(AND(F47&gt;0,E47&gt;0),(E47/F47%)-100,"x  ")</f>
        <v>-42.172813164313055</v>
      </c>
    </row>
    <row r="48" spans="1:7" ht="12.75" customHeight="1" x14ac:dyDescent="0.2">
      <c r="A48" s="57" t="s">
        <v>93</v>
      </c>
      <c r="B48" s="80">
        <v>28.817383</v>
      </c>
      <c r="C48" s="80">
        <v>74.216181000000006</v>
      </c>
      <c r="D48" s="80">
        <v>82.478340000000003</v>
      </c>
      <c r="E48" s="80">
        <v>185.51190399999999</v>
      </c>
      <c r="F48" s="80">
        <v>202.98719199999999</v>
      </c>
      <c r="G48" s="81">
        <f>IF(AND(F48&gt;0,E48&gt;0),(E48/F48%)-100,"x  ")</f>
        <v>-8.6090594326759202</v>
      </c>
    </row>
    <row r="49" spans="1:7" ht="12.75" customHeight="1" x14ac:dyDescent="0.2">
      <c r="A49" s="58" t="s">
        <v>94</v>
      </c>
      <c r="B49" s="80">
        <v>25.352409999999999</v>
      </c>
      <c r="C49" s="80">
        <v>24.080499</v>
      </c>
      <c r="D49" s="80">
        <v>41.498286999999998</v>
      </c>
      <c r="E49" s="80">
        <v>90.931196</v>
      </c>
      <c r="F49" s="80">
        <v>183.60956999999999</v>
      </c>
      <c r="G49" s="81">
        <f>IF(AND(F49&gt;0,E49&gt;0),(E49/F49%)-100,"x  ")</f>
        <v>-50.475786202211573</v>
      </c>
    </row>
    <row r="50" spans="1:7" ht="12.75" customHeight="1" x14ac:dyDescent="0.2">
      <c r="A50" s="66" t="s">
        <v>34</v>
      </c>
      <c r="B50" s="9"/>
      <c r="C50" s="9"/>
      <c r="D50" s="9"/>
      <c r="E50" s="9"/>
      <c r="F50" s="9"/>
      <c r="G50" s="9"/>
    </row>
    <row r="51" spans="1:7" ht="12.75" customHeight="1" x14ac:dyDescent="0.2">
      <c r="A51" s="66" t="s">
        <v>95</v>
      </c>
      <c r="B51" s="80">
        <v>2.7621380000000002</v>
      </c>
      <c r="C51" s="80">
        <v>2.454717</v>
      </c>
      <c r="D51" s="80">
        <v>4.5649860000000002</v>
      </c>
      <c r="E51" s="80">
        <v>9.781841</v>
      </c>
      <c r="F51" s="80">
        <v>13.763336000000001</v>
      </c>
      <c r="G51" s="81">
        <f>IF(AND(F51&gt;0,E51&gt;0),(E51/F51%)-100,"x  ")</f>
        <v>-28.928270006632118</v>
      </c>
    </row>
    <row r="52" spans="1:7" ht="12.75" customHeight="1" x14ac:dyDescent="0.2">
      <c r="A52" s="66" t="s">
        <v>96</v>
      </c>
      <c r="B52" s="80">
        <v>2.530853</v>
      </c>
      <c r="C52" s="80">
        <v>2.5331730000000001</v>
      </c>
      <c r="D52" s="80">
        <v>2.0454379999999999</v>
      </c>
      <c r="E52" s="80">
        <v>7.109464</v>
      </c>
      <c r="F52" s="80">
        <v>10.463056999999999</v>
      </c>
      <c r="G52" s="81">
        <f>IF(AND(F52&gt;0,E52&gt;0),(E52/F52%)-100,"x  ")</f>
        <v>-32.051751223375732</v>
      </c>
    </row>
    <row r="53" spans="1:7" ht="12.75" customHeight="1" x14ac:dyDescent="0.2">
      <c r="A53" s="66" t="s">
        <v>97</v>
      </c>
      <c r="B53" s="80">
        <v>10.893940000000001</v>
      </c>
      <c r="C53" s="80">
        <v>8.8768030000000007</v>
      </c>
      <c r="D53" s="80">
        <v>13.554252</v>
      </c>
      <c r="E53" s="80">
        <v>33.324995000000001</v>
      </c>
      <c r="F53" s="80">
        <v>36.246757000000002</v>
      </c>
      <c r="G53" s="81">
        <f>IF(AND(F53&gt;0,E53&gt;0),(E53/F53%)-100,"x  ")</f>
        <v>-8.0607542351995818</v>
      </c>
    </row>
    <row r="54" spans="1:7" ht="12.75" customHeight="1" x14ac:dyDescent="0.2">
      <c r="A54" s="59" t="s">
        <v>98</v>
      </c>
      <c r="B54" s="80">
        <v>361.55917499999998</v>
      </c>
      <c r="C54" s="80">
        <v>364.19119699999999</v>
      </c>
      <c r="D54" s="80">
        <v>466.58254499999998</v>
      </c>
      <c r="E54" s="80">
        <v>1192.332917</v>
      </c>
      <c r="F54" s="80">
        <v>1316.748793</v>
      </c>
      <c r="G54" s="81">
        <f>IF(AND(F54&gt;0,E54&gt;0),(E54/F54%)-100,"x  ")</f>
        <v>-9.4487176795916099</v>
      </c>
    </row>
    <row r="55" spans="1:7" ht="12.75" customHeight="1" x14ac:dyDescent="0.2">
      <c r="A55" s="63" t="s">
        <v>34</v>
      </c>
      <c r="B55" s="9"/>
      <c r="C55" s="9"/>
      <c r="D55" s="9"/>
      <c r="E55" s="9"/>
      <c r="F55" s="9"/>
      <c r="G55" s="9"/>
    </row>
    <row r="56" spans="1:7" ht="12.75" customHeight="1" x14ac:dyDescent="0.2">
      <c r="A56" s="66" t="s">
        <v>99</v>
      </c>
      <c r="B56" s="80">
        <v>323.11945700000001</v>
      </c>
      <c r="C56" s="80">
        <v>334.04974199999998</v>
      </c>
      <c r="D56" s="80">
        <v>431.85102899999998</v>
      </c>
      <c r="E56" s="80">
        <v>1089.0202280000001</v>
      </c>
      <c r="F56" s="80">
        <v>1198.140905</v>
      </c>
      <c r="G56" s="81">
        <f>IF(AND(F56&gt;0,E56&gt;0),(E56/F56%)-100,"x  ")</f>
        <v>-9.1074995056612238</v>
      </c>
    </row>
    <row r="57" spans="1:7" ht="12.75" customHeight="1" x14ac:dyDescent="0.2">
      <c r="A57" s="56" t="s">
        <v>34</v>
      </c>
      <c r="B57" s="9"/>
      <c r="C57" s="9"/>
      <c r="D57" s="9"/>
      <c r="E57" s="9"/>
      <c r="F57" s="9"/>
      <c r="G57" s="9"/>
    </row>
    <row r="58" spans="1:7" ht="12.75" customHeight="1" x14ac:dyDescent="0.2">
      <c r="A58" s="56" t="s">
        <v>100</v>
      </c>
      <c r="B58" s="80">
        <v>185.053743</v>
      </c>
      <c r="C58" s="80">
        <v>225.04565500000001</v>
      </c>
      <c r="D58" s="80">
        <v>422.366874</v>
      </c>
      <c r="E58" s="80">
        <v>832.466272</v>
      </c>
      <c r="F58" s="80">
        <v>1147.217746</v>
      </c>
      <c r="G58" s="81">
        <f>IF(AND(F58&gt;0,E58&gt;0),(E58/F58%)-100,"x  ")</f>
        <v>-27.436070885186609</v>
      </c>
    </row>
    <row r="59" spans="1:7" ht="12.75" customHeight="1" x14ac:dyDescent="0.2">
      <c r="A59" s="56" t="s">
        <v>101</v>
      </c>
      <c r="B59" s="80">
        <v>3.8639489999999999</v>
      </c>
      <c r="C59" s="80">
        <v>4.0068270000000004</v>
      </c>
      <c r="D59" s="80">
        <v>4.1837080000000002</v>
      </c>
      <c r="E59" s="80">
        <v>12.054484</v>
      </c>
      <c r="F59" s="80">
        <v>15.048163000000001</v>
      </c>
      <c r="G59" s="81">
        <f>IF(AND(F59&gt;0,E59&gt;0),(E59/F59%)-100,"x  ")</f>
        <v>-19.893983072884041</v>
      </c>
    </row>
    <row r="60" spans="1:7" ht="12.75" customHeight="1" x14ac:dyDescent="0.2">
      <c r="A60" s="63" t="s">
        <v>149</v>
      </c>
      <c r="B60" s="80">
        <v>27.799569000000002</v>
      </c>
      <c r="C60" s="80">
        <v>26.366294</v>
      </c>
      <c r="D60" s="80">
        <v>30.907743</v>
      </c>
      <c r="E60" s="80">
        <v>85.073605999999998</v>
      </c>
      <c r="F60" s="80">
        <v>90.510608000000005</v>
      </c>
      <c r="G60" s="81">
        <f>IF(AND(F60&gt;0,E60&gt;0),(E60/F60%)-100,"x  ")</f>
        <v>-6.0070328993922999</v>
      </c>
    </row>
    <row r="61" spans="1:7" ht="12.75" customHeight="1" x14ac:dyDescent="0.2">
      <c r="A61" s="56" t="s">
        <v>34</v>
      </c>
      <c r="B61" s="9"/>
      <c r="C61" s="9"/>
      <c r="D61" s="9"/>
      <c r="E61" s="9"/>
      <c r="F61" s="9"/>
      <c r="G61" s="9"/>
    </row>
    <row r="62" spans="1:7" ht="12.75" customHeight="1" x14ac:dyDescent="0.2">
      <c r="A62" s="56" t="s">
        <v>102</v>
      </c>
      <c r="B62" s="80">
        <v>16.676625000000001</v>
      </c>
      <c r="C62" s="80">
        <v>16.010593</v>
      </c>
      <c r="D62" s="80">
        <v>17.337418</v>
      </c>
      <c r="E62" s="80">
        <v>50.024636000000001</v>
      </c>
      <c r="F62" s="80">
        <v>57.119141999999997</v>
      </c>
      <c r="G62" s="81">
        <f>IF(AND(F62&gt;0,E62&gt;0),(E62/F62%)-100,"x  ")</f>
        <v>-12.42054021049546</v>
      </c>
    </row>
    <row r="63" spans="1:7" ht="12.75" customHeight="1" x14ac:dyDescent="0.2">
      <c r="A63" s="56"/>
      <c r="B63" s="9"/>
      <c r="C63" s="9"/>
      <c r="D63" s="9"/>
      <c r="E63" s="9"/>
      <c r="F63" s="9"/>
      <c r="G63" s="9"/>
    </row>
    <row r="64" spans="1:7" ht="12.75" customHeight="1" x14ac:dyDescent="0.2">
      <c r="A64" s="59" t="s">
        <v>103</v>
      </c>
      <c r="B64" s="80">
        <v>678.88039100000003</v>
      </c>
      <c r="C64" s="80">
        <v>505.23468700000001</v>
      </c>
      <c r="D64" s="80">
        <v>696.10028899999998</v>
      </c>
      <c r="E64" s="80">
        <v>1880.215367</v>
      </c>
      <c r="F64" s="80">
        <v>3839.7476259999999</v>
      </c>
      <c r="G64" s="81">
        <f>IF(AND(F64&gt;0,E64&gt;0),(E64/F64%)-100,"x  ")</f>
        <v>-51.032839911963521</v>
      </c>
    </row>
    <row r="65" spans="1:7" ht="12.75" customHeight="1" x14ac:dyDescent="0.2">
      <c r="A65" s="63" t="s">
        <v>34</v>
      </c>
      <c r="B65" s="9"/>
      <c r="C65" s="9"/>
      <c r="D65" s="9"/>
      <c r="E65" s="9"/>
      <c r="F65" s="9"/>
      <c r="G65" s="9"/>
    </row>
    <row r="66" spans="1:7" ht="12.75" customHeight="1" x14ac:dyDescent="0.2">
      <c r="A66" s="66" t="s">
        <v>104</v>
      </c>
      <c r="B66" s="80">
        <v>287.98541899999998</v>
      </c>
      <c r="C66" s="80">
        <v>87.390912</v>
      </c>
      <c r="D66" s="80">
        <v>155.47080199999999</v>
      </c>
      <c r="E66" s="80">
        <v>530.84713299999999</v>
      </c>
      <c r="F66" s="80">
        <v>394.681468</v>
      </c>
      <c r="G66" s="81">
        <f t="shared" ref="G66:G71" si="2">IF(AND(F66&gt;0,E66&gt;0),(E66/F66%)-100,"x  ")</f>
        <v>34.500141516652093</v>
      </c>
    </row>
    <row r="67" spans="1:7" ht="12.75" customHeight="1" x14ac:dyDescent="0.2">
      <c r="A67" s="66" t="s">
        <v>182</v>
      </c>
      <c r="B67" s="80">
        <v>276.64743900000002</v>
      </c>
      <c r="C67" s="80">
        <v>262.469156</v>
      </c>
      <c r="D67" s="80">
        <v>353.37050299999999</v>
      </c>
      <c r="E67" s="80">
        <v>892.48709799999995</v>
      </c>
      <c r="F67" s="80">
        <v>1567.3960279999999</v>
      </c>
      <c r="G67" s="81">
        <f t="shared" si="2"/>
        <v>-43.059247180891795</v>
      </c>
    </row>
    <row r="68" spans="1:7" ht="12.75" customHeight="1" x14ac:dyDescent="0.2">
      <c r="A68" s="66" t="s">
        <v>105</v>
      </c>
      <c r="B68" s="80">
        <v>29.549391</v>
      </c>
      <c r="C68" s="80">
        <v>22.493175000000001</v>
      </c>
      <c r="D68" s="80">
        <v>20.783816999999999</v>
      </c>
      <c r="E68" s="80">
        <v>72.826383000000007</v>
      </c>
      <c r="F68" s="80">
        <v>100.336286</v>
      </c>
      <c r="G68" s="81">
        <f t="shared" si="2"/>
        <v>-27.417701109646401</v>
      </c>
    </row>
    <row r="69" spans="1:7" ht="12.75" customHeight="1" x14ac:dyDescent="0.2">
      <c r="A69" s="66" t="s">
        <v>106</v>
      </c>
      <c r="B69" s="80">
        <v>15.644977000000001</v>
      </c>
      <c r="C69" s="80">
        <v>14.935961000000001</v>
      </c>
      <c r="D69" s="80">
        <v>66.400739000000002</v>
      </c>
      <c r="E69" s="80">
        <v>96.981677000000005</v>
      </c>
      <c r="F69" s="80">
        <v>162.950155</v>
      </c>
      <c r="G69" s="81">
        <f t="shared" si="2"/>
        <v>-40.483838754249717</v>
      </c>
    </row>
    <row r="70" spans="1:7" ht="12.75" customHeight="1" x14ac:dyDescent="0.2">
      <c r="A70" s="67" t="s">
        <v>107</v>
      </c>
      <c r="B70" s="80">
        <v>5.9465459999999997</v>
      </c>
      <c r="C70" s="80">
        <v>5.0897259999999998</v>
      </c>
      <c r="D70" s="80">
        <v>6.9160089999999999</v>
      </c>
      <c r="E70" s="80">
        <v>17.952280999999999</v>
      </c>
      <c r="F70" s="80">
        <v>18.046734000000001</v>
      </c>
      <c r="G70" s="81">
        <f t="shared" si="2"/>
        <v>-0.52338001989723182</v>
      </c>
    </row>
    <row r="71" spans="1:7" ht="12.75" customHeight="1" x14ac:dyDescent="0.2">
      <c r="A71" s="60" t="s">
        <v>108</v>
      </c>
      <c r="B71" s="80">
        <v>7.2204870000000003</v>
      </c>
      <c r="C71" s="80">
        <v>8.0492439999999998</v>
      </c>
      <c r="D71" s="80">
        <v>11.977921</v>
      </c>
      <c r="E71" s="80">
        <v>27.247651999999999</v>
      </c>
      <c r="F71" s="80">
        <v>28.012599999999999</v>
      </c>
      <c r="G71" s="81">
        <f t="shared" si="2"/>
        <v>-2.7307283151153428</v>
      </c>
    </row>
    <row r="72" spans="1:7" ht="12.75" customHeight="1" x14ac:dyDescent="0.2">
      <c r="A72" s="68" t="s">
        <v>34</v>
      </c>
      <c r="B72" s="9"/>
      <c r="C72" s="9"/>
      <c r="D72" s="9"/>
      <c r="E72" s="9"/>
      <c r="F72" s="9"/>
      <c r="G72" s="9"/>
    </row>
    <row r="73" spans="1:7" ht="12.75" customHeight="1" x14ac:dyDescent="0.2">
      <c r="A73" s="68" t="s">
        <v>130</v>
      </c>
      <c r="B73" s="80">
        <v>5.318638</v>
      </c>
      <c r="C73" s="80">
        <v>6.9522849999999998</v>
      </c>
      <c r="D73" s="80">
        <v>7.8474820000000003</v>
      </c>
      <c r="E73" s="80">
        <v>20.118404999999999</v>
      </c>
      <c r="F73" s="80">
        <v>24.444649999999999</v>
      </c>
      <c r="G73" s="81">
        <f>IF(AND(F73&gt;0,E73&gt;0),(E73/F73%)-100,"x  ")</f>
        <v>-17.69812617484807</v>
      </c>
    </row>
    <row r="74" spans="1:7" ht="24" x14ac:dyDescent="0.2">
      <c r="A74" s="61" t="s">
        <v>124</v>
      </c>
      <c r="B74" s="80">
        <v>143.22741300000001</v>
      </c>
      <c r="C74" s="80">
        <v>147.22901300000001</v>
      </c>
      <c r="D74" s="80">
        <v>147.92161300000001</v>
      </c>
      <c r="E74" s="80">
        <v>438.378039</v>
      </c>
      <c r="F74" s="80">
        <v>26.577110999999999</v>
      </c>
      <c r="G74" s="81">
        <f>IF(AND(F74&gt;0,E74&gt;0),(E74/F74%)-100,"x  ")</f>
        <v>1549.4570798157861</v>
      </c>
    </row>
    <row r="75" spans="1:7" x14ac:dyDescent="0.2">
      <c r="A75" s="62" t="s">
        <v>57</v>
      </c>
      <c r="B75" s="86">
        <v>3420.6150590000002</v>
      </c>
      <c r="C75" s="87">
        <v>2698.8891789999998</v>
      </c>
      <c r="D75" s="87">
        <v>4160.6015369999996</v>
      </c>
      <c r="E75" s="87">
        <v>10280.105775</v>
      </c>
      <c r="F75" s="87">
        <v>12825.811317</v>
      </c>
      <c r="G75" s="88">
        <f>IF(AND(F75&gt;0,E75&gt;0),(E75/F75%)-100,"x  ")</f>
        <v>-19.848300267958791</v>
      </c>
    </row>
    <row r="76" spans="1:7" ht="12" customHeight="1" x14ac:dyDescent="0.2"/>
    <row r="77" spans="1:7" x14ac:dyDescent="0.2">
      <c r="A77" s="32" t="s">
        <v>155</v>
      </c>
    </row>
    <row r="78" spans="1:7" x14ac:dyDescent="0.2">
      <c r="A78" s="31" t="s">
        <v>132</v>
      </c>
      <c r="B78" s="31"/>
      <c r="C78" s="31"/>
      <c r="D78" s="31"/>
      <c r="E78" s="31"/>
      <c r="F78" s="31"/>
      <c r="G78" s="31"/>
    </row>
    <row r="79" spans="1:7" x14ac:dyDescent="0.2">
      <c r="A79" s="110" t="s">
        <v>133</v>
      </c>
      <c r="B79" s="110"/>
      <c r="C79" s="110"/>
      <c r="D79" s="110"/>
      <c r="E79" s="110"/>
      <c r="F79" s="110"/>
      <c r="G79" s="110"/>
    </row>
  </sheetData>
  <mergeCells count="7">
    <mergeCell ref="A79:G79"/>
    <mergeCell ref="A2:G2"/>
    <mergeCell ref="B5:D5"/>
    <mergeCell ref="A4:A6"/>
    <mergeCell ref="B6:F6"/>
    <mergeCell ref="E4:G4"/>
    <mergeCell ref="G5:G6"/>
  </mergeCells>
  <conditionalFormatting sqref="A7:G11 A29:G31 A40:G66 A13:G27 A12 A33:G38 A32 A68:G75 B67:G67">
    <cfRule type="expression" dxfId="6" priority="7">
      <formula>MOD(ROW(),2)=1</formula>
    </cfRule>
  </conditionalFormatting>
  <conditionalFormatting sqref="A39">
    <cfRule type="expression" dxfId="5" priority="6">
      <formula>MOD(ROW(),2)=1</formula>
    </cfRule>
  </conditionalFormatting>
  <conditionalFormatting sqref="A28:G28">
    <cfRule type="expression" dxfId="4" priority="5">
      <formula>MOD(ROW(),2)=1</formula>
    </cfRule>
  </conditionalFormatting>
  <conditionalFormatting sqref="B12:G12">
    <cfRule type="expression" dxfId="3" priority="4">
      <formula>MOD(ROW(),2)=1</formula>
    </cfRule>
  </conditionalFormatting>
  <conditionalFormatting sqref="B32:G32">
    <cfRule type="expression" dxfId="2" priority="3">
      <formula>MOD(ROW(),2)=1</formula>
    </cfRule>
  </conditionalFormatting>
  <conditionalFormatting sqref="B39:G39">
    <cfRule type="expression" dxfId="1" priority="2">
      <formula>MOD(ROW(),2)=1</formula>
    </cfRule>
  </conditionalFormatting>
  <conditionalFormatting sqref="A67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G III 1 - vj 1/18 HH</oddFooter>
  </headerFooter>
  <rowBreaks count="1" manualBreakCount="1">
    <brk id="4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2:G32"/>
  <sheetViews>
    <sheetView zoomScaleNormal="100" workbookViewId="0"/>
  </sheetViews>
  <sheetFormatPr baseColWidth="10" defaultColWidth="10.875" defaultRowHeight="14.25" x14ac:dyDescent="0.2"/>
  <cols>
    <col min="1" max="7" width="11.875" customWidth="1"/>
  </cols>
  <sheetData>
    <row r="2" spans="1:7" x14ac:dyDescent="0.2">
      <c r="A2" s="111" t="s">
        <v>160</v>
      </c>
      <c r="B2" s="111"/>
      <c r="C2" s="111"/>
      <c r="D2" s="111"/>
      <c r="E2" s="111"/>
      <c r="F2" s="111"/>
      <c r="G2" s="111"/>
    </row>
    <row r="3" spans="1:7" x14ac:dyDescent="0.2">
      <c r="A3" s="111" t="s">
        <v>169</v>
      </c>
      <c r="B3" s="111"/>
      <c r="C3" s="111"/>
      <c r="D3" s="111"/>
      <c r="E3" s="111"/>
      <c r="F3" s="111"/>
      <c r="G3" s="111"/>
    </row>
    <row r="29" spans="1:7" x14ac:dyDescent="0.2">
      <c r="A29" s="132" t="s">
        <v>170</v>
      </c>
      <c r="B29" s="132"/>
      <c r="C29" s="132"/>
      <c r="D29" s="132"/>
      <c r="E29" s="132"/>
      <c r="F29" s="132"/>
      <c r="G29" s="132"/>
    </row>
    <row r="30" spans="1:7" x14ac:dyDescent="0.2">
      <c r="A30" s="42"/>
      <c r="B30" s="42"/>
      <c r="C30" s="42"/>
      <c r="D30" s="42"/>
      <c r="E30" s="42"/>
      <c r="F30" s="42"/>
      <c r="G30" s="42"/>
    </row>
    <row r="31" spans="1:7" x14ac:dyDescent="0.2">
      <c r="A31" s="42"/>
      <c r="B31" s="42"/>
      <c r="C31" s="42"/>
      <c r="D31" s="42"/>
      <c r="E31" s="42"/>
      <c r="F31" s="42"/>
      <c r="G31" s="42"/>
    </row>
    <row r="32" spans="1:7" x14ac:dyDescent="0.2">
      <c r="A32" s="42"/>
      <c r="B32" s="42"/>
      <c r="C32" s="42"/>
      <c r="D32" s="42"/>
      <c r="E32" s="42"/>
      <c r="F32" s="42"/>
      <c r="G32" s="42"/>
    </row>
  </sheetData>
  <mergeCells count="3">
    <mergeCell ref="A29:G29"/>
    <mergeCell ref="A2:G2"/>
    <mergeCell ref="A3:G3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G III 1 - vj 1/18 HH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Z45"/>
  <sheetViews>
    <sheetView zoomScaleNormal="100" workbookViewId="0">
      <selection activeCell="A30" sqref="A30"/>
    </sheetView>
  </sheetViews>
  <sheetFormatPr baseColWidth="10" defaultRowHeight="14.25" x14ac:dyDescent="0.2"/>
  <cols>
    <col min="1" max="1" width="18.625" customWidth="1"/>
    <col min="2" max="2" width="11" customWidth="1"/>
    <col min="9" max="26" width="2" customWidth="1"/>
  </cols>
  <sheetData>
    <row r="1" spans="1:26" x14ac:dyDescent="0.2">
      <c r="A1" s="75" t="s">
        <v>161</v>
      </c>
      <c r="B1" s="10"/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33" t="s">
        <v>109</v>
      </c>
      <c r="B3" s="136" t="s">
        <v>110</v>
      </c>
      <c r="C3" s="137"/>
      <c r="D3" s="138"/>
      <c r="E3" s="138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34"/>
      <c r="B4" s="139" t="s">
        <v>171</v>
      </c>
      <c r="C4" s="137"/>
      <c r="D4" s="138"/>
      <c r="E4" s="138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34"/>
      <c r="B5" s="136"/>
      <c r="C5" s="140"/>
      <c r="D5" s="138"/>
      <c r="E5" s="138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35"/>
      <c r="B6" s="141"/>
      <c r="C6" s="138"/>
      <c r="D6" s="138"/>
      <c r="E6" s="138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6"/>
      <c r="B7" s="17"/>
      <c r="C7" s="17"/>
      <c r="D7" s="17"/>
      <c r="E7" s="17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5"/>
    </row>
    <row r="8" spans="1:26" x14ac:dyDescent="0.2">
      <c r="A8" s="18" t="s">
        <v>57</v>
      </c>
      <c r="B8" s="90">
        <v>9841.7280549999996</v>
      </c>
      <c r="C8" s="91"/>
      <c r="D8" s="90">
        <v>12825.811317</v>
      </c>
      <c r="E8" s="9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9"/>
    </row>
    <row r="9" spans="1:26" x14ac:dyDescent="0.2">
      <c r="A9" s="20"/>
      <c r="B9" s="21">
        <v>2018</v>
      </c>
      <c r="C9" s="21">
        <v>2018</v>
      </c>
      <c r="D9" s="12">
        <v>2017</v>
      </c>
      <c r="E9" s="12">
        <v>2017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5"/>
    </row>
    <row r="10" spans="1:26" x14ac:dyDescent="0.2">
      <c r="A10" s="20" t="s">
        <v>172</v>
      </c>
      <c r="B10" s="89">
        <v>2410.467384</v>
      </c>
      <c r="C10" s="92">
        <f t="shared" ref="C10:C24" si="0">IF(B$8&gt;0,B10/B$8*100,0)</f>
        <v>24.492318529116279</v>
      </c>
      <c r="D10" s="93">
        <v>2479.7254389999998</v>
      </c>
      <c r="E10" s="92">
        <f t="shared" ref="E10:E24" si="1">IF(D$8&gt;0,D10/D$8*100,0)</f>
        <v>19.333868070499697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20" t="s">
        <v>173</v>
      </c>
      <c r="B11" s="89">
        <v>832.466272</v>
      </c>
      <c r="C11" s="94">
        <f t="shared" si="0"/>
        <v>8.4585376404205057</v>
      </c>
      <c r="D11" s="93">
        <v>1147.217746</v>
      </c>
      <c r="E11" s="92">
        <f t="shared" si="1"/>
        <v>8.9446017693977602</v>
      </c>
      <c r="F11" s="12"/>
      <c r="G11" s="12"/>
      <c r="H11" s="12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26" x14ac:dyDescent="0.2">
      <c r="A12" s="20" t="s">
        <v>174</v>
      </c>
      <c r="B12" s="89">
        <v>762.20206099999996</v>
      </c>
      <c r="C12" s="94">
        <f t="shared" si="0"/>
        <v>7.7445958345980737</v>
      </c>
      <c r="D12" s="93">
        <v>1482.7214630000001</v>
      </c>
      <c r="E12" s="92">
        <f t="shared" si="1"/>
        <v>11.560449677243604</v>
      </c>
      <c r="F12" s="12"/>
      <c r="G12" s="12"/>
      <c r="H12" s="1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x14ac:dyDescent="0.2">
      <c r="A13" s="20" t="s">
        <v>175</v>
      </c>
      <c r="B13" s="89">
        <v>706.51639599999999</v>
      </c>
      <c r="C13" s="94">
        <f t="shared" si="0"/>
        <v>7.178783970169353</v>
      </c>
      <c r="D13" s="93">
        <v>1069.20144</v>
      </c>
      <c r="E13" s="92">
        <f t="shared" si="1"/>
        <v>8.3363259724772707</v>
      </c>
      <c r="F13" s="12"/>
      <c r="G13" s="12"/>
      <c r="H13" s="1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x14ac:dyDescent="0.2">
      <c r="A14" s="20" t="s">
        <v>65</v>
      </c>
      <c r="B14" s="89">
        <v>355.613202</v>
      </c>
      <c r="C14" s="94">
        <f t="shared" si="0"/>
        <v>3.613320750305979</v>
      </c>
      <c r="D14" s="93">
        <v>405.13443000000001</v>
      </c>
      <c r="E14" s="92">
        <f t="shared" si="1"/>
        <v>3.1587431000408817</v>
      </c>
      <c r="F14" s="12"/>
      <c r="G14" s="12"/>
      <c r="H14" s="1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x14ac:dyDescent="0.2">
      <c r="A15" s="20" t="s">
        <v>80</v>
      </c>
      <c r="B15" s="89">
        <v>340.395197</v>
      </c>
      <c r="C15" s="94">
        <f t="shared" si="0"/>
        <v>3.4586933828868127</v>
      </c>
      <c r="D15" s="93">
        <v>293.15205600000002</v>
      </c>
      <c r="E15" s="92">
        <f t="shared" si="1"/>
        <v>2.2856414206830018</v>
      </c>
      <c r="F15" s="12"/>
      <c r="G15" s="12"/>
      <c r="H15" s="12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">
      <c r="A16" s="20" t="s">
        <v>66</v>
      </c>
      <c r="B16" s="89">
        <v>328.97402799999998</v>
      </c>
      <c r="C16" s="94">
        <f t="shared" si="0"/>
        <v>3.342644972118161</v>
      </c>
      <c r="D16" s="93">
        <v>314.29273499999999</v>
      </c>
      <c r="E16" s="92">
        <f t="shared" si="1"/>
        <v>2.4504705958321713</v>
      </c>
      <c r="F16" s="12"/>
      <c r="G16" s="12"/>
      <c r="H16" s="12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x14ac:dyDescent="0.2">
      <c r="A17" s="20" t="s">
        <v>86</v>
      </c>
      <c r="B17" s="89">
        <v>321.83007800000001</v>
      </c>
      <c r="C17" s="94">
        <f t="shared" si="0"/>
        <v>3.2700566018637063</v>
      </c>
      <c r="D17" s="93">
        <v>383.09180199999997</v>
      </c>
      <c r="E17" s="92">
        <f t="shared" si="1"/>
        <v>2.9868816290181197</v>
      </c>
      <c r="F17" s="12"/>
      <c r="G17" s="12"/>
      <c r="H17" s="12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x14ac:dyDescent="0.2">
      <c r="A18" s="20" t="s">
        <v>176</v>
      </c>
      <c r="B18" s="89">
        <v>244.499472</v>
      </c>
      <c r="C18" s="94">
        <f t="shared" si="0"/>
        <v>2.4843144479671357</v>
      </c>
      <c r="D18" s="93">
        <v>35.874996000000003</v>
      </c>
      <c r="E18" s="92">
        <f t="shared" si="1"/>
        <v>0.27970936974918237</v>
      </c>
      <c r="F18" s="12"/>
      <c r="G18" s="12"/>
      <c r="H18" s="12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x14ac:dyDescent="0.2">
      <c r="A19" s="20" t="s">
        <v>81</v>
      </c>
      <c r="B19" s="89">
        <v>222.054013</v>
      </c>
      <c r="C19" s="94">
        <f t="shared" si="0"/>
        <v>2.2562502414114918</v>
      </c>
      <c r="D19" s="93">
        <v>178.651736</v>
      </c>
      <c r="E19" s="92">
        <f t="shared" si="1"/>
        <v>1.392907876035925</v>
      </c>
      <c r="F19" s="12"/>
      <c r="G19" s="12"/>
      <c r="H19" s="12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">
      <c r="A20" s="20" t="s">
        <v>177</v>
      </c>
      <c r="B20" s="89">
        <v>219.05638500000001</v>
      </c>
      <c r="C20" s="94">
        <f t="shared" si="0"/>
        <v>2.2257918911782002</v>
      </c>
      <c r="D20" s="93">
        <v>54.472171000000003</v>
      </c>
      <c r="E20" s="92">
        <f t="shared" si="1"/>
        <v>0.42470740956402303</v>
      </c>
      <c r="F20" s="12"/>
      <c r="G20" s="12"/>
      <c r="H20" s="12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x14ac:dyDescent="0.2">
      <c r="A21" s="20" t="s">
        <v>178</v>
      </c>
      <c r="B21" s="89">
        <v>205.81292500000001</v>
      </c>
      <c r="C21" s="94">
        <f t="shared" si="0"/>
        <v>2.0912275146176045</v>
      </c>
      <c r="D21" s="93">
        <v>7.5311159999999999</v>
      </c>
      <c r="E21" s="92">
        <f t="shared" si="1"/>
        <v>5.871843748409012E-2</v>
      </c>
      <c r="F21" s="12"/>
      <c r="G21" s="12"/>
      <c r="H21" s="12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x14ac:dyDescent="0.2">
      <c r="A22" s="20" t="s">
        <v>63</v>
      </c>
      <c r="B22" s="89">
        <v>190.45198099999999</v>
      </c>
      <c r="C22" s="94">
        <f t="shared" si="0"/>
        <v>1.9351477701443152</v>
      </c>
      <c r="D22" s="93">
        <v>208.52275399999999</v>
      </c>
      <c r="E22" s="92">
        <f t="shared" si="1"/>
        <v>1.6258055638446283</v>
      </c>
      <c r="F22" s="12"/>
      <c r="G22" s="12"/>
      <c r="H22" s="12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x14ac:dyDescent="0.2">
      <c r="A23" s="20" t="s">
        <v>93</v>
      </c>
      <c r="B23" s="89">
        <v>185.51190399999999</v>
      </c>
      <c r="C23" s="94">
        <f t="shared" si="0"/>
        <v>1.8849525506422864</v>
      </c>
      <c r="D23" s="93">
        <v>202.98719199999999</v>
      </c>
      <c r="E23" s="92">
        <f t="shared" si="1"/>
        <v>1.5826460173396606</v>
      </c>
      <c r="F23" s="12"/>
      <c r="G23" s="12"/>
      <c r="H23" s="12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">
      <c r="A24" s="20" t="s">
        <v>79</v>
      </c>
      <c r="B24" s="89">
        <v>181.391942</v>
      </c>
      <c r="C24" s="94">
        <f t="shared" si="0"/>
        <v>1.843090369763321</v>
      </c>
      <c r="D24" s="93">
        <v>201.82243700000001</v>
      </c>
      <c r="E24" s="92">
        <f t="shared" si="1"/>
        <v>1.5735646814988931</v>
      </c>
      <c r="F24" s="12"/>
      <c r="G24" s="12"/>
      <c r="H24" s="1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">
      <c r="A25" s="15"/>
      <c r="B25" s="15"/>
      <c r="C25" s="15"/>
      <c r="D25" s="12"/>
      <c r="E25" s="12"/>
      <c r="F25" s="12"/>
      <c r="G25" s="12"/>
      <c r="H25" s="12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x14ac:dyDescent="0.2">
      <c r="A26" s="20" t="s">
        <v>111</v>
      </c>
      <c r="B26" s="89">
        <f>B8-(SUM(B10:B24))</f>
        <v>2334.4848149999989</v>
      </c>
      <c r="C26" s="94">
        <f>IF(B$8&gt;0,B26/B$8*100,0)</f>
        <v>23.720273532796764</v>
      </c>
      <c r="D26" s="93">
        <f>D8-(SUM(D10:D24))</f>
        <v>4361.4118039999994</v>
      </c>
      <c r="E26" s="92">
        <f>IF(D$8&gt;0,D26/D$8*100,0)</f>
        <v>34.004958409291085</v>
      </c>
      <c r="F26" s="12"/>
      <c r="G26" s="12"/>
      <c r="H26" s="12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Z26" s="15"/>
    </row>
    <row r="28" spans="1:26" ht="18" x14ac:dyDescent="0.2">
      <c r="A28" s="76" t="s">
        <v>179</v>
      </c>
      <c r="C28" s="22"/>
      <c r="D28" s="22"/>
      <c r="E28" s="22"/>
      <c r="F28" s="22"/>
      <c r="G28" s="22"/>
      <c r="H28" s="23"/>
      <c r="I28" s="22"/>
      <c r="J28" s="24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5"/>
    </row>
    <row r="29" spans="1:26" x14ac:dyDescent="0.2">
      <c r="A29" s="12"/>
      <c r="B29" s="12"/>
      <c r="C29" s="12"/>
      <c r="D29" s="12"/>
      <c r="E29" s="12"/>
      <c r="F29" s="12"/>
      <c r="G29" s="12"/>
      <c r="H29" s="12"/>
      <c r="I29" s="12"/>
      <c r="J29" s="13"/>
      <c r="K29" s="12"/>
      <c r="L29" s="12"/>
      <c r="M29" s="12"/>
      <c r="N29" s="12"/>
      <c r="O29" s="12"/>
      <c r="P29" s="12"/>
      <c r="Q29" s="14"/>
      <c r="R29" s="14"/>
      <c r="S29" s="14"/>
      <c r="T29" s="15"/>
      <c r="U29" s="15"/>
      <c r="V29" s="15"/>
      <c r="W29" s="15"/>
      <c r="X29" s="15"/>
      <c r="Y29" s="15"/>
      <c r="Z29" s="15"/>
    </row>
    <row r="30" spans="1:26" x14ac:dyDescent="0.2">
      <c r="A30" s="6"/>
      <c r="B30" s="6">
        <v>2018</v>
      </c>
      <c r="C30" s="6">
        <v>2017</v>
      </c>
      <c r="D30" s="6">
        <v>2016</v>
      </c>
      <c r="E30" s="25"/>
      <c r="F30" s="25"/>
      <c r="G30" s="25"/>
      <c r="H30" s="25"/>
      <c r="I30" s="17"/>
      <c r="J30" s="17"/>
      <c r="K30" s="26"/>
      <c r="L30" s="17"/>
      <c r="M30" s="17"/>
      <c r="N30" s="17"/>
      <c r="O30" s="17"/>
      <c r="P30" s="17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1:26" x14ac:dyDescent="0.2">
      <c r="A31" s="6" t="s">
        <v>112</v>
      </c>
      <c r="B31" s="95">
        <v>3277.3876460000001</v>
      </c>
      <c r="C31" s="95">
        <v>3636.2664319999999</v>
      </c>
      <c r="D31" s="95">
        <v>3333.010158</v>
      </c>
      <c r="E31" s="25"/>
      <c r="F31" s="25"/>
      <c r="G31" s="25"/>
      <c r="H31" s="25"/>
      <c r="I31" s="17"/>
      <c r="J31" s="17"/>
      <c r="K31" s="26"/>
      <c r="L31" s="17"/>
      <c r="M31" s="17"/>
      <c r="N31" s="17"/>
      <c r="O31" s="17"/>
      <c r="P31" s="17"/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 spans="1:26" x14ac:dyDescent="0.2">
      <c r="A32" s="15" t="s">
        <v>113</v>
      </c>
      <c r="B32" s="95">
        <v>2551.6603289999998</v>
      </c>
      <c r="C32" s="95">
        <v>4110.1865539999999</v>
      </c>
      <c r="D32" s="95">
        <v>4006.4011999999998</v>
      </c>
      <c r="E32" s="12"/>
      <c r="F32" s="25"/>
      <c r="G32" s="25"/>
      <c r="H32" s="25"/>
      <c r="I32" s="17"/>
      <c r="J32" s="17"/>
      <c r="K32" s="26"/>
      <c r="L32" s="17"/>
      <c r="M32" s="17"/>
      <c r="N32" s="17"/>
      <c r="O32" s="17"/>
      <c r="P32" s="17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spans="1:26" x14ac:dyDescent="0.2">
      <c r="A33" s="15" t="s">
        <v>114</v>
      </c>
      <c r="B33" s="95">
        <v>4012.6800800000001</v>
      </c>
      <c r="C33" s="95">
        <v>5079.3583310000004</v>
      </c>
      <c r="D33" s="95">
        <v>5074.7840749999996</v>
      </c>
      <c r="E33" s="12"/>
      <c r="F33" s="25"/>
      <c r="G33" s="25"/>
      <c r="H33" s="25"/>
      <c r="I33" s="17"/>
      <c r="J33" s="17"/>
      <c r="K33" s="26"/>
      <c r="L33" s="17"/>
      <c r="M33" s="17"/>
      <c r="N33" s="17"/>
      <c r="O33" s="17"/>
      <c r="P33" s="17"/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 spans="1:26" x14ac:dyDescent="0.2">
      <c r="A34" s="6" t="s">
        <v>115</v>
      </c>
      <c r="B34" s="95"/>
      <c r="C34" s="95">
        <v>3712.3192709999998</v>
      </c>
      <c r="D34" s="95">
        <v>4573.9629770000001</v>
      </c>
      <c r="E34" s="12"/>
      <c r="F34" s="25"/>
      <c r="G34" s="25"/>
      <c r="H34" s="25"/>
      <c r="I34" s="17"/>
      <c r="J34" s="17"/>
      <c r="K34" s="26"/>
      <c r="L34" s="17"/>
      <c r="M34" s="17"/>
      <c r="N34" s="17"/>
      <c r="O34" s="17"/>
      <c r="P34" s="17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spans="1:26" x14ac:dyDescent="0.2">
      <c r="A35" s="15" t="s">
        <v>116</v>
      </c>
      <c r="B35" s="95"/>
      <c r="C35" s="95">
        <v>5035.0864979999997</v>
      </c>
      <c r="D35" s="95">
        <v>4417.4755260000002</v>
      </c>
      <c r="E35" s="12"/>
      <c r="F35" s="25"/>
      <c r="G35" s="25"/>
      <c r="H35" s="25"/>
      <c r="I35" s="17"/>
      <c r="J35" s="17"/>
      <c r="K35" s="26"/>
      <c r="L35" s="17"/>
      <c r="M35" s="17"/>
      <c r="N35" s="17"/>
      <c r="O35" s="17"/>
      <c r="P35" s="17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x14ac:dyDescent="0.2">
      <c r="A36" s="15" t="s">
        <v>117</v>
      </c>
      <c r="B36" s="95"/>
      <c r="C36" s="95">
        <v>4237.8259930000004</v>
      </c>
      <c r="D36" s="95">
        <v>5025.3576249999996</v>
      </c>
      <c r="E36" s="21"/>
      <c r="F36" s="25"/>
      <c r="G36" s="25"/>
      <c r="H36" s="17"/>
      <c r="I36" s="17"/>
      <c r="J36" s="17"/>
      <c r="K36" s="17"/>
      <c r="L36" s="17"/>
      <c r="M36" s="17"/>
      <c r="N36" s="17"/>
      <c r="O36" s="17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">
      <c r="A37" s="6" t="s">
        <v>118</v>
      </c>
      <c r="B37" s="95"/>
      <c r="C37" s="95">
        <v>3867.272136</v>
      </c>
      <c r="D37" s="95">
        <v>3374.0869419999999</v>
      </c>
      <c r="E37" s="21"/>
      <c r="F37" s="25"/>
      <c r="G37" s="25"/>
      <c r="H37" s="17"/>
      <c r="I37" s="17"/>
      <c r="J37" s="17"/>
      <c r="K37" s="17"/>
      <c r="L37" s="17"/>
      <c r="M37" s="17"/>
      <c r="N37" s="17"/>
      <c r="O37" s="17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">
      <c r="A38" s="15" t="s">
        <v>119</v>
      </c>
      <c r="B38" s="95"/>
      <c r="C38" s="95">
        <v>4455.1256860000003</v>
      </c>
      <c r="D38" s="95">
        <v>4420.7333950000002</v>
      </c>
      <c r="E38" s="21"/>
      <c r="F38" s="25"/>
      <c r="G38" s="25"/>
      <c r="H38" s="17"/>
      <c r="I38" s="17"/>
      <c r="J38" s="17"/>
      <c r="K38" s="17"/>
      <c r="L38" s="17"/>
      <c r="M38" s="17"/>
      <c r="N38" s="17"/>
      <c r="O38" s="17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120</v>
      </c>
      <c r="B39" s="95"/>
      <c r="C39" s="95">
        <v>4325.752195</v>
      </c>
      <c r="D39" s="95">
        <v>4258.431259</v>
      </c>
      <c r="E39" s="21"/>
      <c r="F39" s="25"/>
      <c r="G39" s="25"/>
      <c r="H39" s="17"/>
      <c r="I39" s="17"/>
      <c r="J39" s="17"/>
      <c r="K39" s="17"/>
      <c r="L39" s="17"/>
      <c r="M39" s="17"/>
      <c r="N39" s="17"/>
      <c r="O39" s="17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6" t="s">
        <v>121</v>
      </c>
      <c r="B40" s="95"/>
      <c r="C40" s="95">
        <v>4626.1331419999997</v>
      </c>
      <c r="D40" s="95">
        <v>4450.4983069999998</v>
      </c>
      <c r="E40" s="21"/>
      <c r="F40" s="25"/>
      <c r="G40" s="25"/>
      <c r="H40" s="17"/>
      <c r="I40" s="17"/>
      <c r="J40" s="17"/>
      <c r="K40" s="17"/>
      <c r="L40" s="17"/>
      <c r="M40" s="17"/>
      <c r="N40" s="17"/>
      <c r="O40" s="17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122</v>
      </c>
      <c r="B41" s="95"/>
      <c r="C41" s="95">
        <v>4974.0468060000003</v>
      </c>
      <c r="D41" s="95">
        <v>4778.8640889999997</v>
      </c>
      <c r="E41" s="25"/>
      <c r="F41" s="25"/>
      <c r="G41" s="25"/>
      <c r="H41" s="25"/>
      <c r="I41" s="17"/>
      <c r="J41" s="17"/>
      <c r="K41" s="26"/>
      <c r="L41" s="17"/>
      <c r="M41" s="17"/>
      <c r="N41" s="17"/>
      <c r="O41" s="17"/>
      <c r="P41" s="17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123</v>
      </c>
      <c r="B42" s="95"/>
      <c r="C42" s="95">
        <v>5343.4448949999996</v>
      </c>
      <c r="D42" s="95">
        <v>6296.7181389999996</v>
      </c>
      <c r="E42" s="27"/>
      <c r="F42" s="27"/>
      <c r="G42" s="27"/>
      <c r="H42" s="27"/>
      <c r="I42" s="27"/>
      <c r="J42" s="27"/>
      <c r="K42" s="26"/>
      <c r="L42" s="17"/>
      <c r="M42" s="17"/>
      <c r="N42" s="17"/>
      <c r="O42" s="17"/>
      <c r="P42" s="17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6"/>
      <c r="B43" s="6"/>
      <c r="C43" s="6"/>
      <c r="D43" s="6"/>
    </row>
    <row r="44" spans="1:26" x14ac:dyDescent="0.2">
      <c r="B44" s="6"/>
      <c r="C44" s="6"/>
      <c r="D44" s="6"/>
    </row>
    <row r="45" spans="1:26" x14ac:dyDescent="0.2">
      <c r="B45" s="6"/>
      <c r="C45" s="6"/>
      <c r="D45" s="6"/>
    </row>
  </sheetData>
  <mergeCells count="4">
    <mergeCell ref="A3:A6"/>
    <mergeCell ref="B3:E3"/>
    <mergeCell ref="B4:E4"/>
    <mergeCell ref="B5:E6"/>
  </mergeCells>
  <pageMargins left="0.7" right="0.7" top="0.78740157499999996" bottom="0.78740157499999996" header="0.3" footer="0.3"/>
  <pageSetup paperSize="9" scale="70" fitToWidth="0" fitToHeight="0" orientation="portrait" r:id="rId1"/>
  <headerFooter>
    <oddFooter>&amp;L&amp;8Statistikamt Nord&amp;C&amp;8&amp;P&amp;R&amp;8Statistischer Bericht G III 1 - vj 1/18 HH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3</vt:i4>
      </vt:variant>
    </vt:vector>
  </HeadingPairs>
  <TitlesOfParts>
    <vt:vector size="9" baseType="lpstr">
      <vt:lpstr>V0_1</vt:lpstr>
      <vt:lpstr>V0_2</vt:lpstr>
      <vt:lpstr>T1_1</vt:lpstr>
      <vt:lpstr>T2_1</vt:lpstr>
      <vt:lpstr>TG3_1</vt:lpstr>
      <vt:lpstr>T3_1</vt:lpstr>
      <vt:lpstr>T2_1!Drucktitel</vt:lpstr>
      <vt:lpstr>T2_1!Print_Area</vt:lpstr>
      <vt:lpstr>T2_1!Print_Titles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2019-01-30T07:35:52Z</cp:lastPrinted>
  <dcterms:created xsi:type="dcterms:W3CDTF">2012-03-28T07:56:08Z</dcterms:created>
  <dcterms:modified xsi:type="dcterms:W3CDTF">2019-01-30T07:35:57Z</dcterms:modified>
  <cp:category>LIS-Bericht</cp:category>
</cp:coreProperties>
</file>