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3500" windowHeight="9750" activeTab="0"/>
  </bookViews>
  <sheets>
    <sheet name="Statistischer Bericht" sheetId="1" r:id="rId1"/>
    <sheet name="Tab 1" sheetId="2" r:id="rId2"/>
    <sheet name="Tab 2" sheetId="3" r:id="rId3"/>
  </sheets>
  <definedNames/>
  <calcPr fullCalcOnLoad="1"/>
</workbook>
</file>

<file path=xl/comments3.xml><?xml version="1.0" encoding="utf-8"?>
<comments xmlns="http://schemas.openxmlformats.org/spreadsheetml/2006/main">
  <authors>
    <author>M?bius, Regina</author>
  </authors>
  <commentList>
    <comment ref="F25" authorId="0">
      <text>
        <r>
          <rPr>
            <b/>
            <sz val="8"/>
            <rFont val="Tahoma"/>
            <family val="2"/>
          </rPr>
          <t>Möbius, Regina:</t>
        </r>
        <r>
          <rPr>
            <sz val="8"/>
            <rFont val="Tahoma"/>
            <family val="2"/>
          </rPr>
          <t xml:space="preserve">
ab 1.1.2011 Euro-Zone</t>
        </r>
      </text>
    </comment>
  </commentList>
</comments>
</file>

<file path=xl/sharedStrings.xml><?xml version="1.0" encoding="utf-8"?>
<sst xmlns="http://schemas.openxmlformats.org/spreadsheetml/2006/main" count="181" uniqueCount="154">
  <si>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</si>
  <si>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</si>
  <si>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</si>
  <si>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</si>
  <si>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</si>
  <si>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</si>
  <si>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</si>
  <si>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</si>
  <si>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</si>
  <si>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</si>
  <si>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</si>
  <si>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</si>
  <si>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</si>
  <si>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</si>
  <si>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</si>
  <si>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</si>
  <si>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</si>
  <si>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</si>
  <si>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</si>
  <si>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</si>
  <si>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Schleswig-Holstein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</si>
  <si>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</si>
  <si>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</si>
  <si>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</si>
  <si>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</si>
  <si>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</si>
  <si>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</si>
  <si>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</si>
  <si>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Ware</t>
  </si>
  <si>
    <t>Mio. Euro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</si>
  <si>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</si>
  <si>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</si>
  <si>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</si>
  <si>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</si>
  <si>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</si>
  <si>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</si>
  <si>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</si>
  <si>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</si>
  <si>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</si>
  <si>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</si>
  <si>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</si>
  <si>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</si>
  <si>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</si>
  <si>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</si>
  <si>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</si>
  <si>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</si>
  <si>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</si>
  <si>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</si>
  <si>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</si>
  <si>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</si>
  <si>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</si>
  <si>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</si>
  <si>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</si>
  <si>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</si>
  <si>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</si>
  <si>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</si>
  <si>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</si>
  <si>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</si>
  <si>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>Druckerzeugnisse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</si>
  <si>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</si>
  <si>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</si>
  <si>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</si>
  <si>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</si>
  <si>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</si>
  <si>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</si>
  <si>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</si>
  <si>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</si>
  <si>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</si>
  <si>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</si>
  <si>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Insgesamt</t>
  </si>
  <si>
    <r>
      <t xml:space="preserve">Tabelle 1   </t>
    </r>
    <r>
      <rPr>
        <b/>
        <sz val="10"/>
        <rFont val="Arial"/>
        <family val="2"/>
      </rPr>
      <t>Ausfuhr des Landes Schleswig-Holstein nach Waren</t>
    </r>
  </si>
  <si>
    <t>Bestimmungsland</t>
  </si>
  <si>
    <t>Verände-</t>
  </si>
  <si>
    <t>in %</t>
  </si>
  <si>
    <r>
      <t xml:space="preserve">Tabelle 2  </t>
    </r>
    <r>
      <rPr>
        <b/>
        <sz val="9"/>
        <rFont val="Arial"/>
        <family val="2"/>
      </rPr>
      <t>Ausfuhr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Landes Schleswig-Holstein nach Bestimmungsländern</t>
    </r>
  </si>
  <si>
    <t>Europa</t>
  </si>
  <si>
    <t>EURO-Länder</t>
  </si>
  <si>
    <t>EU-Länder</t>
  </si>
  <si>
    <t>übrige EU-Länder</t>
  </si>
  <si>
    <t>Übrige europäische Länder</t>
  </si>
  <si>
    <t>Afrika</t>
  </si>
  <si>
    <t>Amerika</t>
  </si>
  <si>
    <t>Asien</t>
  </si>
  <si>
    <t>Australien, Ozeanien</t>
  </si>
  <si>
    <t>Schiffs- und Luftfahrzeugbedarf,</t>
  </si>
  <si>
    <t>nicht ermittelte Länder</t>
  </si>
  <si>
    <t>insgesamt</t>
  </si>
  <si>
    <t>ASEAN</t>
  </si>
  <si>
    <t>NAFTA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</si>
  <si>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</si>
  <si>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</si>
  <si>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</si>
  <si>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</si>
  <si>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</si>
  <si>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</si>
  <si>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</si>
  <si>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</si>
  <si>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</si>
  <si>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</si>
  <si>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</si>
  <si>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</si>
  <si>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Slowakei</t>
  </si>
  <si>
    <t>Malta</t>
  </si>
  <si>
    <t>Zypern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</si>
  <si>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</si>
  <si>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</si>
  <si>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</si>
  <si>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</si>
  <si>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</si>
  <si>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</si>
  <si>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</si>
  <si>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</si>
  <si>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</si>
  <si>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</si>
  <si>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</si>
  <si>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Norwegen</t>
  </si>
  <si>
    <t>Russland</t>
  </si>
  <si>
    <t>Schweiz</t>
  </si>
  <si>
    <t>Türkei</t>
  </si>
  <si>
    <t>Ägypten</t>
  </si>
  <si>
    <t>Marokko</t>
  </si>
  <si>
    <t>Südafrika</t>
  </si>
  <si>
    <t xml:space="preserve">USA </t>
  </si>
  <si>
    <t>Kanada</t>
  </si>
  <si>
    <t>Brasilien</t>
  </si>
  <si>
    <t>China</t>
  </si>
  <si>
    <t>Südkorea</t>
  </si>
  <si>
    <t>Indien</t>
  </si>
  <si>
    <t>Japan</t>
  </si>
  <si>
    <t>Saudi-Arabien</t>
  </si>
  <si>
    <t>Australien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</si>
  <si>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endgültige Daten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</si>
  <si>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Daten können sich durch Revisionen noch ändern</t>
    </r>
  </si>
  <si>
    <r>
      <rPr>
        <vertAlign val="superscript"/>
        <sz val="8"/>
        <color indexed="8"/>
        <rFont val="Arial"/>
        <family val="2"/>
      </rPr>
      <t xml:space="preserve">4) </t>
    </r>
    <r>
      <rPr>
        <sz val="8"/>
        <color indexed="8"/>
        <rFont val="Arial"/>
        <family val="2"/>
      </rPr>
      <t>Die Veränderungsraten wurden aus den nicht gerundeten Zahlen berechnet.</t>
    </r>
  </si>
  <si>
    <r>
      <t>2011</t>
    </r>
    <r>
      <rPr>
        <vertAlign val="superscript"/>
        <sz val="9"/>
        <color indexed="8"/>
        <rFont val="Arial"/>
        <family val="2"/>
      </rPr>
      <t>3)</t>
    </r>
  </si>
  <si>
    <r>
      <t>2010</t>
    </r>
    <r>
      <rPr>
        <vertAlign val="superscript"/>
        <sz val="9"/>
        <color indexed="8"/>
        <rFont val="Arial"/>
        <family val="2"/>
      </rPr>
      <t>2)</t>
    </r>
  </si>
  <si>
    <r>
      <t>2011</t>
    </r>
    <r>
      <rPr>
        <vertAlign val="superscript"/>
        <sz val="9"/>
        <rFont val="Arial"/>
        <family val="2"/>
      </rPr>
      <t>3)</t>
    </r>
  </si>
  <si>
    <r>
      <t>2010</t>
    </r>
    <r>
      <rPr>
        <vertAlign val="superscript"/>
        <sz val="9"/>
        <rFont val="Arial"/>
        <family val="2"/>
      </rPr>
      <t>2)</t>
    </r>
  </si>
  <si>
    <r>
      <t>rung</t>
    </r>
    <r>
      <rPr>
        <vertAlign val="superscript"/>
        <sz val="9"/>
        <rFont val="Arial"/>
        <family val="2"/>
      </rPr>
      <t>4)</t>
    </r>
  </si>
  <si>
    <t>Rückwaren und Ersatzlieferungen,</t>
  </si>
  <si>
    <t>andere nichtaufgliederbare Warenverkehre</t>
  </si>
  <si>
    <t>Oktober</t>
  </si>
  <si>
    <t>November</t>
  </si>
  <si>
    <t>Dezember</t>
  </si>
  <si>
    <t>Januar bis Dezember</t>
  </si>
  <si>
    <r>
      <t>Ausfuhr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des Landes Schleswig-Holstein Januar bis Dezember 2011</t>
    </r>
  </si>
  <si>
    <t>Reinhard Schubert</t>
  </si>
  <si>
    <t>G III 1 - vj 4/11 S</t>
  </si>
  <si>
    <t>Januar bis Dezember 2011</t>
  </si>
  <si>
    <t>040 42831-1820</t>
  </si>
  <si>
    <t>X  =  Nachweis nicht sinnvoll</t>
  </si>
  <si>
    <t xml:space="preserve">             x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</si>
  <si>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Spezialhandel: Die Ausfuhrwerte beziehen sich auf Waren, die in Schleswig-Holstein hergestellt oder zuletzt so bearbeitet worden sind, dass sich ihre Beschaffenheit wesentlich geändert hat. </t>
    </r>
  </si>
  <si>
    <r>
      <t>Verände-rung</t>
    </r>
    <r>
      <rPr>
        <vertAlign val="superscript"/>
        <sz val="9"/>
        <color indexed="8"/>
        <rFont val="Arial"/>
        <family val="2"/>
      </rPr>
      <t>4)</t>
    </r>
    <r>
      <rPr>
        <sz val="9"/>
        <color indexed="8"/>
        <rFont val="Arial"/>
        <family val="2"/>
      </rPr>
      <t xml:space="preserve"> in %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</si>
</sst>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#\ ##0\ \ "/>
    <numFmt numFmtId="166" formatCode="\ \ \ \ \ \+* #0.0\ \ \ ;\ \ \ \ \ \-* #0.0\ \ \ 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0"/>
      <color indexed="12"/>
      <name val="Arial"/>
      <family val="2"/>
    </font>
    <font>
      <sz val="9"/>
      <name val="Helvetica"/>
      <family val="0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3" fillId="33" borderId="10" xfId="56" applyFont="1" applyFill="1" applyBorder="1" applyAlignment="1" applyProtection="1">
      <alignment/>
      <protection hidden="1"/>
    </xf>
    <xf numFmtId="0" fontId="2" fillId="33" borderId="0" xfId="56" applyFont="1" applyFill="1" applyBorder="1" applyProtection="1">
      <alignment/>
      <protection hidden="1"/>
    </xf>
    <xf numFmtId="0" fontId="3" fillId="33" borderId="0" xfId="56" applyFont="1" applyFill="1" applyBorder="1" applyAlignment="1" applyProtection="1">
      <alignment horizontal="centerContinuous"/>
      <protection hidden="1"/>
    </xf>
    <xf numFmtId="0" fontId="3" fillId="33" borderId="10" xfId="56" applyFont="1" applyFill="1" applyBorder="1" applyAlignment="1" applyProtection="1">
      <alignment horizontal="left"/>
      <protection hidden="1"/>
    </xf>
    <xf numFmtId="1" fontId="3" fillId="33" borderId="10" xfId="56" applyNumberFormat="1" applyFont="1" applyFill="1" applyBorder="1" applyAlignment="1" applyProtection="1">
      <alignment horizontal="left"/>
      <protection hidden="1"/>
    </xf>
    <xf numFmtId="0" fontId="7" fillId="33" borderId="11" xfId="48" applyFont="1" applyFill="1" applyBorder="1" applyAlignment="1" applyProtection="1">
      <alignment horizontal="left"/>
      <protection hidden="1"/>
    </xf>
    <xf numFmtId="0" fontId="58" fillId="0" borderId="0" xfId="0" applyFont="1" applyAlignment="1">
      <alignment/>
    </xf>
    <xf numFmtId="0" fontId="58" fillId="0" borderId="12" xfId="0" applyFont="1" applyBorder="1" applyAlignment="1">
      <alignment/>
    </xf>
    <xf numFmtId="0" fontId="13" fillId="33" borderId="0" xfId="59" applyFont="1" applyFill="1" applyAlignment="1">
      <alignment horizontal="left"/>
      <protection/>
    </xf>
    <xf numFmtId="0" fontId="2" fillId="33" borderId="0" xfId="59" applyFont="1" applyFill="1">
      <alignment/>
      <protection/>
    </xf>
    <xf numFmtId="0" fontId="10" fillId="33" borderId="13" xfId="60" applyFont="1" applyFill="1" applyBorder="1" applyAlignment="1">
      <alignment horizontal="center"/>
      <protection/>
    </xf>
    <xf numFmtId="0" fontId="10" fillId="33" borderId="14" xfId="60" applyFont="1" applyFill="1" applyBorder="1" applyAlignment="1">
      <alignment horizontal="centerContinuous"/>
      <protection/>
    </xf>
    <xf numFmtId="0" fontId="10" fillId="33" borderId="15" xfId="60" applyFont="1" applyFill="1" applyBorder="1" applyAlignment="1">
      <alignment horizontal="center"/>
      <protection/>
    </xf>
    <xf numFmtId="0" fontId="10" fillId="33" borderId="0" xfId="60" applyFont="1" applyFill="1" applyBorder="1" applyAlignment="1">
      <alignment horizontal="center"/>
      <protection/>
    </xf>
    <xf numFmtId="0" fontId="10" fillId="33" borderId="16" xfId="60" applyFont="1" applyFill="1" applyBorder="1">
      <alignment/>
      <protection/>
    </xf>
    <xf numFmtId="0" fontId="10" fillId="33" borderId="14" xfId="60" applyFont="1" applyFill="1" applyBorder="1">
      <alignment/>
      <protection/>
    </xf>
    <xf numFmtId="0" fontId="10" fillId="33" borderId="14" xfId="60" applyFont="1" applyFill="1" applyBorder="1" applyAlignment="1">
      <alignment/>
      <protection/>
    </xf>
    <xf numFmtId="0" fontId="10" fillId="33" borderId="17" xfId="60" applyFont="1" applyFill="1" applyBorder="1">
      <alignment/>
      <protection/>
    </xf>
    <xf numFmtId="0" fontId="10" fillId="33" borderId="12" xfId="60" applyFont="1" applyFill="1" applyBorder="1" applyAlignment="1">
      <alignment horizontal="center"/>
      <protection/>
    </xf>
    <xf numFmtId="0" fontId="10" fillId="33" borderId="0" xfId="60" applyFont="1" applyFill="1">
      <alignment/>
      <protection/>
    </xf>
    <xf numFmtId="0" fontId="10" fillId="33" borderId="0" xfId="60" applyFont="1" applyFill="1" applyBorder="1" applyAlignment="1">
      <alignment/>
      <protection/>
    </xf>
    <xf numFmtId="0" fontId="59" fillId="0" borderId="0" xfId="0" applyFont="1" applyAlignment="1">
      <alignment/>
    </xf>
    <xf numFmtId="0" fontId="10" fillId="33" borderId="0" xfId="60" applyFont="1" applyFill="1" applyBorder="1">
      <alignment/>
      <protection/>
    </xf>
    <xf numFmtId="0" fontId="10" fillId="33" borderId="12" xfId="60" applyFont="1" applyFill="1" applyBorder="1" applyAlignment="1">
      <alignment/>
      <protection/>
    </xf>
    <xf numFmtId="0" fontId="59" fillId="0" borderId="12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11" xfId="0" applyFont="1" applyBorder="1" applyAlignment="1">
      <alignment/>
    </xf>
    <xf numFmtId="0" fontId="10" fillId="0" borderId="0" xfId="60" applyFont="1">
      <alignment/>
      <protection/>
    </xf>
    <xf numFmtId="165" fontId="59" fillId="0" borderId="0" xfId="0" applyNumberFormat="1" applyFont="1" applyAlignment="1">
      <alignment/>
    </xf>
    <xf numFmtId="0" fontId="59" fillId="0" borderId="20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3" xfId="0" applyFont="1" applyBorder="1" applyAlignment="1">
      <alignment/>
    </xf>
    <xf numFmtId="0" fontId="10" fillId="33" borderId="0" xfId="58" applyFont="1" applyFill="1">
      <alignment/>
      <protection/>
    </xf>
    <xf numFmtId="0" fontId="10" fillId="33" borderId="0" xfId="58" applyFont="1" applyFill="1" applyBorder="1">
      <alignment/>
      <protection/>
    </xf>
    <xf numFmtId="0" fontId="10" fillId="33" borderId="19" xfId="58" applyFont="1" applyFill="1" applyBorder="1">
      <alignment/>
      <protection/>
    </xf>
    <xf numFmtId="166" fontId="8" fillId="33" borderId="0" xfId="60" applyNumberFormat="1" applyFont="1" applyFill="1" applyBorder="1">
      <alignment/>
      <protection/>
    </xf>
    <xf numFmtId="0" fontId="10" fillId="33" borderId="0" xfId="59" applyFont="1" applyFill="1">
      <alignment/>
      <protection/>
    </xf>
    <xf numFmtId="0" fontId="10" fillId="33" borderId="0" xfId="58" applyFont="1" applyFill="1" applyAlignment="1">
      <alignment horizontal="left"/>
      <protection/>
    </xf>
    <xf numFmtId="0" fontId="10" fillId="33" borderId="0" xfId="59" applyFont="1" applyFill="1" applyBorder="1">
      <alignment/>
      <protection/>
    </xf>
    <xf numFmtId="0" fontId="10" fillId="33" borderId="19" xfId="59" applyFont="1" applyFill="1" applyBorder="1">
      <alignment/>
      <protection/>
    </xf>
    <xf numFmtId="0" fontId="10" fillId="33" borderId="12" xfId="58" applyFont="1" applyFill="1" applyBorder="1">
      <alignment/>
      <protection/>
    </xf>
    <xf numFmtId="0" fontId="10" fillId="33" borderId="15" xfId="58" applyFont="1" applyFill="1" applyBorder="1">
      <alignment/>
      <protection/>
    </xf>
    <xf numFmtId="0" fontId="60" fillId="0" borderId="0" xfId="0" applyFont="1" applyAlignment="1">
      <alignment/>
    </xf>
    <xf numFmtId="0" fontId="60" fillId="0" borderId="12" xfId="0" applyFont="1" applyBorder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/>
    </xf>
    <xf numFmtId="165" fontId="10" fillId="33" borderId="21" xfId="60" applyNumberFormat="1" applyFont="1" applyFill="1" applyBorder="1" applyAlignment="1">
      <alignment horizontal="right"/>
      <protection/>
    </xf>
    <xf numFmtId="165" fontId="10" fillId="33" borderId="22" xfId="60" applyNumberFormat="1" applyFont="1" applyFill="1" applyBorder="1" applyAlignment="1">
      <alignment horizontal="right"/>
      <protection/>
    </xf>
    <xf numFmtId="165" fontId="10" fillId="33" borderId="13" xfId="60" applyNumberFormat="1" applyFont="1" applyFill="1" applyBorder="1" applyAlignment="1">
      <alignment horizontal="right"/>
      <protection/>
    </xf>
    <xf numFmtId="165" fontId="10" fillId="33" borderId="0" xfId="60" applyNumberFormat="1" applyFont="1" applyFill="1" applyBorder="1" applyAlignment="1">
      <alignment horizontal="right"/>
      <protection/>
    </xf>
    <xf numFmtId="166" fontId="8" fillId="33" borderId="23" xfId="60" applyNumberFormat="1" applyFont="1" applyFill="1" applyBorder="1">
      <alignment/>
      <protection/>
    </xf>
    <xf numFmtId="0" fontId="25" fillId="33" borderId="0" xfId="59" applyFont="1" applyFill="1">
      <alignment/>
      <protection/>
    </xf>
    <xf numFmtId="166" fontId="8" fillId="33" borderId="0" xfId="0" applyNumberFormat="1" applyFont="1" applyFill="1" applyBorder="1" applyAlignment="1">
      <alignment/>
    </xf>
    <xf numFmtId="0" fontId="3" fillId="33" borderId="23" xfId="57" applyFont="1" applyFill="1" applyBorder="1" applyAlignment="1" applyProtection="1">
      <alignment/>
      <protection hidden="1"/>
    </xf>
    <xf numFmtId="0" fontId="8" fillId="0" borderId="0" xfId="55">
      <alignment/>
      <protection/>
    </xf>
    <xf numFmtId="0" fontId="2" fillId="33" borderId="10" xfId="57" applyFont="1" applyFill="1" applyBorder="1" applyAlignment="1" applyProtection="1">
      <alignment/>
      <protection hidden="1"/>
    </xf>
    <xf numFmtId="0" fontId="5" fillId="33" borderId="24" xfId="49" applyFont="1" applyFill="1" applyBorder="1" applyAlignment="1" applyProtection="1">
      <alignment horizontal="left"/>
      <protection hidden="1"/>
    </xf>
    <xf numFmtId="0" fontId="2" fillId="0" borderId="0" xfId="57" applyFont="1" applyProtection="1">
      <alignment/>
      <protection hidden="1"/>
    </xf>
    <xf numFmtId="0" fontId="3" fillId="34" borderId="15" xfId="57" applyFont="1" applyFill="1" applyBorder="1" applyAlignment="1" applyProtection="1">
      <alignment/>
      <protection hidden="1"/>
    </xf>
    <xf numFmtId="0" fontId="2" fillId="34" borderId="15" xfId="57" applyFont="1" applyFill="1" applyBorder="1" applyAlignment="1" applyProtection="1">
      <alignment/>
      <protection hidden="1"/>
    </xf>
    <xf numFmtId="0" fontId="2" fillId="34" borderId="18" xfId="57" applyFont="1" applyFill="1" applyBorder="1" applyAlignment="1" applyProtection="1">
      <alignment/>
      <protection hidden="1"/>
    </xf>
    <xf numFmtId="0" fontId="2" fillId="34" borderId="0" xfId="57" applyFont="1" applyFill="1" applyBorder="1" applyAlignment="1" applyProtection="1">
      <alignment vertical="top"/>
      <protection hidden="1"/>
    </xf>
    <xf numFmtId="0" fontId="2" fillId="34" borderId="0" xfId="57" applyFont="1" applyFill="1" applyBorder="1" applyAlignment="1" applyProtection="1">
      <alignment/>
      <protection hidden="1"/>
    </xf>
    <xf numFmtId="0" fontId="2" fillId="34" borderId="19" xfId="57" applyFont="1" applyFill="1" applyBorder="1" applyAlignment="1" applyProtection="1">
      <alignment/>
      <protection hidden="1"/>
    </xf>
    <xf numFmtId="0" fontId="5" fillId="34" borderId="12" xfId="49" applyFont="1" applyFill="1" applyBorder="1" applyAlignment="1" applyProtection="1">
      <alignment horizontal="left"/>
      <protection hidden="1"/>
    </xf>
    <xf numFmtId="0" fontId="2" fillId="34" borderId="12" xfId="57" applyFont="1" applyFill="1" applyBorder="1" applyAlignment="1" applyProtection="1">
      <alignment/>
      <protection hidden="1"/>
    </xf>
    <xf numFmtId="0" fontId="2" fillId="34" borderId="11" xfId="57" applyFont="1" applyFill="1" applyBorder="1" applyAlignment="1" applyProtection="1">
      <alignment/>
      <protection hidden="1"/>
    </xf>
    <xf numFmtId="0" fontId="2" fillId="34" borderId="15" xfId="57" applyFont="1" applyFill="1" applyBorder="1" applyProtection="1">
      <alignment/>
      <protection hidden="1"/>
    </xf>
    <xf numFmtId="0" fontId="2" fillId="34" borderId="18" xfId="57" applyFont="1" applyFill="1" applyBorder="1" applyProtection="1">
      <alignment/>
      <protection hidden="1"/>
    </xf>
    <xf numFmtId="0" fontId="2" fillId="34" borderId="0" xfId="57" applyFont="1" applyFill="1" applyBorder="1" applyProtection="1">
      <alignment/>
      <protection hidden="1"/>
    </xf>
    <xf numFmtId="0" fontId="2" fillId="34" borderId="19" xfId="57" applyFont="1" applyFill="1" applyBorder="1" applyProtection="1">
      <alignment/>
      <protection hidden="1"/>
    </xf>
    <xf numFmtId="49" fontId="2" fillId="34" borderId="0" xfId="57" applyNumberFormat="1" applyFont="1" applyFill="1" applyBorder="1" applyProtection="1">
      <alignment/>
      <protection hidden="1"/>
    </xf>
    <xf numFmtId="0" fontId="2" fillId="34" borderId="0" xfId="57" applyFont="1" applyFill="1" applyBorder="1" applyProtection="1" quotePrefix="1">
      <alignment/>
      <protection hidden="1"/>
    </xf>
    <xf numFmtId="0" fontId="2" fillId="34" borderId="12" xfId="57" applyFont="1" applyFill="1" applyBorder="1" applyProtection="1">
      <alignment/>
      <protection hidden="1"/>
    </xf>
    <xf numFmtId="0" fontId="2" fillId="34" borderId="23" xfId="57" applyFont="1" applyFill="1" applyBorder="1" applyProtection="1">
      <alignment/>
      <protection hidden="1"/>
    </xf>
    <xf numFmtId="0" fontId="2" fillId="34" borderId="10" xfId="57" applyFont="1" applyFill="1" applyBorder="1" applyProtection="1">
      <alignment/>
      <protection hidden="1"/>
    </xf>
    <xf numFmtId="0" fontId="2" fillId="34" borderId="24" xfId="57" applyFont="1" applyFill="1" applyBorder="1" applyProtection="1">
      <alignment/>
      <protection hidden="1"/>
    </xf>
    <xf numFmtId="0" fontId="3" fillId="34" borderId="10" xfId="57" applyFont="1" applyFill="1" applyBorder="1" applyAlignment="1" applyProtection="1">
      <alignment/>
      <protection hidden="1"/>
    </xf>
    <xf numFmtId="0" fontId="2" fillId="34" borderId="0" xfId="57" applyFont="1" applyFill="1" applyProtection="1">
      <alignment/>
      <protection hidden="1"/>
    </xf>
    <xf numFmtId="0" fontId="3" fillId="34" borderId="0" xfId="57" applyFont="1" applyFill="1" applyBorder="1" applyAlignment="1" applyProtection="1">
      <alignment horizontal="centerContinuous"/>
      <protection hidden="1"/>
    </xf>
    <xf numFmtId="0" fontId="3" fillId="34" borderId="19" xfId="57" applyFont="1" applyFill="1" applyBorder="1" applyAlignment="1" applyProtection="1">
      <alignment horizontal="centerContinuous"/>
      <protection hidden="1"/>
    </xf>
    <xf numFmtId="0" fontId="2" fillId="34" borderId="16" xfId="57" applyFont="1" applyFill="1" applyBorder="1" applyProtection="1">
      <alignment/>
      <protection hidden="1"/>
    </xf>
    <xf numFmtId="0" fontId="2" fillId="34" borderId="14" xfId="57" applyFont="1" applyFill="1" applyBorder="1" applyProtection="1">
      <alignment/>
      <protection hidden="1"/>
    </xf>
    <xf numFmtId="0" fontId="2" fillId="34" borderId="17" xfId="57" applyFont="1" applyFill="1" applyBorder="1" applyProtection="1">
      <alignment/>
      <protection hidden="1"/>
    </xf>
    <xf numFmtId="166" fontId="10" fillId="33" borderId="0" xfId="60" applyNumberFormat="1" applyFont="1" applyFill="1" applyBorder="1">
      <alignment/>
      <protection/>
    </xf>
    <xf numFmtId="166" fontId="10" fillId="33" borderId="24" xfId="60" applyNumberFormat="1" applyFont="1" applyFill="1" applyBorder="1">
      <alignment/>
      <protection/>
    </xf>
    <xf numFmtId="0" fontId="2" fillId="34" borderId="23" xfId="57" applyFont="1" applyFill="1" applyBorder="1" applyAlignment="1" applyProtection="1">
      <alignment horizontal="left" vertical="top" wrapText="1"/>
      <protection hidden="1"/>
    </xf>
    <xf numFmtId="0" fontId="2" fillId="34" borderId="15" xfId="57" applyFont="1" applyFill="1" applyBorder="1" applyAlignment="1" applyProtection="1">
      <alignment horizontal="left" vertical="top" wrapText="1"/>
      <protection hidden="1"/>
    </xf>
    <xf numFmtId="0" fontId="2" fillId="34" borderId="18" xfId="57" applyFont="1" applyFill="1" applyBorder="1" applyAlignment="1" applyProtection="1">
      <alignment horizontal="left" vertical="top" wrapText="1"/>
      <protection hidden="1"/>
    </xf>
    <xf numFmtId="0" fontId="2" fillId="34" borderId="10" xfId="57" applyFont="1" applyFill="1" applyBorder="1" applyAlignment="1" applyProtection="1">
      <alignment horizontal="left" vertical="top" wrapText="1"/>
      <protection hidden="1"/>
    </xf>
    <xf numFmtId="0" fontId="2" fillId="34" borderId="0" xfId="57" applyFont="1" applyFill="1" applyBorder="1" applyAlignment="1" applyProtection="1">
      <alignment horizontal="left" vertical="top" wrapText="1"/>
      <protection hidden="1"/>
    </xf>
    <xf numFmtId="0" fontId="2" fillId="34" borderId="19" xfId="57" applyFont="1" applyFill="1" applyBorder="1" applyAlignment="1" applyProtection="1">
      <alignment horizontal="left" vertical="top" wrapText="1"/>
      <protection hidden="1"/>
    </xf>
    <xf numFmtId="0" fontId="2" fillId="34" borderId="24" xfId="57" applyFont="1" applyFill="1" applyBorder="1" applyAlignment="1" applyProtection="1">
      <alignment horizontal="left" vertical="top" wrapText="1"/>
      <protection hidden="1"/>
    </xf>
    <xf numFmtId="0" fontId="2" fillId="34" borderId="12" xfId="57" applyFont="1" applyFill="1" applyBorder="1" applyAlignment="1" applyProtection="1">
      <alignment horizontal="left" vertical="top" wrapText="1"/>
      <protection hidden="1"/>
    </xf>
    <xf numFmtId="0" fontId="2" fillId="34" borderId="11" xfId="57" applyFont="1" applyFill="1" applyBorder="1" applyAlignment="1" applyProtection="1">
      <alignment horizontal="left" vertical="top" wrapText="1"/>
      <protection hidden="1"/>
    </xf>
    <xf numFmtId="0" fontId="7" fillId="34" borderId="12" xfId="47" applyFont="1" applyFill="1" applyBorder="1" applyAlignment="1" applyProtection="1">
      <alignment horizontal="left"/>
      <protection hidden="1"/>
    </xf>
    <xf numFmtId="0" fontId="7" fillId="34" borderId="12" xfId="49" applyFont="1" applyFill="1" applyBorder="1" applyAlignment="1" applyProtection="1">
      <alignment horizontal="left"/>
      <protection hidden="1"/>
    </xf>
    <xf numFmtId="0" fontId="7" fillId="34" borderId="11" xfId="49" applyFont="1" applyFill="1" applyBorder="1" applyAlignment="1" applyProtection="1">
      <alignment horizontal="left"/>
      <protection hidden="1"/>
    </xf>
    <xf numFmtId="49" fontId="2" fillId="33" borderId="15" xfId="56" applyNumberFormat="1" applyFont="1" applyFill="1" applyBorder="1" applyAlignment="1" applyProtection="1">
      <alignment horizontal="left"/>
      <protection hidden="1"/>
    </xf>
    <xf numFmtId="49" fontId="2" fillId="33" borderId="15" xfId="56" applyNumberFormat="1" applyFont="1" applyFill="1" applyBorder="1" applyAlignment="1" applyProtection="1">
      <alignment horizontal="left"/>
      <protection hidden="1"/>
    </xf>
    <xf numFmtId="49" fontId="2" fillId="33" borderId="18" xfId="56" applyNumberFormat="1" applyFont="1" applyFill="1" applyBorder="1" applyAlignment="1" applyProtection="1">
      <alignment horizontal="left"/>
      <protection hidden="1"/>
    </xf>
    <xf numFmtId="164" fontId="2" fillId="33" borderId="16" xfId="57" applyNumberFormat="1" applyFont="1" applyFill="1" applyBorder="1" applyAlignment="1" applyProtection="1">
      <alignment horizontal="left"/>
      <protection hidden="1"/>
    </xf>
    <xf numFmtId="164" fontId="2" fillId="33" borderId="17" xfId="57" applyNumberFormat="1" applyFont="1" applyFill="1" applyBorder="1" applyAlignment="1" applyProtection="1">
      <alignment horizontal="left"/>
      <protection hidden="1"/>
    </xf>
    <xf numFmtId="49" fontId="2" fillId="33" borderId="0" xfId="56" applyNumberFormat="1" applyFont="1" applyFill="1" applyBorder="1" applyAlignment="1" applyProtection="1">
      <alignment horizontal="left"/>
      <protection hidden="1"/>
    </xf>
    <xf numFmtId="49" fontId="2" fillId="33" borderId="0" xfId="56" applyNumberFormat="1" applyFont="1" applyFill="1" applyBorder="1" applyAlignment="1" applyProtection="1">
      <alignment horizontal="left"/>
      <protection hidden="1"/>
    </xf>
    <xf numFmtId="49" fontId="2" fillId="33" borderId="19" xfId="56" applyNumberFormat="1" applyFont="1" applyFill="1" applyBorder="1" applyAlignment="1" applyProtection="1">
      <alignment horizontal="left"/>
      <protection hidden="1"/>
    </xf>
    <xf numFmtId="0" fontId="7" fillId="33" borderId="12" xfId="46" applyFont="1" applyFill="1" applyBorder="1" applyAlignment="1" applyProtection="1">
      <alignment horizontal="left"/>
      <protection hidden="1"/>
    </xf>
    <xf numFmtId="0" fontId="7" fillId="33" borderId="12" xfId="48" applyFont="1" applyFill="1" applyBorder="1" applyAlignment="1" applyProtection="1">
      <alignment horizontal="left"/>
      <protection hidden="1"/>
    </xf>
    <xf numFmtId="0" fontId="12" fillId="33" borderId="0" xfId="59" applyFont="1" applyFill="1" applyAlignment="1">
      <alignment horizontal="left" wrapText="1"/>
      <protection/>
    </xf>
    <xf numFmtId="0" fontId="10" fillId="33" borderId="15" xfId="58" applyFont="1" applyFill="1" applyBorder="1" applyAlignment="1">
      <alignment horizontal="right"/>
      <protection/>
    </xf>
    <xf numFmtId="0" fontId="10" fillId="33" borderId="18" xfId="58" applyFont="1" applyFill="1" applyBorder="1" applyAlignment="1">
      <alignment horizontal="right"/>
      <protection/>
    </xf>
    <xf numFmtId="0" fontId="59" fillId="0" borderId="1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10" fillId="33" borderId="15" xfId="60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33" borderId="23" xfId="60" applyFont="1" applyFill="1" applyBorder="1" applyAlignment="1">
      <alignment horizontal="center" vertical="center"/>
      <protection/>
    </xf>
    <xf numFmtId="0" fontId="10" fillId="33" borderId="18" xfId="60" applyFont="1" applyFill="1" applyBorder="1" applyAlignment="1">
      <alignment horizontal="center" vertical="center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10" fillId="33" borderId="11" xfId="60" applyFont="1" applyFill="1" applyBorder="1" applyAlignment="1">
      <alignment horizontal="center" vertical="center"/>
      <protection/>
    </xf>
    <xf numFmtId="0" fontId="10" fillId="33" borderId="13" xfId="60" applyFont="1" applyFill="1" applyBorder="1" applyAlignment="1">
      <alignment horizontal="center" vertical="center"/>
      <protection/>
    </xf>
    <xf numFmtId="0" fontId="10" fillId="33" borderId="22" xfId="60" applyFont="1" applyFill="1" applyBorder="1" applyAlignment="1">
      <alignment horizontal="center" vertic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 2" xfId="47"/>
    <cellStyle name="Hyperlink_A_I_2_vj061_S" xfId="48"/>
    <cellStyle name="Hyperlink_A_I_2_vj061_S 2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A_I_2_vj061_S" xfId="56"/>
    <cellStyle name="Standard_A_I_2_vj061_S 2" xfId="57"/>
    <cellStyle name="Standard_LAND94A4" xfId="58"/>
    <cellStyle name="Standard_LANDH95A" xfId="59"/>
    <cellStyle name="Standard_StatBerich_Monate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3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17.28125" style="59" customWidth="1"/>
    <col min="2" max="4" width="11.8515625" style="59" customWidth="1"/>
    <col min="5" max="5" width="12.421875" style="59" customWidth="1"/>
    <col min="6" max="7" width="11.8515625" style="59" customWidth="1"/>
    <col min="8" max="8" width="7.140625" style="59" customWidth="1"/>
    <col min="9" max="16384" width="11.421875" style="56" customWidth="1"/>
  </cols>
  <sheetData>
    <row r="1" spans="1:8" ht="19.5" customHeight="1">
      <c r="A1" s="55"/>
      <c r="B1" s="60" t="s">
        <v>0</v>
      </c>
      <c r="C1" s="61"/>
      <c r="D1" s="61"/>
      <c r="E1" s="61"/>
      <c r="F1" s="61"/>
      <c r="G1" s="61"/>
      <c r="H1" s="62"/>
    </row>
    <row r="2" spans="1:8" ht="19.5" customHeight="1">
      <c r="A2" s="57"/>
      <c r="B2" s="63" t="s">
        <v>1</v>
      </c>
      <c r="C2" s="64"/>
      <c r="D2" s="64"/>
      <c r="E2" s="64"/>
      <c r="F2" s="64"/>
      <c r="G2" s="64"/>
      <c r="H2" s="65"/>
    </row>
    <row r="3" spans="1:8" ht="12.75">
      <c r="A3" s="58"/>
      <c r="B3" s="66" t="s">
        <v>2</v>
      </c>
      <c r="C3" s="67"/>
      <c r="D3" s="67"/>
      <c r="E3" s="67"/>
      <c r="F3" s="67"/>
      <c r="G3" s="67"/>
      <c r="H3" s="68"/>
    </row>
    <row r="4" spans="1:8" ht="12.75">
      <c r="A4" s="76" t="s">
        <v>3</v>
      </c>
      <c r="B4" s="69" t="s">
        <v>4</v>
      </c>
      <c r="C4" s="69"/>
      <c r="D4" s="70"/>
      <c r="E4" s="69" t="s">
        <v>5</v>
      </c>
      <c r="F4" s="69" t="s">
        <v>6</v>
      </c>
      <c r="G4" s="69"/>
      <c r="H4" s="70"/>
    </row>
    <row r="5" spans="1:8" ht="12.75">
      <c r="A5" s="77" t="s">
        <v>7</v>
      </c>
      <c r="B5" s="71" t="s">
        <v>8</v>
      </c>
      <c r="C5" s="71"/>
      <c r="D5" s="72"/>
      <c r="E5" s="71" t="s">
        <v>7</v>
      </c>
      <c r="F5" s="71" t="s">
        <v>9</v>
      </c>
      <c r="G5" s="71"/>
      <c r="H5" s="72"/>
    </row>
    <row r="6" spans="1:8" ht="12.75">
      <c r="A6" s="77" t="s">
        <v>10</v>
      </c>
      <c r="B6" s="73" t="s">
        <v>11</v>
      </c>
      <c r="C6" s="71"/>
      <c r="D6" s="72"/>
      <c r="E6" s="71" t="s">
        <v>10</v>
      </c>
      <c r="F6" s="73" t="s">
        <v>12</v>
      </c>
      <c r="G6" s="74"/>
      <c r="H6" s="72"/>
    </row>
    <row r="7" spans="1:8" ht="12.75">
      <c r="A7" s="77" t="s">
        <v>13</v>
      </c>
      <c r="B7" s="73" t="s">
        <v>14</v>
      </c>
      <c r="C7" s="71"/>
      <c r="D7" s="72"/>
      <c r="E7" s="71" t="s">
        <v>13</v>
      </c>
      <c r="F7" s="73" t="s">
        <v>15</v>
      </c>
      <c r="G7" s="74"/>
      <c r="H7" s="72"/>
    </row>
    <row r="8" spans="1:8" ht="12.75">
      <c r="A8" s="78" t="s">
        <v>16</v>
      </c>
      <c r="B8" s="97" t="s">
        <v>17</v>
      </c>
      <c r="C8" s="98"/>
      <c r="D8" s="99"/>
      <c r="E8" s="75" t="s">
        <v>16</v>
      </c>
      <c r="F8" s="98" t="s">
        <v>18</v>
      </c>
      <c r="G8" s="98"/>
      <c r="H8" s="99"/>
    </row>
    <row r="9" spans="1:8" ht="12.75">
      <c r="A9" s="76"/>
      <c r="B9" s="69"/>
      <c r="C9" s="69"/>
      <c r="D9" s="69"/>
      <c r="E9" s="69"/>
      <c r="F9" s="69"/>
      <c r="G9" s="69"/>
      <c r="H9" s="70"/>
    </row>
    <row r="10" spans="1:8" ht="12.75">
      <c r="A10" s="79" t="s">
        <v>19</v>
      </c>
      <c r="B10" s="71"/>
      <c r="C10" s="71"/>
      <c r="D10" s="71"/>
      <c r="E10" s="71"/>
      <c r="F10" s="71"/>
      <c r="G10" s="71"/>
      <c r="H10" s="72"/>
    </row>
    <row r="11" spans="1:8" ht="12.75">
      <c r="A11" s="1" t="s">
        <v>147</v>
      </c>
      <c r="B11" s="2"/>
      <c r="C11" s="3"/>
      <c r="D11" s="3"/>
      <c r="E11" s="3"/>
      <c r="F11" s="3"/>
      <c r="G11" s="81"/>
      <c r="H11" s="82"/>
    </row>
    <row r="12" spans="1:8" ht="12.75">
      <c r="A12" s="4" t="s">
        <v>20</v>
      </c>
      <c r="B12" s="2"/>
      <c r="C12" s="3"/>
      <c r="D12" s="3"/>
      <c r="E12" s="3"/>
      <c r="F12" s="3"/>
      <c r="G12" s="81"/>
      <c r="H12" s="82"/>
    </row>
    <row r="13" spans="1:8" ht="12.75">
      <c r="A13" s="5" t="s">
        <v>148</v>
      </c>
      <c r="B13" s="2"/>
      <c r="C13" s="2"/>
      <c r="D13" s="2"/>
      <c r="E13" s="2"/>
      <c r="F13" s="2"/>
      <c r="G13" s="71"/>
      <c r="H13" s="72"/>
    </row>
    <row r="14" spans="1:8" ht="12.75">
      <c r="A14" s="77"/>
      <c r="B14" s="71"/>
      <c r="C14" s="71"/>
      <c r="D14" s="71"/>
      <c r="E14" s="71"/>
      <c r="F14" s="71"/>
      <c r="G14" s="71"/>
      <c r="H14" s="72"/>
    </row>
    <row r="15" spans="1:8" ht="12.75">
      <c r="A15" s="77" t="s">
        <v>21</v>
      </c>
      <c r="B15" s="71"/>
      <c r="C15" s="80"/>
      <c r="D15" s="80"/>
      <c r="E15" s="80"/>
      <c r="F15" s="80"/>
      <c r="G15" s="71" t="s">
        <v>22</v>
      </c>
      <c r="H15" s="72"/>
    </row>
    <row r="16" spans="1:8" ht="12.75">
      <c r="A16" s="76" t="s">
        <v>23</v>
      </c>
      <c r="B16" s="100" t="s">
        <v>146</v>
      </c>
      <c r="C16" s="101"/>
      <c r="D16" s="101"/>
      <c r="E16" s="102"/>
      <c r="F16" s="80"/>
      <c r="G16" s="103">
        <v>40976</v>
      </c>
      <c r="H16" s="104"/>
    </row>
    <row r="17" spans="1:8" ht="12.75">
      <c r="A17" s="77" t="s">
        <v>10</v>
      </c>
      <c r="B17" s="105" t="s">
        <v>149</v>
      </c>
      <c r="C17" s="106"/>
      <c r="D17" s="106"/>
      <c r="E17" s="107"/>
      <c r="F17" s="71"/>
      <c r="G17" s="71"/>
      <c r="H17" s="72"/>
    </row>
    <row r="18" spans="1:8" ht="12.75">
      <c r="A18" s="78" t="s">
        <v>16</v>
      </c>
      <c r="B18" s="108" t="s">
        <v>24</v>
      </c>
      <c r="C18" s="109"/>
      <c r="D18" s="109"/>
      <c r="E18" s="6"/>
      <c r="F18" s="71"/>
      <c r="G18" s="71"/>
      <c r="H18" s="72"/>
    </row>
    <row r="19" spans="1:8" ht="12.75">
      <c r="A19" s="77"/>
      <c r="B19" s="71"/>
      <c r="C19" s="71"/>
      <c r="D19" s="71"/>
      <c r="E19" s="71"/>
      <c r="F19" s="71"/>
      <c r="G19" s="71"/>
      <c r="H19" s="72"/>
    </row>
    <row r="20" spans="1:8" ht="27" customHeight="1">
      <c r="A20" s="88" t="s">
        <v>25</v>
      </c>
      <c r="B20" s="89"/>
      <c r="C20" s="89"/>
      <c r="D20" s="89"/>
      <c r="E20" s="89"/>
      <c r="F20" s="89"/>
      <c r="G20" s="89"/>
      <c r="H20" s="90"/>
    </row>
    <row r="21" spans="1:8" ht="28.5" customHeight="1">
      <c r="A21" s="91" t="s">
        <v>26</v>
      </c>
      <c r="B21" s="92"/>
      <c r="C21" s="92"/>
      <c r="D21" s="92"/>
      <c r="E21" s="92"/>
      <c r="F21" s="92"/>
      <c r="G21" s="92"/>
      <c r="H21" s="93"/>
    </row>
    <row r="22" spans="1:8" ht="12.75">
      <c r="A22" s="94" t="s">
        <v>27</v>
      </c>
      <c r="B22" s="95"/>
      <c r="C22" s="95"/>
      <c r="D22" s="95"/>
      <c r="E22" s="95"/>
      <c r="F22" s="95"/>
      <c r="G22" s="95"/>
      <c r="H22" s="96"/>
    </row>
    <row r="23" spans="1:8" ht="12.75">
      <c r="A23" s="83"/>
      <c r="B23" s="84"/>
      <c r="C23" s="84"/>
      <c r="D23" s="84"/>
      <c r="E23" s="84"/>
      <c r="F23" s="84"/>
      <c r="G23" s="84"/>
      <c r="H23" s="85"/>
    </row>
    <row r="24" spans="1:8" ht="12">
      <c r="A24" s="56"/>
      <c r="B24" s="56"/>
      <c r="C24" s="56"/>
      <c r="D24" s="56"/>
      <c r="E24" s="56"/>
      <c r="F24" s="56"/>
      <c r="G24" s="56"/>
      <c r="H24" s="56"/>
    </row>
    <row r="25" spans="1:8" ht="12">
      <c r="A25" s="56"/>
      <c r="B25" s="56"/>
      <c r="C25" s="56"/>
      <c r="D25" s="56"/>
      <c r="E25" s="56"/>
      <c r="F25" s="56"/>
      <c r="G25" s="56"/>
      <c r="H25" s="56"/>
    </row>
    <row r="26" spans="1:8" ht="12">
      <c r="A26" s="56"/>
      <c r="B26" s="56"/>
      <c r="C26" s="56"/>
      <c r="D26" s="56"/>
      <c r="E26" s="56"/>
      <c r="F26" s="56"/>
      <c r="G26" s="56"/>
      <c r="H26" s="56"/>
    </row>
    <row r="27" spans="1:8" ht="12">
      <c r="A27" s="56"/>
      <c r="B27" s="56"/>
      <c r="C27" s="56"/>
      <c r="D27" s="56"/>
      <c r="E27" s="56"/>
      <c r="F27" s="56"/>
      <c r="G27" s="56"/>
      <c r="H27" s="56"/>
    </row>
    <row r="28" spans="1:8" ht="12">
      <c r="A28" s="56"/>
      <c r="B28" s="56"/>
      <c r="C28" s="56"/>
      <c r="D28" s="56"/>
      <c r="E28" s="56"/>
      <c r="F28" s="56"/>
      <c r="G28" s="56"/>
      <c r="H28" s="56"/>
    </row>
    <row r="29" spans="1:8" ht="12">
      <c r="A29" s="56"/>
      <c r="B29" s="56"/>
      <c r="C29" s="56"/>
      <c r="D29" s="56"/>
      <c r="E29" s="56"/>
      <c r="F29" s="56"/>
      <c r="G29" s="56"/>
      <c r="H29" s="56"/>
    </row>
    <row r="30" spans="1:8" ht="12">
      <c r="A30" s="56"/>
      <c r="B30" s="56"/>
      <c r="C30" s="56"/>
      <c r="D30" s="56"/>
      <c r="E30" s="56"/>
      <c r="F30" s="56"/>
      <c r="G30" s="56"/>
      <c r="H30" s="56"/>
    </row>
    <row r="31" spans="1:8" ht="12">
      <c r="A31" s="56"/>
      <c r="B31" s="56"/>
      <c r="C31" s="56"/>
      <c r="D31" s="56"/>
      <c r="E31" s="56"/>
      <c r="F31" s="56"/>
      <c r="G31" s="56"/>
      <c r="H31" s="56"/>
    </row>
    <row r="32" spans="1:8" ht="12">
      <c r="A32" s="56"/>
      <c r="B32" s="56"/>
      <c r="C32" s="56"/>
      <c r="D32" s="56"/>
      <c r="E32" s="56"/>
      <c r="F32" s="56"/>
      <c r="G32" s="56"/>
      <c r="H32" s="56"/>
    </row>
    <row r="33" spans="1:8" ht="12">
      <c r="A33" s="56"/>
      <c r="B33" s="56"/>
      <c r="C33" s="56"/>
      <c r="D33" s="56"/>
      <c r="E33" s="56"/>
      <c r="F33" s="56"/>
      <c r="G33" s="56"/>
      <c r="H33" s="56"/>
    </row>
    <row r="34" spans="1:8" ht="12">
      <c r="A34" s="56"/>
      <c r="B34" s="56"/>
      <c r="C34" s="56"/>
      <c r="D34" s="56"/>
      <c r="E34" s="56"/>
      <c r="F34" s="56"/>
      <c r="G34" s="56"/>
      <c r="H34" s="56"/>
    </row>
    <row r="35" spans="1:8" ht="12">
      <c r="A35" s="56"/>
      <c r="B35" s="56"/>
      <c r="C35" s="56"/>
      <c r="D35" s="56"/>
      <c r="E35" s="56"/>
      <c r="F35" s="56"/>
      <c r="G35" s="56"/>
      <c r="H35" s="56"/>
    </row>
    <row r="36" spans="1:8" ht="12">
      <c r="A36" s="56"/>
      <c r="B36" s="56"/>
      <c r="C36" s="56"/>
      <c r="D36" s="56"/>
      <c r="E36" s="56"/>
      <c r="F36" s="56"/>
      <c r="G36" s="56"/>
      <c r="H36" s="56"/>
    </row>
    <row r="37" spans="1:8" ht="12">
      <c r="A37" s="56"/>
      <c r="B37" s="56"/>
      <c r="C37" s="56"/>
      <c r="D37" s="56"/>
      <c r="E37" s="56"/>
      <c r="F37" s="56"/>
      <c r="G37" s="56"/>
      <c r="H37" s="56"/>
    </row>
    <row r="38" spans="1:8" ht="12">
      <c r="A38" s="56"/>
      <c r="B38" s="56"/>
      <c r="C38" s="56"/>
      <c r="D38" s="56"/>
      <c r="E38" s="56"/>
      <c r="F38" s="56"/>
      <c r="G38" s="56"/>
      <c r="H38" s="56"/>
    </row>
    <row r="39" spans="1:8" ht="12">
      <c r="A39" s="56"/>
      <c r="B39" s="56"/>
      <c r="C39" s="56"/>
      <c r="D39" s="56"/>
      <c r="E39" s="56"/>
      <c r="F39" s="56"/>
      <c r="G39" s="56"/>
      <c r="H39" s="56"/>
    </row>
    <row r="40" spans="1:8" ht="12">
      <c r="A40" s="56"/>
      <c r="B40" s="56"/>
      <c r="C40" s="56"/>
      <c r="D40" s="56"/>
      <c r="E40" s="56"/>
      <c r="F40" s="56"/>
      <c r="G40" s="56"/>
      <c r="H40" s="56"/>
    </row>
    <row r="41" spans="1:8" ht="12">
      <c r="A41" s="56"/>
      <c r="B41" s="56"/>
      <c r="C41" s="56"/>
      <c r="D41" s="56"/>
      <c r="E41" s="56"/>
      <c r="F41" s="56"/>
      <c r="G41" s="56"/>
      <c r="H41" s="56"/>
    </row>
    <row r="42" spans="1:8" ht="12">
      <c r="A42" s="56"/>
      <c r="B42" s="56"/>
      <c r="C42" s="56"/>
      <c r="D42" s="56"/>
      <c r="E42" s="56"/>
      <c r="F42" s="56"/>
      <c r="G42" s="56"/>
      <c r="H42" s="56"/>
    </row>
    <row r="43" spans="1:8" ht="12">
      <c r="A43" s="56"/>
      <c r="B43" s="56"/>
      <c r="C43" s="56"/>
      <c r="D43" s="56"/>
      <c r="E43" s="56"/>
      <c r="F43" s="56"/>
      <c r="G43" s="56"/>
      <c r="H43" s="56"/>
    </row>
    <row r="44" spans="1:8" ht="12">
      <c r="A44" s="56"/>
      <c r="B44" s="56"/>
      <c r="C44" s="56"/>
      <c r="D44" s="56"/>
      <c r="E44" s="56"/>
      <c r="F44" s="56"/>
      <c r="G44" s="56"/>
      <c r="H44" s="56"/>
    </row>
  </sheetData>
  <sheetProtection/>
  <mergeCells count="9">
    <mergeCell ref="A20:H20"/>
    <mergeCell ref="A21:H21"/>
    <mergeCell ref="A22:H22"/>
    <mergeCell ref="B8:D8"/>
    <mergeCell ref="F8:H8"/>
    <mergeCell ref="B16:E16"/>
    <mergeCell ref="G16:H16"/>
    <mergeCell ref="B17:E17"/>
    <mergeCell ref="B18:D18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:E18" r:id="rId4" display="isolde.schlueter@statistik-nord.de"/>
    <hyperlink ref="B18" r:id="rId5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1">
      <selection activeCell="M1" sqref="M1"/>
    </sheetView>
  </sheetViews>
  <sheetFormatPr defaultColWidth="11.57421875" defaultRowHeight="15"/>
  <cols>
    <col min="1" max="1" width="4.7109375" style="7" customWidth="1"/>
    <col min="2" max="2" width="6.421875" style="7" customWidth="1"/>
    <col min="3" max="3" width="6.28125" style="7" customWidth="1"/>
    <col min="4" max="4" width="6.7109375" style="7" customWidth="1"/>
    <col min="5" max="5" width="5.7109375" style="7" customWidth="1"/>
    <col min="6" max="6" width="16.28125" style="7" customWidth="1"/>
    <col min="7" max="7" width="7.140625" style="7" bestFit="1" customWidth="1"/>
    <col min="8" max="9" width="9.140625" style="7" bestFit="1" customWidth="1"/>
    <col min="10" max="11" width="9.28125" style="7" customWidth="1"/>
    <col min="12" max="12" width="9.140625" style="7" customWidth="1"/>
    <col min="13" max="13" width="11.57421875" style="7" customWidth="1"/>
    <col min="14" max="14" width="11.57421875" style="46" customWidth="1"/>
    <col min="15" max="16384" width="11.57421875" style="7" customWidth="1"/>
  </cols>
  <sheetData>
    <row r="1" ht="17.25">
      <c r="A1" s="9" t="s">
        <v>145</v>
      </c>
    </row>
    <row r="2" ht="5.25" customHeight="1"/>
    <row r="3" ht="13.5">
      <c r="A3" s="10" t="s">
        <v>70</v>
      </c>
    </row>
    <row r="4" spans="1:12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4.25">
      <c r="A5" s="113" t="s">
        <v>28</v>
      </c>
      <c r="B5" s="113"/>
      <c r="C5" s="113"/>
      <c r="D5" s="113"/>
      <c r="E5" s="113"/>
      <c r="F5" s="114"/>
      <c r="G5" s="11" t="s">
        <v>141</v>
      </c>
      <c r="H5" s="11" t="s">
        <v>142</v>
      </c>
      <c r="I5" s="11" t="s">
        <v>143</v>
      </c>
      <c r="J5" s="12" t="s">
        <v>144</v>
      </c>
      <c r="K5" s="12"/>
      <c r="L5" s="12"/>
    </row>
    <row r="6" spans="1:12" ht="17.25" customHeight="1">
      <c r="A6" s="115"/>
      <c r="B6" s="115"/>
      <c r="C6" s="115"/>
      <c r="D6" s="115"/>
      <c r="E6" s="115"/>
      <c r="F6" s="116"/>
      <c r="G6" s="119" t="s">
        <v>134</v>
      </c>
      <c r="H6" s="120"/>
      <c r="I6" s="121"/>
      <c r="J6" s="31" t="s">
        <v>134</v>
      </c>
      <c r="K6" s="31" t="s">
        <v>135</v>
      </c>
      <c r="L6" s="122" t="s">
        <v>153</v>
      </c>
    </row>
    <row r="7" spans="1:12" ht="14.25">
      <c r="A7" s="117"/>
      <c r="B7" s="117"/>
      <c r="C7" s="117"/>
      <c r="D7" s="117"/>
      <c r="E7" s="117"/>
      <c r="F7" s="118"/>
      <c r="G7" s="119" t="s">
        <v>29</v>
      </c>
      <c r="H7" s="120"/>
      <c r="I7" s="120"/>
      <c r="J7" s="120"/>
      <c r="K7" s="121"/>
      <c r="L7" s="123"/>
    </row>
    <row r="8" spans="1:12" ht="5.25" customHeight="1">
      <c r="A8" s="22"/>
      <c r="B8" s="22"/>
      <c r="C8" s="22"/>
      <c r="D8" s="22"/>
      <c r="E8" s="32"/>
      <c r="F8" s="26"/>
      <c r="G8" s="33"/>
      <c r="H8" s="33"/>
      <c r="I8" s="33"/>
      <c r="J8" s="33"/>
      <c r="K8" s="33"/>
      <c r="L8" s="22"/>
    </row>
    <row r="9" spans="1:14" ht="12" customHeight="1">
      <c r="A9" s="34" t="s">
        <v>30</v>
      </c>
      <c r="B9" s="34"/>
      <c r="C9" s="34"/>
      <c r="D9" s="34"/>
      <c r="E9" s="35"/>
      <c r="F9" s="36"/>
      <c r="G9" s="48">
        <v>166</v>
      </c>
      <c r="H9" s="48">
        <v>160</v>
      </c>
      <c r="I9" s="48">
        <v>141</v>
      </c>
      <c r="J9" s="48">
        <v>1884.294544</v>
      </c>
      <c r="K9" s="48">
        <v>1806</v>
      </c>
      <c r="L9" s="37">
        <f>J9/K9*100-100</f>
        <v>4.335246068660027</v>
      </c>
      <c r="N9" s="51"/>
    </row>
    <row r="10" spans="1:14" ht="12" customHeight="1">
      <c r="A10" s="34" t="s">
        <v>31</v>
      </c>
      <c r="B10" s="34" t="s">
        <v>32</v>
      </c>
      <c r="C10" s="38"/>
      <c r="D10" s="34"/>
      <c r="E10" s="35"/>
      <c r="F10" s="36"/>
      <c r="G10" s="48">
        <v>1</v>
      </c>
      <c r="H10" s="48">
        <v>3</v>
      </c>
      <c r="I10" s="48">
        <v>2</v>
      </c>
      <c r="J10" s="48">
        <v>18</v>
      </c>
      <c r="K10" s="48">
        <v>30</v>
      </c>
      <c r="L10" s="37">
        <f aca="true" t="shared" si="0" ref="L10:L48">J10/K10*100-100</f>
        <v>-40</v>
      </c>
      <c r="N10" s="51"/>
    </row>
    <row r="11" spans="1:14" ht="12" customHeight="1">
      <c r="A11" s="34"/>
      <c r="B11" s="34" t="s">
        <v>33</v>
      </c>
      <c r="C11" s="38"/>
      <c r="D11" s="34"/>
      <c r="E11" s="35"/>
      <c r="F11" s="36"/>
      <c r="G11" s="48">
        <v>78</v>
      </c>
      <c r="H11" s="48">
        <v>78</v>
      </c>
      <c r="I11" s="48">
        <v>66</v>
      </c>
      <c r="J11" s="48">
        <v>908</v>
      </c>
      <c r="K11" s="48">
        <v>828</v>
      </c>
      <c r="L11" s="37">
        <f t="shared" si="0"/>
        <v>9.66183574879227</v>
      </c>
      <c r="N11" s="51"/>
    </row>
    <row r="12" spans="1:14" ht="12" customHeight="1">
      <c r="A12" s="34"/>
      <c r="B12" s="34" t="s">
        <v>34</v>
      </c>
      <c r="C12" s="34" t="s">
        <v>35</v>
      </c>
      <c r="D12" s="34"/>
      <c r="E12" s="35"/>
      <c r="F12" s="36"/>
      <c r="G12" s="48">
        <v>17</v>
      </c>
      <c r="H12" s="48">
        <v>16</v>
      </c>
      <c r="I12" s="48">
        <v>15</v>
      </c>
      <c r="J12" s="48">
        <v>221.639589</v>
      </c>
      <c r="K12" s="48">
        <v>187</v>
      </c>
      <c r="L12" s="37">
        <f t="shared" si="0"/>
        <v>18.52384438502675</v>
      </c>
      <c r="N12" s="51"/>
    </row>
    <row r="13" spans="1:14" ht="12" customHeight="1">
      <c r="A13" s="34"/>
      <c r="B13" s="34"/>
      <c r="C13" s="34" t="s">
        <v>36</v>
      </c>
      <c r="D13" s="34"/>
      <c r="E13" s="35"/>
      <c r="F13" s="36"/>
      <c r="G13" s="48">
        <v>34</v>
      </c>
      <c r="H13" s="48">
        <v>30</v>
      </c>
      <c r="I13" s="48">
        <v>26</v>
      </c>
      <c r="J13" s="48">
        <v>357.547761</v>
      </c>
      <c r="K13" s="48">
        <v>331</v>
      </c>
      <c r="L13" s="37">
        <f t="shared" si="0"/>
        <v>8.020471601208442</v>
      </c>
      <c r="N13" s="51"/>
    </row>
    <row r="14" spans="1:14" ht="12" customHeight="1">
      <c r="A14" s="34"/>
      <c r="B14" s="34" t="s">
        <v>37</v>
      </c>
      <c r="C14" s="38"/>
      <c r="D14" s="34"/>
      <c r="E14" s="35"/>
      <c r="F14" s="36"/>
      <c r="G14" s="48">
        <v>78</v>
      </c>
      <c r="H14" s="48">
        <v>71</v>
      </c>
      <c r="I14" s="48">
        <v>68</v>
      </c>
      <c r="J14" s="48">
        <v>877.305547</v>
      </c>
      <c r="K14" s="48">
        <v>850</v>
      </c>
      <c r="L14" s="37">
        <f t="shared" si="0"/>
        <v>3.2124172941176568</v>
      </c>
      <c r="N14" s="51"/>
    </row>
    <row r="15" spans="1:14" ht="12" customHeight="1">
      <c r="A15" s="34"/>
      <c r="B15" s="34" t="s">
        <v>34</v>
      </c>
      <c r="C15" s="34" t="s">
        <v>38</v>
      </c>
      <c r="D15" s="38"/>
      <c r="E15" s="35"/>
      <c r="F15" s="36"/>
      <c r="G15" s="48">
        <v>6</v>
      </c>
      <c r="H15" s="48">
        <v>7</v>
      </c>
      <c r="I15" s="48">
        <v>9</v>
      </c>
      <c r="J15" s="48">
        <v>88.598411</v>
      </c>
      <c r="K15" s="48">
        <v>78</v>
      </c>
      <c r="L15" s="37">
        <f t="shared" si="0"/>
        <v>13.587706410256416</v>
      </c>
      <c r="N15" s="51"/>
    </row>
    <row r="16" spans="1:14" ht="12" customHeight="1">
      <c r="A16" s="34"/>
      <c r="B16" s="34"/>
      <c r="C16" s="34" t="s">
        <v>39</v>
      </c>
      <c r="D16" s="38"/>
      <c r="E16" s="35"/>
      <c r="F16" s="36"/>
      <c r="G16" s="48">
        <v>14</v>
      </c>
      <c r="H16" s="48">
        <v>11</v>
      </c>
      <c r="I16" s="48">
        <v>13</v>
      </c>
      <c r="J16" s="48">
        <v>148</v>
      </c>
      <c r="K16" s="48">
        <v>118</v>
      </c>
      <c r="L16" s="37">
        <f t="shared" si="0"/>
        <v>25.423728813559322</v>
      </c>
      <c r="N16" s="51"/>
    </row>
    <row r="17" spans="1:14" ht="12" customHeight="1">
      <c r="A17" s="34"/>
      <c r="B17" s="34"/>
      <c r="C17" s="34" t="s">
        <v>40</v>
      </c>
      <c r="D17" s="38"/>
      <c r="E17" s="35"/>
      <c r="F17" s="36"/>
      <c r="G17" s="48">
        <v>14</v>
      </c>
      <c r="H17" s="48">
        <v>5</v>
      </c>
      <c r="I17" s="48">
        <v>11</v>
      </c>
      <c r="J17" s="48">
        <v>93</v>
      </c>
      <c r="K17" s="48">
        <v>113</v>
      </c>
      <c r="L17" s="37">
        <f t="shared" si="0"/>
        <v>-17.69911504424779</v>
      </c>
      <c r="N17" s="51"/>
    </row>
    <row r="18" spans="1:14" ht="12" customHeight="1">
      <c r="A18" s="34"/>
      <c r="B18" s="34" t="s">
        <v>41</v>
      </c>
      <c r="C18" s="38"/>
      <c r="D18" s="34"/>
      <c r="E18" s="35"/>
      <c r="F18" s="36"/>
      <c r="G18" s="48">
        <v>9</v>
      </c>
      <c r="H18" s="48">
        <v>8</v>
      </c>
      <c r="I18" s="48">
        <v>5</v>
      </c>
      <c r="J18" s="48">
        <v>80.735571</v>
      </c>
      <c r="K18" s="48">
        <v>98</v>
      </c>
      <c r="L18" s="37">
        <f t="shared" si="0"/>
        <v>-17.616764285714297</v>
      </c>
      <c r="N18" s="51"/>
    </row>
    <row r="19" spans="1:14" ht="4.5" customHeight="1">
      <c r="A19" s="34"/>
      <c r="B19" s="34"/>
      <c r="C19" s="38"/>
      <c r="D19" s="34"/>
      <c r="E19" s="35"/>
      <c r="F19" s="36"/>
      <c r="G19" s="48"/>
      <c r="H19" s="48"/>
      <c r="I19" s="48"/>
      <c r="J19" s="48"/>
      <c r="K19" s="48"/>
      <c r="L19" s="37"/>
      <c r="N19" s="51"/>
    </row>
    <row r="20" spans="1:14" ht="12" customHeight="1">
      <c r="A20" s="34" t="s">
        <v>42</v>
      </c>
      <c r="B20" s="34"/>
      <c r="C20" s="34"/>
      <c r="D20" s="34"/>
      <c r="E20" s="35"/>
      <c r="F20" s="36"/>
      <c r="G20" s="48">
        <f>G21+G22+G27</f>
        <v>1144</v>
      </c>
      <c r="H20" s="48">
        <f>H21+H22+H27</f>
        <v>1273</v>
      </c>
      <c r="I20" s="48">
        <f>I21+I22+I27</f>
        <v>1200</v>
      </c>
      <c r="J20" s="48">
        <f>J21+J22+J27</f>
        <v>14769.344778</v>
      </c>
      <c r="K20" s="48">
        <f>K21+K22+K27</f>
        <v>16097</v>
      </c>
      <c r="L20" s="37">
        <f t="shared" si="0"/>
        <v>-8.24784259178729</v>
      </c>
      <c r="N20" s="51"/>
    </row>
    <row r="21" spans="1:14" ht="12" customHeight="1">
      <c r="A21" s="34" t="s">
        <v>31</v>
      </c>
      <c r="B21" s="34" t="s">
        <v>43</v>
      </c>
      <c r="C21" s="38"/>
      <c r="D21" s="34"/>
      <c r="E21" s="35"/>
      <c r="F21" s="36"/>
      <c r="G21" s="48">
        <v>9</v>
      </c>
      <c r="H21" s="48">
        <v>10</v>
      </c>
      <c r="I21" s="48">
        <v>11</v>
      </c>
      <c r="J21" s="48">
        <v>136.260838</v>
      </c>
      <c r="K21" s="48">
        <v>111</v>
      </c>
      <c r="L21" s="37">
        <f t="shared" si="0"/>
        <v>22.757511711711714</v>
      </c>
      <c r="N21" s="51"/>
    </row>
    <row r="22" spans="1:14" ht="12" customHeight="1">
      <c r="A22" s="34"/>
      <c r="B22" s="34" t="s">
        <v>44</v>
      </c>
      <c r="C22" s="34"/>
      <c r="D22" s="38"/>
      <c r="E22" s="35"/>
      <c r="F22" s="36"/>
      <c r="G22" s="48">
        <v>91</v>
      </c>
      <c r="H22" s="48">
        <v>101</v>
      </c>
      <c r="I22" s="48">
        <v>98</v>
      </c>
      <c r="J22" s="48">
        <v>1305.08394</v>
      </c>
      <c r="K22" s="48">
        <v>1457</v>
      </c>
      <c r="L22" s="37">
        <f t="shared" si="0"/>
        <v>-10.426634179821548</v>
      </c>
      <c r="N22" s="51"/>
    </row>
    <row r="23" spans="1:14" ht="12" customHeight="1">
      <c r="A23" s="34"/>
      <c r="B23" s="34" t="s">
        <v>34</v>
      </c>
      <c r="C23" s="34" t="s">
        <v>45</v>
      </c>
      <c r="D23" s="38"/>
      <c r="E23" s="35"/>
      <c r="F23" s="36"/>
      <c r="G23" s="48">
        <v>5</v>
      </c>
      <c r="H23" s="48">
        <v>7</v>
      </c>
      <c r="I23" s="48">
        <v>5</v>
      </c>
      <c r="J23" s="48">
        <v>56.036328</v>
      </c>
      <c r="K23" s="48">
        <v>47</v>
      </c>
      <c r="L23" s="37">
        <f t="shared" si="0"/>
        <v>19.226229787234033</v>
      </c>
      <c r="N23" s="51"/>
    </row>
    <row r="24" spans="1:14" ht="12" customHeight="1">
      <c r="A24" s="34"/>
      <c r="B24" s="34"/>
      <c r="C24" s="34" t="s">
        <v>46</v>
      </c>
      <c r="D24" s="38"/>
      <c r="E24" s="35"/>
      <c r="F24" s="36"/>
      <c r="G24" s="48">
        <v>6</v>
      </c>
      <c r="H24" s="48">
        <v>4</v>
      </c>
      <c r="I24" s="48">
        <v>3</v>
      </c>
      <c r="J24" s="48">
        <v>89.645562</v>
      </c>
      <c r="K24" s="48">
        <v>207</v>
      </c>
      <c r="L24" s="37">
        <f t="shared" si="0"/>
        <v>-56.692965217391304</v>
      </c>
      <c r="N24" s="51"/>
    </row>
    <row r="25" spans="1:14" ht="12" customHeight="1">
      <c r="A25" s="34"/>
      <c r="B25" s="34"/>
      <c r="C25" s="34" t="s">
        <v>47</v>
      </c>
      <c r="D25" s="38"/>
      <c r="E25" s="35"/>
      <c r="F25" s="36"/>
      <c r="G25" s="48">
        <v>10</v>
      </c>
      <c r="H25" s="48">
        <v>1</v>
      </c>
      <c r="I25" s="48">
        <v>23</v>
      </c>
      <c r="J25" s="48">
        <v>123.911844</v>
      </c>
      <c r="K25" s="48">
        <v>64</v>
      </c>
      <c r="L25" s="37">
        <f t="shared" si="0"/>
        <v>93.61225625</v>
      </c>
      <c r="N25" s="51"/>
    </row>
    <row r="26" spans="1:14" ht="12" customHeight="1">
      <c r="A26" s="34"/>
      <c r="B26" s="34"/>
      <c r="C26" s="34" t="s">
        <v>48</v>
      </c>
      <c r="D26" s="38"/>
      <c r="E26" s="35"/>
      <c r="F26" s="36"/>
      <c r="G26" s="48">
        <v>1</v>
      </c>
      <c r="H26" s="48">
        <v>30</v>
      </c>
      <c r="I26" s="48">
        <v>11</v>
      </c>
      <c r="J26" s="48">
        <v>142</v>
      </c>
      <c r="K26" s="48">
        <v>209</v>
      </c>
      <c r="L26" s="37">
        <f t="shared" si="0"/>
        <v>-32.057416267942585</v>
      </c>
      <c r="N26" s="51"/>
    </row>
    <row r="27" spans="1:14" ht="12" customHeight="1">
      <c r="A27" s="34"/>
      <c r="B27" s="34" t="s">
        <v>49</v>
      </c>
      <c r="C27" s="34"/>
      <c r="D27" s="38"/>
      <c r="E27" s="35"/>
      <c r="F27" s="36"/>
      <c r="G27" s="48">
        <f>G28+G32</f>
        <v>1044</v>
      </c>
      <c r="H27" s="48">
        <f>H28+H32</f>
        <v>1162</v>
      </c>
      <c r="I27" s="48">
        <f>I28+I32</f>
        <v>1091</v>
      </c>
      <c r="J27" s="48">
        <f>J28+J32</f>
        <v>13328</v>
      </c>
      <c r="K27" s="48">
        <f>K28+K32</f>
        <v>14529</v>
      </c>
      <c r="L27" s="37">
        <f t="shared" si="0"/>
        <v>-8.266226168352958</v>
      </c>
      <c r="N27" s="51"/>
    </row>
    <row r="28" spans="1:14" ht="12" customHeight="1">
      <c r="A28" s="34"/>
      <c r="B28" s="34" t="s">
        <v>50</v>
      </c>
      <c r="C28" s="39" t="s">
        <v>51</v>
      </c>
      <c r="D28" s="38"/>
      <c r="E28" s="35"/>
      <c r="F28" s="36"/>
      <c r="G28" s="48">
        <v>132</v>
      </c>
      <c r="H28" s="48">
        <v>173</v>
      </c>
      <c r="I28" s="48">
        <v>135</v>
      </c>
      <c r="J28" s="48">
        <v>1952</v>
      </c>
      <c r="K28" s="48">
        <v>1940</v>
      </c>
      <c r="L28" s="37">
        <f t="shared" si="0"/>
        <v>0.6185567010309256</v>
      </c>
      <c r="N28" s="51"/>
    </row>
    <row r="29" spans="1:14" ht="12" customHeight="1">
      <c r="A29" s="34"/>
      <c r="B29" s="38"/>
      <c r="C29" s="39" t="s">
        <v>52</v>
      </c>
      <c r="D29" s="34" t="s">
        <v>53</v>
      </c>
      <c r="E29" s="40"/>
      <c r="F29" s="36"/>
      <c r="G29" s="48">
        <v>22</v>
      </c>
      <c r="H29" s="48">
        <v>19</v>
      </c>
      <c r="I29" s="48">
        <v>21</v>
      </c>
      <c r="J29" s="48">
        <v>265</v>
      </c>
      <c r="K29" s="48">
        <v>279</v>
      </c>
      <c r="L29" s="37">
        <f t="shared" si="0"/>
        <v>-5.017921146953412</v>
      </c>
      <c r="N29" s="51"/>
    </row>
    <row r="30" spans="1:14" ht="12" customHeight="1">
      <c r="A30" s="34"/>
      <c r="B30" s="34"/>
      <c r="C30" s="38"/>
      <c r="D30" s="34" t="s">
        <v>54</v>
      </c>
      <c r="E30" s="40"/>
      <c r="F30" s="36"/>
      <c r="G30" s="48">
        <v>28</v>
      </c>
      <c r="H30" s="48">
        <v>67</v>
      </c>
      <c r="I30" s="48">
        <v>33</v>
      </c>
      <c r="J30" s="48">
        <v>598</v>
      </c>
      <c r="K30" s="48">
        <v>654</v>
      </c>
      <c r="L30" s="37">
        <f t="shared" si="0"/>
        <v>-8.562691131498468</v>
      </c>
      <c r="N30" s="51"/>
    </row>
    <row r="31" spans="1:14" ht="12" customHeight="1">
      <c r="A31" s="34"/>
      <c r="B31" s="34"/>
      <c r="C31" s="38"/>
      <c r="D31" s="34" t="s">
        <v>55</v>
      </c>
      <c r="E31" s="40"/>
      <c r="F31" s="36"/>
      <c r="G31" s="48">
        <v>20</v>
      </c>
      <c r="H31" s="48">
        <v>19</v>
      </c>
      <c r="I31" s="48">
        <v>24</v>
      </c>
      <c r="J31" s="48">
        <v>273</v>
      </c>
      <c r="K31" s="48">
        <v>274</v>
      </c>
      <c r="L31" s="37">
        <f t="shared" si="0"/>
        <v>-0.3649635036496335</v>
      </c>
      <c r="N31" s="51"/>
    </row>
    <row r="32" spans="1:14" ht="12" customHeight="1">
      <c r="A32" s="34"/>
      <c r="B32" s="34"/>
      <c r="C32" s="38" t="s">
        <v>56</v>
      </c>
      <c r="D32" s="34"/>
      <c r="E32" s="40"/>
      <c r="F32" s="36"/>
      <c r="G32" s="48">
        <v>912</v>
      </c>
      <c r="H32" s="48">
        <v>989</v>
      </c>
      <c r="I32" s="48">
        <v>956</v>
      </c>
      <c r="J32" s="48">
        <v>11376</v>
      </c>
      <c r="K32" s="48">
        <v>12589</v>
      </c>
      <c r="L32" s="37">
        <f t="shared" si="0"/>
        <v>-9.635395980618</v>
      </c>
      <c r="N32" s="51"/>
    </row>
    <row r="33" spans="1:14" ht="12" customHeight="1">
      <c r="A33" s="34"/>
      <c r="B33" s="38"/>
      <c r="C33" s="39" t="s">
        <v>52</v>
      </c>
      <c r="D33" s="34" t="s">
        <v>57</v>
      </c>
      <c r="E33" s="35"/>
      <c r="F33" s="36"/>
      <c r="G33" s="48">
        <v>30</v>
      </c>
      <c r="H33" s="48">
        <v>22</v>
      </c>
      <c r="I33" s="48">
        <v>20</v>
      </c>
      <c r="J33" s="48">
        <v>334.745503</v>
      </c>
      <c r="K33" s="48">
        <v>321</v>
      </c>
      <c r="L33" s="37">
        <f t="shared" si="0"/>
        <v>4.282088161993755</v>
      </c>
      <c r="N33" s="51"/>
    </row>
    <row r="34" spans="1:14" ht="12" customHeight="1">
      <c r="A34" s="34"/>
      <c r="B34" s="38"/>
      <c r="C34" s="39"/>
      <c r="D34" s="34" t="s">
        <v>58</v>
      </c>
      <c r="E34" s="35"/>
      <c r="F34" s="41"/>
      <c r="G34" s="48">
        <v>34</v>
      </c>
      <c r="H34" s="48">
        <v>33</v>
      </c>
      <c r="I34" s="48">
        <v>30</v>
      </c>
      <c r="J34" s="48">
        <v>380</v>
      </c>
      <c r="K34" s="48">
        <v>382</v>
      </c>
      <c r="L34" s="37">
        <f t="shared" si="0"/>
        <v>-0.5235602094240761</v>
      </c>
      <c r="N34" s="51"/>
    </row>
    <row r="35" spans="1:14" ht="12" customHeight="1">
      <c r="A35" s="34"/>
      <c r="B35" s="34"/>
      <c r="C35" s="34"/>
      <c r="D35" s="34" t="s">
        <v>59</v>
      </c>
      <c r="E35" s="35"/>
      <c r="F35" s="36"/>
      <c r="G35" s="48">
        <v>28</v>
      </c>
      <c r="H35" s="48">
        <v>32</v>
      </c>
      <c r="I35" s="48">
        <v>24</v>
      </c>
      <c r="J35" s="48">
        <v>349</v>
      </c>
      <c r="K35" s="48">
        <v>329</v>
      </c>
      <c r="L35" s="37">
        <f t="shared" si="0"/>
        <v>6.079027355623083</v>
      </c>
      <c r="N35" s="51"/>
    </row>
    <row r="36" spans="1:14" ht="12" customHeight="1">
      <c r="A36" s="34"/>
      <c r="B36" s="34"/>
      <c r="C36" s="34"/>
      <c r="D36" s="34" t="s">
        <v>60</v>
      </c>
      <c r="E36" s="35"/>
      <c r="F36" s="36"/>
      <c r="G36" s="48">
        <v>50</v>
      </c>
      <c r="H36" s="48">
        <v>65</v>
      </c>
      <c r="I36" s="48">
        <v>59</v>
      </c>
      <c r="J36" s="48">
        <v>671.440269</v>
      </c>
      <c r="K36" s="48">
        <v>577</v>
      </c>
      <c r="L36" s="37">
        <f t="shared" si="0"/>
        <v>16.367464298093566</v>
      </c>
      <c r="N36" s="51"/>
    </row>
    <row r="37" spans="1:14" ht="12" customHeight="1">
      <c r="A37" s="34"/>
      <c r="B37" s="34"/>
      <c r="C37" s="34"/>
      <c r="D37" s="34" t="s">
        <v>61</v>
      </c>
      <c r="E37" s="35"/>
      <c r="F37" s="36"/>
      <c r="G37" s="48">
        <v>35</v>
      </c>
      <c r="H37" s="48">
        <v>36</v>
      </c>
      <c r="I37" s="48">
        <v>36</v>
      </c>
      <c r="J37" s="48">
        <v>452.648075</v>
      </c>
      <c r="K37" s="48">
        <v>486</v>
      </c>
      <c r="L37" s="37">
        <f t="shared" si="0"/>
        <v>-6.86253600823045</v>
      </c>
      <c r="N37" s="51"/>
    </row>
    <row r="38" spans="1:14" ht="12" customHeight="1">
      <c r="A38" s="34"/>
      <c r="B38" s="34"/>
      <c r="C38" s="34"/>
      <c r="D38" s="34" t="s">
        <v>62</v>
      </c>
      <c r="E38" s="35"/>
      <c r="F38" s="36"/>
      <c r="G38" s="48">
        <v>113</v>
      </c>
      <c r="H38" s="48">
        <v>118</v>
      </c>
      <c r="I38" s="48">
        <v>139</v>
      </c>
      <c r="J38" s="48">
        <v>1547</v>
      </c>
      <c r="K38" s="48">
        <v>1349</v>
      </c>
      <c r="L38" s="37">
        <f t="shared" si="0"/>
        <v>14.67753891771683</v>
      </c>
      <c r="N38" s="51"/>
    </row>
    <row r="39" spans="1:14" ht="12" customHeight="1">
      <c r="A39" s="34"/>
      <c r="B39" s="34"/>
      <c r="C39" s="34"/>
      <c r="D39" s="34" t="s">
        <v>63</v>
      </c>
      <c r="E39" s="35"/>
      <c r="F39" s="36"/>
      <c r="G39" s="48">
        <v>225</v>
      </c>
      <c r="H39" s="48">
        <v>232</v>
      </c>
      <c r="I39" s="48">
        <v>245</v>
      </c>
      <c r="J39" s="48">
        <v>2678.720186</v>
      </c>
      <c r="K39" s="48">
        <v>2484</v>
      </c>
      <c r="L39" s="37">
        <f t="shared" si="0"/>
        <v>7.8389768921095</v>
      </c>
      <c r="N39" s="51"/>
    </row>
    <row r="40" spans="1:14" ht="12" customHeight="1">
      <c r="A40" s="34"/>
      <c r="B40" s="34"/>
      <c r="C40" s="34"/>
      <c r="D40" s="34" t="s">
        <v>64</v>
      </c>
      <c r="E40" s="35"/>
      <c r="F40" s="36"/>
      <c r="G40" s="48">
        <v>12</v>
      </c>
      <c r="H40" s="48">
        <v>14</v>
      </c>
      <c r="I40" s="48">
        <v>10</v>
      </c>
      <c r="J40" s="48">
        <v>126</v>
      </c>
      <c r="K40" s="48">
        <v>125</v>
      </c>
      <c r="L40" s="37">
        <f t="shared" si="0"/>
        <v>0.7999999999999972</v>
      </c>
      <c r="N40" s="51"/>
    </row>
    <row r="41" spans="1:14" ht="12" customHeight="1">
      <c r="A41" s="34"/>
      <c r="B41" s="34"/>
      <c r="C41" s="34"/>
      <c r="D41" s="34" t="s">
        <v>65</v>
      </c>
      <c r="E41" s="35"/>
      <c r="F41" s="36"/>
      <c r="G41" s="48">
        <v>91</v>
      </c>
      <c r="H41" s="48">
        <v>95</v>
      </c>
      <c r="I41" s="48">
        <v>103</v>
      </c>
      <c r="J41" s="48">
        <v>1056</v>
      </c>
      <c r="K41" s="48">
        <v>998</v>
      </c>
      <c r="L41" s="37">
        <f t="shared" si="0"/>
        <v>5.811623246492985</v>
      </c>
      <c r="N41" s="51"/>
    </row>
    <row r="42" spans="1:14" ht="12" customHeight="1">
      <c r="A42" s="34"/>
      <c r="B42" s="34"/>
      <c r="C42" s="34"/>
      <c r="D42" s="34" t="s">
        <v>66</v>
      </c>
      <c r="E42" s="35"/>
      <c r="F42" s="36"/>
      <c r="G42" s="48">
        <v>35</v>
      </c>
      <c r="H42" s="48">
        <v>41</v>
      </c>
      <c r="I42" s="48">
        <v>40</v>
      </c>
      <c r="J42" s="48">
        <v>478</v>
      </c>
      <c r="K42" s="48">
        <v>488</v>
      </c>
      <c r="L42" s="37">
        <f t="shared" si="0"/>
        <v>-2.0491803278688536</v>
      </c>
      <c r="N42" s="51"/>
    </row>
    <row r="43" spans="1:14" ht="12" customHeight="1">
      <c r="A43" s="34"/>
      <c r="B43" s="34"/>
      <c r="C43" s="34"/>
      <c r="D43" s="34" t="s">
        <v>67</v>
      </c>
      <c r="E43" s="35"/>
      <c r="F43" s="36"/>
      <c r="G43" s="48">
        <v>67</v>
      </c>
      <c r="H43" s="48">
        <v>67</v>
      </c>
      <c r="I43" s="48">
        <v>60</v>
      </c>
      <c r="J43" s="48">
        <v>765</v>
      </c>
      <c r="K43" s="48">
        <v>741</v>
      </c>
      <c r="L43" s="37">
        <f t="shared" si="0"/>
        <v>3.2388663967611393</v>
      </c>
      <c r="N43" s="51"/>
    </row>
    <row r="44" spans="1:14" ht="12" customHeight="1">
      <c r="A44" s="34"/>
      <c r="B44" s="34"/>
      <c r="C44" s="34"/>
      <c r="D44" s="34" t="s">
        <v>68</v>
      </c>
      <c r="E44" s="35"/>
      <c r="F44" s="36"/>
      <c r="G44" s="48">
        <v>1</v>
      </c>
      <c r="H44" s="48">
        <v>51</v>
      </c>
      <c r="I44" s="48">
        <v>1</v>
      </c>
      <c r="J44" s="48">
        <v>476.36377</v>
      </c>
      <c r="K44" s="48">
        <v>511</v>
      </c>
      <c r="L44" s="37">
        <f t="shared" si="0"/>
        <v>-6.778127201565567</v>
      </c>
      <c r="N44" s="51"/>
    </row>
    <row r="45" spans="1:14" ht="2.25" customHeight="1">
      <c r="A45" s="34"/>
      <c r="B45" s="34"/>
      <c r="C45" s="34"/>
      <c r="D45" s="34"/>
      <c r="E45" s="35"/>
      <c r="F45" s="36"/>
      <c r="G45" s="48"/>
      <c r="H45" s="48"/>
      <c r="I45" s="48"/>
      <c r="J45" s="48">
        <v>0</v>
      </c>
      <c r="K45" s="48"/>
      <c r="L45" s="37"/>
      <c r="N45" s="51"/>
    </row>
    <row r="46" spans="1:14" ht="14.25">
      <c r="A46" s="34" t="s">
        <v>139</v>
      </c>
      <c r="B46" s="34"/>
      <c r="C46" s="34"/>
      <c r="D46" s="34"/>
      <c r="E46" s="35"/>
      <c r="F46" s="36"/>
      <c r="G46" s="48"/>
      <c r="H46" s="48"/>
      <c r="I46" s="48"/>
      <c r="J46" s="48"/>
      <c r="K46" s="48"/>
      <c r="L46" s="37"/>
      <c r="N46" s="51"/>
    </row>
    <row r="47" spans="1:14" ht="14.25">
      <c r="A47" s="38" t="s">
        <v>140</v>
      </c>
      <c r="B47" s="34"/>
      <c r="C47" s="38"/>
      <c r="D47" s="34"/>
      <c r="E47" s="35"/>
      <c r="F47" s="36"/>
      <c r="G47" s="48">
        <v>139</v>
      </c>
      <c r="H47" s="48">
        <v>149</v>
      </c>
      <c r="I47" s="48">
        <v>117</v>
      </c>
      <c r="J47" s="48">
        <v>1657</v>
      </c>
      <c r="K47" s="48">
        <v>360</v>
      </c>
      <c r="L47" s="54" t="s">
        <v>151</v>
      </c>
      <c r="N47" s="51"/>
    </row>
    <row r="48" spans="1:14" ht="3" customHeight="1">
      <c r="A48" s="34"/>
      <c r="B48" s="42"/>
      <c r="C48" s="42"/>
      <c r="D48" s="34"/>
      <c r="E48" s="35"/>
      <c r="F48" s="36"/>
      <c r="G48" s="48"/>
      <c r="H48" s="48"/>
      <c r="I48" s="48"/>
      <c r="J48" s="48">
        <v>0</v>
      </c>
      <c r="K48" s="48"/>
      <c r="L48" s="37" t="e">
        <f t="shared" si="0"/>
        <v>#DIV/0!</v>
      </c>
      <c r="N48" s="51"/>
    </row>
    <row r="49" spans="1:14" ht="14.25">
      <c r="A49" s="43"/>
      <c r="B49" s="34"/>
      <c r="C49" s="34"/>
      <c r="D49" s="43"/>
      <c r="E49" s="111" t="s">
        <v>69</v>
      </c>
      <c r="F49" s="112"/>
      <c r="G49" s="50">
        <v>1450</v>
      </c>
      <c r="H49" s="50">
        <v>1581</v>
      </c>
      <c r="I49" s="50">
        <v>1458</v>
      </c>
      <c r="J49" s="50">
        <v>18311</v>
      </c>
      <c r="K49" s="50">
        <v>18262</v>
      </c>
      <c r="L49" s="52">
        <f>J49/K49*100-100</f>
        <v>0.2683167232504786</v>
      </c>
      <c r="N49" s="51"/>
    </row>
    <row r="50" spans="1:14" s="44" customFormat="1" ht="6" customHeight="1">
      <c r="A50" s="45"/>
      <c r="B50" s="45"/>
      <c r="C50" s="45"/>
      <c r="N50" s="47"/>
    </row>
    <row r="51" spans="1:14" s="44" customFormat="1" ht="24" customHeight="1">
      <c r="A51" s="110" t="s">
        <v>152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N51" s="47"/>
    </row>
    <row r="52" spans="1:14" s="44" customFormat="1" ht="13.5" customHeight="1">
      <c r="A52" s="44" t="s">
        <v>131</v>
      </c>
      <c r="N52" s="47"/>
    </row>
    <row r="53" spans="1:14" s="44" customFormat="1" ht="11.25">
      <c r="A53" s="44" t="s">
        <v>132</v>
      </c>
      <c r="N53" s="47"/>
    </row>
    <row r="54" ht="14.25">
      <c r="A54" s="44" t="s">
        <v>133</v>
      </c>
    </row>
    <row r="55" ht="14.25">
      <c r="A55" s="53" t="s">
        <v>150</v>
      </c>
    </row>
  </sheetData>
  <sheetProtection/>
  <mergeCells count="6">
    <mergeCell ref="A51:L51"/>
    <mergeCell ref="E49:F49"/>
    <mergeCell ref="A5:F7"/>
    <mergeCell ref="G6:I6"/>
    <mergeCell ref="G7:K7"/>
    <mergeCell ref="L6:L7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PageLayoutView="0" workbookViewId="0" topLeftCell="A1">
      <selection activeCell="M1" sqref="M1"/>
    </sheetView>
  </sheetViews>
  <sheetFormatPr defaultColWidth="11.57421875" defaultRowHeight="15"/>
  <cols>
    <col min="1" max="1" width="4.140625" style="22" customWidth="1"/>
    <col min="2" max="2" width="0.9921875" style="22" customWidth="1"/>
    <col min="3" max="3" width="1.7109375" style="22" customWidth="1"/>
    <col min="4" max="4" width="3.28125" style="22" customWidth="1"/>
    <col min="5" max="5" width="4.7109375" style="22" customWidth="1"/>
    <col min="6" max="6" width="20.28125" style="22" customWidth="1"/>
    <col min="7" max="12" width="9.7109375" style="22" customWidth="1"/>
    <col min="13" max="16384" width="11.57421875" style="22" customWidth="1"/>
  </cols>
  <sheetData>
    <row r="1" spans="1:2" ht="13.5">
      <c r="A1" s="20" t="s">
        <v>74</v>
      </c>
      <c r="B1" s="20"/>
    </row>
    <row r="2" ht="6" customHeight="1">
      <c r="G2" s="30"/>
    </row>
    <row r="3" spans="1:12" ht="12">
      <c r="A3" s="124" t="s">
        <v>71</v>
      </c>
      <c r="B3" s="124"/>
      <c r="C3" s="125"/>
      <c r="D3" s="125"/>
      <c r="E3" s="125"/>
      <c r="F3" s="126"/>
      <c r="G3" s="11" t="s">
        <v>141</v>
      </c>
      <c r="H3" s="11" t="s">
        <v>142</v>
      </c>
      <c r="I3" s="11" t="s">
        <v>143</v>
      </c>
      <c r="J3" s="12" t="s">
        <v>144</v>
      </c>
      <c r="K3" s="12"/>
      <c r="L3" s="12"/>
    </row>
    <row r="4" spans="1:12" ht="12">
      <c r="A4" s="127"/>
      <c r="B4" s="127"/>
      <c r="C4" s="127"/>
      <c r="D4" s="127"/>
      <c r="E4" s="127"/>
      <c r="F4" s="128"/>
      <c r="G4" s="131" t="s">
        <v>136</v>
      </c>
      <c r="H4" s="124"/>
      <c r="I4" s="132"/>
      <c r="J4" s="136" t="s">
        <v>136</v>
      </c>
      <c r="K4" s="136" t="s">
        <v>137</v>
      </c>
      <c r="L4" s="13" t="s">
        <v>72</v>
      </c>
    </row>
    <row r="5" spans="1:12" ht="13.5">
      <c r="A5" s="127"/>
      <c r="B5" s="127"/>
      <c r="C5" s="127"/>
      <c r="D5" s="127"/>
      <c r="E5" s="127"/>
      <c r="F5" s="128"/>
      <c r="G5" s="133"/>
      <c r="H5" s="134"/>
      <c r="I5" s="135"/>
      <c r="J5" s="137"/>
      <c r="K5" s="137"/>
      <c r="L5" s="14" t="s">
        <v>138</v>
      </c>
    </row>
    <row r="6" spans="1:12" ht="12">
      <c r="A6" s="129"/>
      <c r="B6" s="129"/>
      <c r="C6" s="129"/>
      <c r="D6" s="129"/>
      <c r="E6" s="129"/>
      <c r="F6" s="130"/>
      <c r="G6" s="15"/>
      <c r="H6" s="16"/>
      <c r="I6" s="17" t="s">
        <v>29</v>
      </c>
      <c r="J6" s="16"/>
      <c r="K6" s="18"/>
      <c r="L6" s="19" t="s">
        <v>73</v>
      </c>
    </row>
    <row r="7" spans="1:12" ht="12">
      <c r="A7" s="20" t="s">
        <v>75</v>
      </c>
      <c r="B7" s="20"/>
      <c r="F7" s="27"/>
      <c r="G7" s="48">
        <v>1021</v>
      </c>
      <c r="H7" s="48">
        <v>1161.7</v>
      </c>
      <c r="I7" s="48">
        <v>994.5</v>
      </c>
      <c r="J7" s="48">
        <v>12812.81338</v>
      </c>
      <c r="K7" s="48">
        <f>K8+K37</f>
        <v>13081</v>
      </c>
      <c r="L7" s="86">
        <f>J7/K7*100-100</f>
        <v>-2.050199678923633</v>
      </c>
    </row>
    <row r="8" spans="1:12" ht="12">
      <c r="A8" s="20" t="s">
        <v>31</v>
      </c>
      <c r="B8" s="20"/>
      <c r="C8" s="21" t="s">
        <v>77</v>
      </c>
      <c r="F8" s="27"/>
      <c r="G8" s="48">
        <f>G9+G26</f>
        <v>891.3000000000001</v>
      </c>
      <c r="H8" s="48">
        <f>H9+H26</f>
        <v>1005.9000000000001</v>
      </c>
      <c r="I8" s="48">
        <f>I9+I26</f>
        <v>860.3</v>
      </c>
      <c r="J8" s="48">
        <v>11124.11279</v>
      </c>
      <c r="K8" s="48">
        <f>K9+K26</f>
        <v>11545</v>
      </c>
      <c r="L8" s="86">
        <f aca="true" t="shared" si="0" ref="L8:L62">J8/K8*100-100</f>
        <v>-3.6456233001299267</v>
      </c>
    </row>
    <row r="9" spans="3:12" ht="12">
      <c r="C9" s="22" t="s">
        <v>31</v>
      </c>
      <c r="E9" s="22" t="s">
        <v>76</v>
      </c>
      <c r="F9" s="27"/>
      <c r="G9" s="48">
        <f>SUM(G10:G25)</f>
        <v>446.50000000000006</v>
      </c>
      <c r="H9" s="48">
        <f>SUM(H10:H25)</f>
        <v>538.3000000000001</v>
      </c>
      <c r="I9" s="48">
        <f>SUM(I10:I25)</f>
        <v>459.9</v>
      </c>
      <c r="J9" s="48">
        <f>SUM(J10:J25)</f>
        <v>6204.071312</v>
      </c>
      <c r="K9" s="48">
        <v>6846</v>
      </c>
      <c r="L9" s="86">
        <f t="shared" si="0"/>
        <v>-9.376697166228453</v>
      </c>
    </row>
    <row r="10" spans="5:12" ht="12">
      <c r="E10" s="22" t="s">
        <v>31</v>
      </c>
      <c r="F10" s="20" t="s">
        <v>89</v>
      </c>
      <c r="G10" s="48">
        <v>81</v>
      </c>
      <c r="H10" s="48">
        <v>87.9</v>
      </c>
      <c r="I10" s="48">
        <v>101</v>
      </c>
      <c r="J10" s="48">
        <v>1012.003779</v>
      </c>
      <c r="K10" s="48">
        <v>893</v>
      </c>
      <c r="L10" s="86">
        <f t="shared" si="0"/>
        <v>13.326291041433365</v>
      </c>
    </row>
    <row r="11" spans="6:12" ht="12">
      <c r="F11" s="20" t="s">
        <v>90</v>
      </c>
      <c r="G11" s="48">
        <v>59</v>
      </c>
      <c r="H11" s="48">
        <v>98.8</v>
      </c>
      <c r="I11" s="48">
        <v>64.6</v>
      </c>
      <c r="J11" s="48">
        <v>982.2</v>
      </c>
      <c r="K11" s="48">
        <v>949</v>
      </c>
      <c r="L11" s="86">
        <f t="shared" si="0"/>
        <v>3.4984193888303565</v>
      </c>
    </row>
    <row r="12" spans="6:12" ht="12">
      <c r="F12" s="20" t="s">
        <v>91</v>
      </c>
      <c r="G12" s="48">
        <v>24.2</v>
      </c>
      <c r="H12" s="48">
        <v>30.1</v>
      </c>
      <c r="I12" s="48">
        <v>22.1</v>
      </c>
      <c r="J12" s="48">
        <v>365.6</v>
      </c>
      <c r="K12" s="48">
        <v>299</v>
      </c>
      <c r="L12" s="86">
        <f t="shared" si="0"/>
        <v>22.274247491638803</v>
      </c>
    </row>
    <row r="13" spans="6:12" ht="12">
      <c r="F13" s="20" t="s">
        <v>92</v>
      </c>
      <c r="G13" s="48">
        <v>79.9</v>
      </c>
      <c r="H13" s="48">
        <v>97.3</v>
      </c>
      <c r="I13" s="48">
        <v>83</v>
      </c>
      <c r="J13" s="48">
        <v>1160.5</v>
      </c>
      <c r="K13" s="48">
        <v>1052</v>
      </c>
      <c r="L13" s="86">
        <f t="shared" si="0"/>
        <v>10.313688212927758</v>
      </c>
    </row>
    <row r="14" spans="6:12" ht="12">
      <c r="F14" s="20" t="s">
        <v>93</v>
      </c>
      <c r="G14" s="48">
        <v>56.2</v>
      </c>
      <c r="H14" s="48">
        <v>63.3</v>
      </c>
      <c r="I14" s="48">
        <v>52.2</v>
      </c>
      <c r="J14" s="48">
        <v>740.4794730000001</v>
      </c>
      <c r="K14" s="48">
        <v>700</v>
      </c>
      <c r="L14" s="86">
        <f t="shared" si="0"/>
        <v>5.782781857142865</v>
      </c>
    </row>
    <row r="15" spans="6:12" ht="12">
      <c r="F15" s="20" t="s">
        <v>94</v>
      </c>
      <c r="G15" s="48">
        <v>4.3</v>
      </c>
      <c r="H15" s="48">
        <v>5.1</v>
      </c>
      <c r="I15" s="48">
        <v>5.1</v>
      </c>
      <c r="J15" s="48">
        <v>55.886114</v>
      </c>
      <c r="K15" s="48">
        <v>56</v>
      </c>
      <c r="L15" s="86">
        <f t="shared" si="0"/>
        <v>-0.203367857142851</v>
      </c>
    </row>
    <row r="16" spans="6:12" ht="12">
      <c r="F16" s="20" t="s">
        <v>95</v>
      </c>
      <c r="G16" s="48">
        <v>6.7</v>
      </c>
      <c r="H16" s="48">
        <v>8.8</v>
      </c>
      <c r="I16" s="48">
        <v>7.8</v>
      </c>
      <c r="J16" s="48">
        <v>150.019702</v>
      </c>
      <c r="K16" s="48">
        <v>950</v>
      </c>
      <c r="L16" s="86">
        <f t="shared" si="0"/>
        <v>-84.20845242105263</v>
      </c>
    </row>
    <row r="17" spans="6:12" ht="12">
      <c r="F17" s="20" t="s">
        <v>96</v>
      </c>
      <c r="G17" s="48">
        <v>9.3</v>
      </c>
      <c r="H17" s="48">
        <v>7.6</v>
      </c>
      <c r="I17" s="48">
        <v>7.6</v>
      </c>
      <c r="J17" s="48">
        <v>141.3</v>
      </c>
      <c r="K17" s="48">
        <v>504</v>
      </c>
      <c r="L17" s="86">
        <f t="shared" si="0"/>
        <v>-71.96428571428572</v>
      </c>
    </row>
    <row r="18" spans="6:12" ht="12">
      <c r="F18" s="20" t="s">
        <v>97</v>
      </c>
      <c r="G18" s="48">
        <v>38.1</v>
      </c>
      <c r="H18" s="48">
        <v>52.1</v>
      </c>
      <c r="I18" s="48">
        <v>32.5</v>
      </c>
      <c r="J18" s="48">
        <v>472.910156</v>
      </c>
      <c r="K18" s="48">
        <v>443</v>
      </c>
      <c r="L18" s="86">
        <f t="shared" si="0"/>
        <v>6.751728216704294</v>
      </c>
    </row>
    <row r="19" spans="6:12" ht="12">
      <c r="F19" s="20" t="s">
        <v>98</v>
      </c>
      <c r="G19" s="48">
        <v>17.8</v>
      </c>
      <c r="H19" s="48">
        <v>18.7</v>
      </c>
      <c r="I19" s="48">
        <v>21.4</v>
      </c>
      <c r="J19" s="48">
        <v>281.089228</v>
      </c>
      <c r="K19" s="48">
        <v>186</v>
      </c>
      <c r="L19" s="86">
        <f t="shared" si="0"/>
        <v>51.12324086021505</v>
      </c>
    </row>
    <row r="20" spans="6:12" ht="12">
      <c r="F20" s="20" t="s">
        <v>99</v>
      </c>
      <c r="G20" s="48">
        <v>53.5</v>
      </c>
      <c r="H20" s="48">
        <v>51.2</v>
      </c>
      <c r="I20" s="48">
        <v>45.5</v>
      </c>
      <c r="J20" s="48">
        <v>625.4476070000001</v>
      </c>
      <c r="K20" s="48">
        <v>593</v>
      </c>
      <c r="L20" s="86">
        <f t="shared" si="0"/>
        <v>5.471771838111323</v>
      </c>
    </row>
    <row r="21" spans="6:12" ht="12">
      <c r="F21" s="20" t="s">
        <v>100</v>
      </c>
      <c r="G21" s="48">
        <v>4.2</v>
      </c>
      <c r="H21" s="48">
        <v>4</v>
      </c>
      <c r="I21" s="48">
        <v>4.2</v>
      </c>
      <c r="J21" s="48">
        <v>55.221751</v>
      </c>
      <c r="K21" s="48">
        <v>61</v>
      </c>
      <c r="L21" s="86">
        <f t="shared" si="0"/>
        <v>-9.472539344262302</v>
      </c>
    </row>
    <row r="22" spans="6:12" ht="12">
      <c r="F22" s="20" t="s">
        <v>101</v>
      </c>
      <c r="G22" s="48">
        <v>5.2</v>
      </c>
      <c r="H22" s="48">
        <v>4.9</v>
      </c>
      <c r="I22" s="48">
        <v>6.2</v>
      </c>
      <c r="J22" s="48">
        <v>71.644739</v>
      </c>
      <c r="K22" s="48">
        <v>67</v>
      </c>
      <c r="L22" s="86">
        <f t="shared" si="0"/>
        <v>6.932446268656719</v>
      </c>
    </row>
    <row r="23" spans="6:12" ht="12">
      <c r="F23" s="20" t="s">
        <v>102</v>
      </c>
      <c r="G23" s="48">
        <v>0.5</v>
      </c>
      <c r="H23" s="48">
        <v>0.5</v>
      </c>
      <c r="I23" s="48">
        <v>0.9</v>
      </c>
      <c r="J23" s="48">
        <v>5.2</v>
      </c>
      <c r="K23" s="48">
        <v>4</v>
      </c>
      <c r="L23" s="86">
        <f t="shared" si="0"/>
        <v>30</v>
      </c>
    </row>
    <row r="24" spans="6:12" ht="12">
      <c r="F24" s="20" t="s">
        <v>103</v>
      </c>
      <c r="G24" s="48">
        <v>1.3</v>
      </c>
      <c r="H24" s="48">
        <v>1.7</v>
      </c>
      <c r="I24" s="48">
        <v>0.7</v>
      </c>
      <c r="J24" s="48">
        <v>16.968763</v>
      </c>
      <c r="K24" s="48">
        <v>17</v>
      </c>
      <c r="L24" s="86">
        <f t="shared" si="0"/>
        <v>-0.18374705882354192</v>
      </c>
    </row>
    <row r="25" spans="6:12" ht="12">
      <c r="F25" s="20" t="s">
        <v>108</v>
      </c>
      <c r="G25" s="48">
        <v>5.3</v>
      </c>
      <c r="H25" s="48">
        <v>6.3</v>
      </c>
      <c r="I25" s="48">
        <v>5.1</v>
      </c>
      <c r="J25" s="48">
        <v>67.6</v>
      </c>
      <c r="K25" s="48">
        <v>70</v>
      </c>
      <c r="L25" s="86">
        <f t="shared" si="0"/>
        <v>-3.4285714285714306</v>
      </c>
    </row>
    <row r="26" spans="5:12" ht="12">
      <c r="E26" s="22" t="s">
        <v>78</v>
      </c>
      <c r="F26" s="27"/>
      <c r="G26" s="48">
        <v>444.8</v>
      </c>
      <c r="H26" s="48">
        <v>467.6</v>
      </c>
      <c r="I26" s="48">
        <v>400.4</v>
      </c>
      <c r="J26" s="48">
        <v>4920</v>
      </c>
      <c r="K26" s="48">
        <v>4699</v>
      </c>
      <c r="L26" s="86">
        <f t="shared" si="0"/>
        <v>4.70312832517557</v>
      </c>
    </row>
    <row r="27" spans="5:12" ht="12">
      <c r="E27" s="22" t="s">
        <v>31</v>
      </c>
      <c r="F27" s="20" t="s">
        <v>104</v>
      </c>
      <c r="G27" s="48">
        <v>76.5</v>
      </c>
      <c r="H27" s="48">
        <v>113.1</v>
      </c>
      <c r="I27" s="48">
        <v>61.7</v>
      </c>
      <c r="J27" s="48">
        <v>867.4934370000001</v>
      </c>
      <c r="K27" s="48">
        <v>855</v>
      </c>
      <c r="L27" s="86">
        <f t="shared" si="0"/>
        <v>1.4612207017543994</v>
      </c>
    </row>
    <row r="28" spans="6:12" ht="12">
      <c r="F28" s="20" t="s">
        <v>105</v>
      </c>
      <c r="G28" s="48">
        <v>161.2</v>
      </c>
      <c r="H28" s="48">
        <v>175.8</v>
      </c>
      <c r="I28" s="48">
        <v>160</v>
      </c>
      <c r="J28" s="48">
        <v>1833.6</v>
      </c>
      <c r="K28" s="48">
        <v>2043</v>
      </c>
      <c r="L28" s="86">
        <f t="shared" si="0"/>
        <v>-10.249632892804712</v>
      </c>
    </row>
    <row r="29" spans="6:12" ht="12">
      <c r="F29" s="20" t="s">
        <v>106</v>
      </c>
      <c r="G29" s="48">
        <v>63.1</v>
      </c>
      <c r="H29" s="48">
        <v>53.7</v>
      </c>
      <c r="I29" s="48">
        <v>74.4</v>
      </c>
      <c r="J29" s="48">
        <v>710.9</v>
      </c>
      <c r="K29" s="48">
        <v>560</v>
      </c>
      <c r="L29" s="86">
        <f t="shared" si="0"/>
        <v>26.94642857142857</v>
      </c>
    </row>
    <row r="30" spans="6:12" ht="12">
      <c r="F30" s="20" t="s">
        <v>107</v>
      </c>
      <c r="G30" s="48">
        <v>65.7</v>
      </c>
      <c r="H30" s="48">
        <v>61</v>
      </c>
      <c r="I30" s="48">
        <v>50.1</v>
      </c>
      <c r="J30" s="48">
        <v>698.0877790000001</v>
      </c>
      <c r="K30" s="48">
        <v>595</v>
      </c>
      <c r="L30" s="86">
        <f t="shared" si="0"/>
        <v>17.32567714285716</v>
      </c>
    </row>
    <row r="31" spans="6:12" ht="12">
      <c r="F31" s="20" t="s">
        <v>109</v>
      </c>
      <c r="G31" s="48">
        <v>4.5</v>
      </c>
      <c r="H31" s="48">
        <v>2.5</v>
      </c>
      <c r="I31" s="48">
        <v>2.2</v>
      </c>
      <c r="J31" s="48">
        <v>40.4</v>
      </c>
      <c r="K31" s="48">
        <v>24</v>
      </c>
      <c r="L31" s="86">
        <f t="shared" si="0"/>
        <v>68.33333333333334</v>
      </c>
    </row>
    <row r="32" spans="6:12" ht="12">
      <c r="F32" s="20" t="s">
        <v>110</v>
      </c>
      <c r="G32" s="48">
        <v>15.2</v>
      </c>
      <c r="H32" s="48">
        <v>9.2</v>
      </c>
      <c r="I32" s="48">
        <v>6.3</v>
      </c>
      <c r="J32" s="48">
        <v>131.8</v>
      </c>
      <c r="K32" s="48">
        <v>63</v>
      </c>
      <c r="L32" s="86">
        <f t="shared" si="0"/>
        <v>109.20634920634922</v>
      </c>
    </row>
    <row r="33" spans="6:12" ht="12">
      <c r="F33" s="20" t="s">
        <v>111</v>
      </c>
      <c r="G33" s="48">
        <v>25.7</v>
      </c>
      <c r="H33" s="48">
        <v>25.2</v>
      </c>
      <c r="I33" s="48">
        <v>18.9</v>
      </c>
      <c r="J33" s="48">
        <v>291.91164</v>
      </c>
      <c r="K33" s="48">
        <v>265</v>
      </c>
      <c r="L33" s="86">
        <f t="shared" si="0"/>
        <v>10.155335849056584</v>
      </c>
    </row>
    <row r="34" spans="6:12" ht="12">
      <c r="F34" s="20" t="s">
        <v>112</v>
      </c>
      <c r="G34" s="48">
        <v>16</v>
      </c>
      <c r="H34" s="48">
        <v>16.1</v>
      </c>
      <c r="I34" s="48">
        <v>14.6</v>
      </c>
      <c r="J34" s="48">
        <v>194.676334</v>
      </c>
      <c r="K34" s="48">
        <v>152</v>
      </c>
      <c r="L34" s="86">
        <f t="shared" si="0"/>
        <v>28.07653552631578</v>
      </c>
    </row>
    <row r="35" spans="6:12" ht="12">
      <c r="F35" s="20" t="s">
        <v>113</v>
      </c>
      <c r="G35" s="48">
        <v>12.8</v>
      </c>
      <c r="H35" s="48">
        <v>7.8</v>
      </c>
      <c r="I35" s="48">
        <v>9</v>
      </c>
      <c r="J35" s="48">
        <v>106.4</v>
      </c>
      <c r="K35" s="48">
        <v>100</v>
      </c>
      <c r="L35" s="86">
        <f t="shared" si="0"/>
        <v>6.400000000000006</v>
      </c>
    </row>
    <row r="36" spans="6:12" ht="12">
      <c r="F36" s="20" t="s">
        <v>114</v>
      </c>
      <c r="G36" s="48">
        <v>3.9</v>
      </c>
      <c r="H36" s="48">
        <v>3.1</v>
      </c>
      <c r="I36" s="48">
        <v>3.1</v>
      </c>
      <c r="J36" s="48">
        <v>44.782938</v>
      </c>
      <c r="K36" s="48">
        <v>41</v>
      </c>
      <c r="L36" s="86">
        <f t="shared" si="0"/>
        <v>9.2266780487805</v>
      </c>
    </row>
    <row r="37" spans="3:12" ht="12">
      <c r="C37" s="20" t="s">
        <v>79</v>
      </c>
      <c r="F37" s="27"/>
      <c r="G37" s="48">
        <v>129.8</v>
      </c>
      <c r="H37" s="48">
        <v>155.8</v>
      </c>
      <c r="I37" s="48">
        <v>134.1</v>
      </c>
      <c r="J37" s="48">
        <v>1688.8</v>
      </c>
      <c r="K37" s="48">
        <v>1536</v>
      </c>
      <c r="L37" s="86">
        <f t="shared" si="0"/>
        <v>9.947916666666657</v>
      </c>
    </row>
    <row r="38" spans="4:12" ht="12">
      <c r="D38" s="22" t="s">
        <v>34</v>
      </c>
      <c r="F38" s="20" t="s">
        <v>115</v>
      </c>
      <c r="G38" s="48">
        <v>17.1</v>
      </c>
      <c r="H38" s="48">
        <v>19</v>
      </c>
      <c r="I38" s="48">
        <v>12.4</v>
      </c>
      <c r="J38" s="48">
        <v>225.293543</v>
      </c>
      <c r="K38" s="48">
        <v>232</v>
      </c>
      <c r="L38" s="86">
        <f t="shared" si="0"/>
        <v>-2.8907142241379375</v>
      </c>
    </row>
    <row r="39" spans="6:12" ht="12">
      <c r="F39" s="20" t="s">
        <v>116</v>
      </c>
      <c r="G39" s="48">
        <v>45.2</v>
      </c>
      <c r="H39" s="48">
        <v>59.9</v>
      </c>
      <c r="I39" s="48">
        <v>53</v>
      </c>
      <c r="J39" s="48">
        <v>537.806818</v>
      </c>
      <c r="K39" s="48">
        <v>483</v>
      </c>
      <c r="L39" s="86">
        <f t="shared" si="0"/>
        <v>11.347167287784686</v>
      </c>
    </row>
    <row r="40" spans="6:12" ht="12">
      <c r="F40" s="20" t="s">
        <v>117</v>
      </c>
      <c r="G40" s="48">
        <v>40.4</v>
      </c>
      <c r="H40" s="48">
        <v>42.6</v>
      </c>
      <c r="I40" s="48">
        <v>35.1</v>
      </c>
      <c r="J40" s="48">
        <v>504.17735000000005</v>
      </c>
      <c r="K40" s="48">
        <v>435</v>
      </c>
      <c r="L40" s="86">
        <f t="shared" si="0"/>
        <v>15.90283908045977</v>
      </c>
    </row>
    <row r="41" spans="6:12" ht="12">
      <c r="F41" s="20" t="s">
        <v>118</v>
      </c>
      <c r="G41" s="48">
        <v>14.8</v>
      </c>
      <c r="H41" s="48">
        <v>18.5</v>
      </c>
      <c r="I41" s="48">
        <v>19.3</v>
      </c>
      <c r="J41" s="48">
        <v>230.3</v>
      </c>
      <c r="K41" s="48">
        <v>231</v>
      </c>
      <c r="L41" s="86">
        <f t="shared" si="0"/>
        <v>-0.30303030303029743</v>
      </c>
    </row>
    <row r="42" spans="1:12" ht="12">
      <c r="A42" s="20" t="s">
        <v>80</v>
      </c>
      <c r="F42" s="27"/>
      <c r="G42" s="48">
        <v>20.6</v>
      </c>
      <c r="H42" s="48">
        <v>22.2</v>
      </c>
      <c r="I42" s="48">
        <v>34.7</v>
      </c>
      <c r="J42" s="48">
        <v>274.6</v>
      </c>
      <c r="K42" s="48">
        <v>374</v>
      </c>
      <c r="L42" s="86">
        <f t="shared" si="0"/>
        <v>-26.577540106951872</v>
      </c>
    </row>
    <row r="43" spans="1:12" ht="12">
      <c r="A43" s="21" t="s">
        <v>52</v>
      </c>
      <c r="D43" s="20" t="s">
        <v>119</v>
      </c>
      <c r="F43" s="27"/>
      <c r="G43" s="48">
        <v>2.4</v>
      </c>
      <c r="H43" s="48">
        <v>2.9</v>
      </c>
      <c r="I43" s="48">
        <v>6.5</v>
      </c>
      <c r="J43" s="48">
        <v>36.3</v>
      </c>
      <c r="K43" s="48">
        <v>48</v>
      </c>
      <c r="L43" s="86">
        <f t="shared" si="0"/>
        <v>-24.375</v>
      </c>
    </row>
    <row r="44" spans="4:12" ht="12">
      <c r="D44" s="20" t="s">
        <v>120</v>
      </c>
      <c r="F44" s="27"/>
      <c r="G44" s="48">
        <v>1.2</v>
      </c>
      <c r="H44" s="48">
        <v>1</v>
      </c>
      <c r="I44" s="48">
        <v>0.9</v>
      </c>
      <c r="J44" s="48">
        <v>17.1</v>
      </c>
      <c r="K44" s="48">
        <v>24</v>
      </c>
      <c r="L44" s="86">
        <f t="shared" si="0"/>
        <v>-28.75</v>
      </c>
    </row>
    <row r="45" spans="4:12" ht="12">
      <c r="D45" s="20" t="s">
        <v>121</v>
      </c>
      <c r="F45" s="27"/>
      <c r="G45" s="48">
        <v>8</v>
      </c>
      <c r="H45" s="48">
        <v>5.7</v>
      </c>
      <c r="I45" s="48">
        <v>8.5</v>
      </c>
      <c r="J45" s="48">
        <v>87.797939</v>
      </c>
      <c r="K45" s="48">
        <v>85</v>
      </c>
      <c r="L45" s="86">
        <f t="shared" si="0"/>
        <v>3.291692941176464</v>
      </c>
    </row>
    <row r="46" spans="1:12" ht="12">
      <c r="A46" s="20" t="s">
        <v>81</v>
      </c>
      <c r="F46" s="27"/>
      <c r="G46" s="48">
        <v>144.6</v>
      </c>
      <c r="H46" s="48">
        <v>135.2</v>
      </c>
      <c r="I46" s="48">
        <v>152.6</v>
      </c>
      <c r="J46" s="48">
        <v>2168.03045</v>
      </c>
      <c r="K46" s="48">
        <v>1899</v>
      </c>
      <c r="L46" s="86">
        <f t="shared" si="0"/>
        <v>14.166953659820962</v>
      </c>
    </row>
    <row r="47" spans="1:12" ht="12">
      <c r="A47" s="21" t="s">
        <v>52</v>
      </c>
      <c r="D47" s="22" t="s">
        <v>88</v>
      </c>
      <c r="F47" s="27"/>
      <c r="G47" s="48">
        <v>111.6</v>
      </c>
      <c r="H47" s="48">
        <v>107.6</v>
      </c>
      <c r="I47" s="48">
        <v>119.7</v>
      </c>
      <c r="J47" s="48">
        <v>1504.7374300000001</v>
      </c>
      <c r="K47" s="48">
        <v>1304</v>
      </c>
      <c r="L47" s="86">
        <f t="shared" si="0"/>
        <v>15.39397469325155</v>
      </c>
    </row>
    <row r="48" spans="4:12" ht="12">
      <c r="D48" s="29" t="s">
        <v>52</v>
      </c>
      <c r="F48" s="20" t="s">
        <v>122</v>
      </c>
      <c r="G48" s="48">
        <v>95.1</v>
      </c>
      <c r="H48" s="48">
        <v>90.8</v>
      </c>
      <c r="I48" s="48">
        <v>98.1</v>
      </c>
      <c r="J48" s="48">
        <v>1283.550213</v>
      </c>
      <c r="K48" s="48">
        <v>1140</v>
      </c>
      <c r="L48" s="86">
        <f t="shared" si="0"/>
        <v>12.592123947368421</v>
      </c>
    </row>
    <row r="49" spans="4:12" ht="12">
      <c r="D49" s="21"/>
      <c r="F49" s="20" t="s">
        <v>123</v>
      </c>
      <c r="G49" s="48">
        <v>10.2</v>
      </c>
      <c r="H49" s="48">
        <v>10.2</v>
      </c>
      <c r="I49" s="48">
        <v>15.2</v>
      </c>
      <c r="J49" s="48">
        <v>148.41514999999998</v>
      </c>
      <c r="K49" s="48">
        <v>90</v>
      </c>
      <c r="L49" s="86">
        <f t="shared" si="0"/>
        <v>64.90572222222221</v>
      </c>
    </row>
    <row r="50" spans="4:12" ht="12">
      <c r="D50" s="20" t="s">
        <v>124</v>
      </c>
      <c r="E50" s="20"/>
      <c r="F50" s="27"/>
      <c r="G50" s="48">
        <v>15.4</v>
      </c>
      <c r="H50" s="48">
        <v>10.7</v>
      </c>
      <c r="I50" s="48">
        <v>11.7</v>
      </c>
      <c r="J50" s="48">
        <v>192.2</v>
      </c>
      <c r="K50" s="48">
        <v>203</v>
      </c>
      <c r="L50" s="86">
        <f t="shared" si="0"/>
        <v>-5.320197044334989</v>
      </c>
    </row>
    <row r="51" spans="1:12" ht="12">
      <c r="A51" s="20" t="s">
        <v>82</v>
      </c>
      <c r="F51" s="27"/>
      <c r="G51" s="48">
        <v>248.7</v>
      </c>
      <c r="H51" s="48">
        <v>249.5</v>
      </c>
      <c r="I51" s="48">
        <v>261.3</v>
      </c>
      <c r="J51" s="48">
        <v>2889</v>
      </c>
      <c r="K51" s="48">
        <v>2677</v>
      </c>
      <c r="L51" s="86">
        <f t="shared" si="0"/>
        <v>7.919312663429196</v>
      </c>
    </row>
    <row r="52" spans="1:12" ht="12">
      <c r="A52" s="21" t="s">
        <v>52</v>
      </c>
      <c r="D52" s="22" t="s">
        <v>87</v>
      </c>
      <c r="F52" s="27"/>
      <c r="G52" s="48">
        <v>34.1</v>
      </c>
      <c r="H52" s="48">
        <v>35.9</v>
      </c>
      <c r="I52" s="48">
        <v>49.3</v>
      </c>
      <c r="J52" s="48">
        <v>410.6</v>
      </c>
      <c r="K52" s="48">
        <v>430</v>
      </c>
      <c r="L52" s="86">
        <f t="shared" si="0"/>
        <v>-4.511627906976727</v>
      </c>
    </row>
    <row r="53" spans="4:12" ht="12">
      <c r="D53" s="20" t="s">
        <v>125</v>
      </c>
      <c r="F53" s="27"/>
      <c r="G53" s="48">
        <v>83.8</v>
      </c>
      <c r="H53" s="48">
        <v>94.3</v>
      </c>
      <c r="I53" s="48">
        <v>88.5</v>
      </c>
      <c r="J53" s="48">
        <v>1071.675231</v>
      </c>
      <c r="K53" s="48">
        <v>969</v>
      </c>
      <c r="L53" s="86">
        <f t="shared" si="0"/>
        <v>10.59599907120743</v>
      </c>
    </row>
    <row r="54" spans="4:12" ht="12">
      <c r="D54" s="20" t="s">
        <v>126</v>
      </c>
      <c r="F54" s="27"/>
      <c r="G54" s="48">
        <v>17.5</v>
      </c>
      <c r="H54" s="48">
        <v>19.8</v>
      </c>
      <c r="I54" s="48">
        <v>24.2</v>
      </c>
      <c r="J54" s="48">
        <v>211.9</v>
      </c>
      <c r="K54" s="48">
        <v>219</v>
      </c>
      <c r="L54" s="86">
        <f t="shared" si="0"/>
        <v>-3.242009132420094</v>
      </c>
    </row>
    <row r="55" spans="4:12" ht="12">
      <c r="D55" s="20" t="s">
        <v>127</v>
      </c>
      <c r="F55" s="27"/>
      <c r="G55" s="48">
        <v>17.5</v>
      </c>
      <c r="H55" s="48">
        <v>20.1</v>
      </c>
      <c r="I55" s="48">
        <v>19.4</v>
      </c>
      <c r="J55" s="48">
        <v>253.7</v>
      </c>
      <c r="K55" s="48">
        <v>196</v>
      </c>
      <c r="L55" s="86">
        <f t="shared" si="0"/>
        <v>29.438775510204096</v>
      </c>
    </row>
    <row r="56" spans="4:12" ht="12">
      <c r="D56" s="20" t="s">
        <v>128</v>
      </c>
      <c r="F56" s="27"/>
      <c r="G56" s="48">
        <v>24.5</v>
      </c>
      <c r="H56" s="48">
        <v>21.5</v>
      </c>
      <c r="I56" s="48">
        <v>24.7</v>
      </c>
      <c r="J56" s="48">
        <v>254</v>
      </c>
      <c r="K56" s="48">
        <v>220</v>
      </c>
      <c r="L56" s="86">
        <f t="shared" si="0"/>
        <v>15.454545454545453</v>
      </c>
    </row>
    <row r="57" spans="4:12" ht="12">
      <c r="D57" s="20" t="s">
        <v>129</v>
      </c>
      <c r="F57" s="27"/>
      <c r="G57" s="48">
        <v>7.8</v>
      </c>
      <c r="H57" s="48">
        <v>9.7</v>
      </c>
      <c r="I57" s="48">
        <v>10.2</v>
      </c>
      <c r="J57" s="48">
        <v>88.2</v>
      </c>
      <c r="K57" s="48">
        <v>73</v>
      </c>
      <c r="L57" s="86">
        <f t="shared" si="0"/>
        <v>20.821917808219183</v>
      </c>
    </row>
    <row r="58" spans="1:12" ht="12">
      <c r="A58" s="23" t="s">
        <v>83</v>
      </c>
      <c r="F58" s="27"/>
      <c r="G58" s="48">
        <v>15.1</v>
      </c>
      <c r="H58" s="48">
        <v>12.6</v>
      </c>
      <c r="I58" s="48">
        <v>15</v>
      </c>
      <c r="J58" s="48">
        <v>165.1</v>
      </c>
      <c r="K58" s="48">
        <v>229</v>
      </c>
      <c r="L58" s="86">
        <f t="shared" si="0"/>
        <v>-27.903930131004373</v>
      </c>
    </row>
    <row r="59" spans="1:12" ht="12">
      <c r="A59" s="22" t="s">
        <v>34</v>
      </c>
      <c r="D59" s="22" t="s">
        <v>130</v>
      </c>
      <c r="F59" s="27"/>
      <c r="G59" s="48">
        <v>12.5</v>
      </c>
      <c r="H59" s="48">
        <v>11.2</v>
      </c>
      <c r="I59" s="48">
        <v>12.9</v>
      </c>
      <c r="J59" s="48">
        <v>144.5</v>
      </c>
      <c r="K59" s="48">
        <v>172</v>
      </c>
      <c r="L59" s="86">
        <f t="shared" si="0"/>
        <v>-15.988372093023244</v>
      </c>
    </row>
    <row r="60" spans="1:12" ht="12">
      <c r="A60" s="21" t="s">
        <v>84</v>
      </c>
      <c r="F60" s="27"/>
      <c r="G60" s="48"/>
      <c r="H60" s="48"/>
      <c r="I60" s="48"/>
      <c r="J60" s="48"/>
      <c r="K60" s="48"/>
      <c r="L60" s="86"/>
    </row>
    <row r="61" spans="1:12" ht="12">
      <c r="A61" s="24" t="s">
        <v>85</v>
      </c>
      <c r="B61" s="25"/>
      <c r="C61" s="25"/>
      <c r="D61" s="25"/>
      <c r="E61" s="25"/>
      <c r="F61" s="28"/>
      <c r="G61" s="49">
        <v>0.1</v>
      </c>
      <c r="H61" s="49">
        <v>0.3</v>
      </c>
      <c r="I61" s="49">
        <v>0.1</v>
      </c>
      <c r="J61" s="48">
        <v>1.062578</v>
      </c>
      <c r="K61" s="49">
        <v>3</v>
      </c>
      <c r="L61" s="87">
        <f t="shared" si="0"/>
        <v>-64.58073333333334</v>
      </c>
    </row>
    <row r="62" spans="6:12" ht="12">
      <c r="F62" s="26" t="s">
        <v>86</v>
      </c>
      <c r="G62" s="48">
        <v>1450</v>
      </c>
      <c r="H62" s="48">
        <v>1581.4</v>
      </c>
      <c r="I62" s="48">
        <v>1458.1</v>
      </c>
      <c r="J62" s="50">
        <v>18310.573721</v>
      </c>
      <c r="K62" s="48">
        <v>18262</v>
      </c>
      <c r="L62" s="86">
        <f t="shared" si="0"/>
        <v>0.2659824827510704</v>
      </c>
    </row>
  </sheetData>
  <sheetProtection/>
  <mergeCells count="4">
    <mergeCell ref="A3:F6"/>
    <mergeCell ref="G4:I5"/>
    <mergeCell ref="J4:J5"/>
    <mergeCell ref="K4:K5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Hagenkötter, Jan</cp:lastModifiedBy>
  <cp:lastPrinted>2012-03-06T06:07:33Z</cp:lastPrinted>
  <dcterms:created xsi:type="dcterms:W3CDTF">2011-12-16T09:52:30Z</dcterms:created>
  <dcterms:modified xsi:type="dcterms:W3CDTF">2012-03-08T13:41:12Z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