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E27" i="9" l="1"/>
  <c r="D27" i="9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<sst xmlns="http://schemas.openxmlformats.org/spreadsheetml/2006/main" count="246" uniqueCount="189">
  <si>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</si>
  <si>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</si>
  <si>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</si>
  <si>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</si>
  <si>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</si>
  <si>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</si>
  <si>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</si>
  <si>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</si>
  <si>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</si>
  <si>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</si>
  <si>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</si>
  <si>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</si>
  <si>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</si>
  <si>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</si>
  <si>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</si>
  <si>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</si>
  <si>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</si>
  <si>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</si>
  <si>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</si>
  <si>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</si>
  <si>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</si>
  <si>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</si>
  <si>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</si>
  <si>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</si>
  <si>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</si>
  <si>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</si>
  <si>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</si>
  <si>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</si>
  <si>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</si>
  <si>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</si>
  <si>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</si>
  <si>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</si>
  <si>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</si>
  <si>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</si>
  <si>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</si>
  <si>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</si>
  <si>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</si>
  <si>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</si>
  <si>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</si>
  <si>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</si>
  <si>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</si>
  <si>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</si>
  <si>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</si>
  <si>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</si>
  <si>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</si>
  <si>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</si>
  <si>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</si>
  <si>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</si>
  <si>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</si>
  <si>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</si>
  <si>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</si>
  <si>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</si>
  <si>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</si>
  <si>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</si>
  <si>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</si>
  <si>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</si>
  <si>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</si>
  <si>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</si>
  <si>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</si>
  <si>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</si>
  <si>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</si>
  <si>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</si>
  <si>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</si>
  <si>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</si>
  <si>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</si>
  <si>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</si>
  <si>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</si>
  <si>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</si>
  <si>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</si>
  <si>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</si>
  <si>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</si>
  <si>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</si>
  <si>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</si>
  <si>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</si>
  <si>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</si>
  <si>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</si>
  <si>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</si>
  <si>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</si>
  <si>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</si>
  <si>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</si>
  <si>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</si>
  <si>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</si>
  <si>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</si>
  <si>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</si>
  <si>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</si>
  <si>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</si>
  <si>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</si>
  <si>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</si>
  <si>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</si>
  <si>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</si>
  <si>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</si>
  <si>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</si>
  <si>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</si>
  <si>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</si>
  <si>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</si>
  <si>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</si>
  <si>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</si>
  <si>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</si>
  <si>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</si>
  <si>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</si>
  <si>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</si>
  <si>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</si>
  <si>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</si>
  <si>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</si>
  <si>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</si>
  <si>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</si>
  <si>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</si>
  <si>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</si>
  <si>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</si>
  <si>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</si>
  <si>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</si>
  <si>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</si>
  <si>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</si>
  <si>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</si>
  <si>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</si>
  <si>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</si>
  <si>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</si>
  <si>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</si>
  <si>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</si>
  <si>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</si>
  <si>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</si>
  <si>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</si>
  <si>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</si>
  <si>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</si>
  <si>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</si>
  <si>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</si>
  <si>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</si>
  <si>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</si>
  <si>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</si>
  <si>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</si>
  <si>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</si>
  <si>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</si>
  <si>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</si>
  <si>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</si>
  <si>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</si>
  <si>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</si>
  <si>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</si>
  <si>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</si>
  <si>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</si>
  <si>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</si>
  <si>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</si>
  <si>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</si>
  <si>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</si>
  <si>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</si>
  <si>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</si>
  <si>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</si>
  <si>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</si>
  <si>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</si>
  <si>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</si>
  <si>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</si>
  <si>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</si>
  <si>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</si>
  <si>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</si>
  <si>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</si>
  <si>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</si>
  <si>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</si>
  <si>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</si>
  <si>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</si>
  <si>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</si>
  <si>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</si>
  <si>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</si>
  <si>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</si>
  <si>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</si>
  <si>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</si>
  <si>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</si>
  <si>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</si>
  <si>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</si>
  <si>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</si>
  <si>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</si>
  <si>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</si>
  <si>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</si>
  <si>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Kennziffer: G III 1 - vj 3/20 SH</t>
  </si>
  <si>
    <t>3. Quartal 2020</t>
  </si>
  <si>
    <t xml:space="preserve">© Statistisches Amt für Hamburg und Schleswig-Holstein, Hamburg 2020  
Auszugsweise Vervielfältigung und Verbreitung mit Quellenangabe gestattet.        </t>
  </si>
  <si>
    <t>Januar - September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</si>
  <si>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</si>
  <si>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</si>
  <si>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</si>
  <si>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2018 bis 2020 im Monatsvergleich</t>
  </si>
  <si>
    <t>Januar - September 2020</t>
  </si>
  <si>
    <t>Verein.Staaten (USA)</t>
  </si>
  <si>
    <t>Vereinigt.Königreich</t>
  </si>
  <si>
    <t>Frankreich</t>
  </si>
  <si>
    <t>China, Volksrepublik</t>
  </si>
  <si>
    <t>2. Ausfuhr des Landes Schleswig-Holstein in den Jahren 2018 bis 2020</t>
  </si>
  <si>
    <t xml:space="preserve">x  </t>
  </si>
  <si>
    <r>
      <t>2019</t>
    </r>
    <r>
      <rPr>
        <vertAlign val="superscript"/>
        <sz val="9"/>
        <color theme="1"/>
        <rFont val="Arial"/>
        <family val="2"/>
      </rPr>
      <t>b</t>
    </r>
  </si>
  <si>
    <r>
      <t>2019</t>
    </r>
    <r>
      <rPr>
        <vertAlign val="superscript"/>
        <sz val="9"/>
        <rFont val="Arial"/>
        <family val="2"/>
      </rPr>
      <t>b</t>
    </r>
  </si>
  <si>
    <t>Herausgegeben am: 10.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</si>
</sst>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9">
    <xf numFmtId="0" fontId="0" fillId="0" borderId="0"/>
    <xf numFmtId="0" fontId="23" fillId="0" borderId="0"/>
    <xf numFmtId="166" fontId="12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/>
    <xf numFmtId="0" fontId="6" fillId="0" borderId="0"/>
    <xf numFmtId="0" fontId="1" fillId="0" borderId="0"/>
    <xf numFmtId="0" fontId="32" fillId="0" borderId="0"/>
    <xf numFmtId="0" fontId="29" fillId="0" borderId="0" applyNumberFormat="0" applyFill="0" applyBorder="0" applyAlignment="0" applyProtection="0"/>
  </cellStyleXfs>
  <cellXfs count="155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3" borderId="7" xfId="0" quotePrefix="1" applyFont="1" applyFill="1" applyBorder="1" applyAlignment="1">
      <alignment horizontal="center" vertical="center" wrapText="1"/>
    </xf>
    <xf numFmtId="0" fontId="18" fillId="0" borderId="13" xfId="0" applyFont="1" applyBorder="1"/>
    <xf numFmtId="0" fontId="17" fillId="0" borderId="13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left" vertical="top" wrapText="1" indent="2"/>
    </xf>
    <xf numFmtId="0" fontId="18" fillId="0" borderId="13" xfId="0" applyFont="1" applyBorder="1" applyAlignment="1">
      <alignment horizontal="left" indent="2"/>
    </xf>
    <xf numFmtId="0" fontId="18" fillId="0" borderId="13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indent="1"/>
    </xf>
    <xf numFmtId="0" fontId="17" fillId="0" borderId="13" xfId="0" applyFont="1" applyBorder="1"/>
    <xf numFmtId="0" fontId="17" fillId="0" borderId="13" xfId="0" applyFont="1" applyBorder="1" applyAlignment="1">
      <alignment horizontal="left" indent="1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indent="3"/>
    </xf>
    <xf numFmtId="0" fontId="18" fillId="0" borderId="13" xfId="0" applyFont="1" applyBorder="1" applyAlignment="1">
      <alignment horizontal="left" indent="3"/>
    </xf>
    <xf numFmtId="0" fontId="18" fillId="0" borderId="13" xfId="0" applyFont="1" applyBorder="1" applyAlignment="1">
      <alignment horizontal="left" indent="4"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indent="1"/>
    </xf>
    <xf numFmtId="0" fontId="18" fillId="0" borderId="6" xfId="0" applyFont="1" applyBorder="1"/>
    <xf numFmtId="0" fontId="17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indent="2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/>
    <xf numFmtId="0" fontId="6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4" applyFont="1" applyAlignment="1">
      <alignment horizontal="left"/>
    </xf>
    <xf numFmtId="167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8" fillId="3" borderId="7" xfId="0" quotePrefix="1" applyFont="1" applyFill="1" applyBorder="1" applyAlignment="1">
      <alignment horizontal="centerContinuous" vertical="center" wrapText="1"/>
    </xf>
    <xf numFmtId="169" fontId="17" fillId="0" borderId="0" xfId="0" applyNumberFormat="1" applyFont="1"/>
    <xf numFmtId="170" fontId="17" fillId="0" borderId="0" xfId="0" applyNumberFormat="1" applyFont="1"/>
    <xf numFmtId="169" fontId="26" fillId="0" borderId="15" xfId="0" applyNumberFormat="1" applyFont="1" applyBorder="1"/>
    <xf numFmtId="169" fontId="26" fillId="0" borderId="16" xfId="0" applyNumberFormat="1" applyFont="1" applyBorder="1"/>
    <xf numFmtId="170" fontId="26" fillId="0" borderId="16" xfId="0" applyNumberFormat="1" applyFont="1" applyBorder="1"/>
    <xf numFmtId="0" fontId="17" fillId="3" borderId="17" xfId="0" quotePrefix="1" applyFont="1" applyFill="1" applyBorder="1" applyAlignment="1">
      <alignment horizontal="center" vertical="center"/>
    </xf>
    <xf numFmtId="0" fontId="17" fillId="3" borderId="17" xfId="0" quotePrefix="1" applyFont="1" applyFill="1" applyBorder="1" applyAlignment="1">
      <alignment horizontal="center" vertical="center" wrapText="1"/>
    </xf>
    <xf numFmtId="169" fontId="18" fillId="0" borderId="0" xfId="0" applyNumberFormat="1" applyFont="1"/>
    <xf numFmtId="169" fontId="26" fillId="0" borderId="20" xfId="0" applyNumberFormat="1" applyFont="1" applyBorder="1"/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/>
    <xf numFmtId="170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170" fontId="18" fillId="0" borderId="0" xfId="0" applyNumberFormat="1" applyFont="1"/>
    <xf numFmtId="0" fontId="17" fillId="3" borderId="17" xfId="0" quotePrefix="1" applyFont="1" applyFill="1" applyBorder="1" applyAlignment="1">
      <alignment horizontal="center" vertical="center" wrapText="1"/>
    </xf>
    <xf numFmtId="169" fontId="0" fillId="0" borderId="0" xfId="0" applyNumberFormat="1"/>
    <xf numFmtId="0" fontId="27" fillId="0" borderId="0" xfId="0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1" fillId="0" borderId="0" xfId="4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8" fillId="3" borderId="7" xfId="0" quotePrefix="1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9" xfId="0" applyFont="1" applyFill="1" applyBorder="1" applyAlignment="1"/>
    <xf numFmtId="0" fontId="18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8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3" borderId="17" xfId="0" quotePrefix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/>
    <xf numFmtId="0" fontId="17" fillId="3" borderId="2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9">
    <cellStyle name="Euro" xfId="2"/>
    <cellStyle name="Link" xfId="4" builtinId="8"/>
    <cellStyle name="Link 2" xfId="8"/>
    <cellStyle name="Standard" xfId="0" builtinId="0"/>
    <cellStyle name="Standard 2" xfId="1"/>
    <cellStyle name="Standard 2 2" xfId="5"/>
    <cellStyle name="Standard 3" xfId="7"/>
    <cellStyle name="Standard 3 2" xfId="3"/>
    <cellStyle name="Standard 4" xfId="6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1670.3568780000001</c:v>
                </c:pt>
                <c:pt idx="1">
                  <c:v>1835.5512799999999</c:v>
                </c:pt>
                <c:pt idx="2">
                  <c:v>1894.3693229999999</c:v>
                </c:pt>
                <c:pt idx="3">
                  <c:v>1756.713346</c:v>
                </c:pt>
                <c:pt idx="4">
                  <c:v>1484.404031</c:v>
                </c:pt>
                <c:pt idx="5">
                  <c:v>1678.210292</c:v>
                </c:pt>
                <c:pt idx="6">
                  <c:v>1792.7096469999999</c:v>
                </c:pt>
                <c:pt idx="7">
                  <c:v>1570.3543050000001</c:v>
                </c:pt>
                <c:pt idx="8">
                  <c:v>1848.624431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1727.683755</c:v>
                </c:pt>
                <c:pt idx="1">
                  <c:v>1738.4728299999999</c:v>
                </c:pt>
                <c:pt idx="2">
                  <c:v>1781.435886</c:v>
                </c:pt>
                <c:pt idx="3">
                  <c:v>1739.572913</c:v>
                </c:pt>
                <c:pt idx="4">
                  <c:v>1715.3800309999999</c:v>
                </c:pt>
                <c:pt idx="5">
                  <c:v>1780.701055</c:v>
                </c:pt>
                <c:pt idx="6">
                  <c:v>1853.6482370000001</c:v>
                </c:pt>
                <c:pt idx="7">
                  <c:v>1865.9969679999999</c:v>
                </c:pt>
                <c:pt idx="8">
                  <c:v>1664.5809670000001</c:v>
                </c:pt>
                <c:pt idx="9">
                  <c:v>1952.3456269999999</c:v>
                </c:pt>
                <c:pt idx="10">
                  <c:v>1868.4015340000001</c:v>
                </c:pt>
                <c:pt idx="11">
                  <c:v>1633.5487390000001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32776"/>
        <c:axId val="339850304"/>
      </c:lineChart>
      <c:catAx>
        <c:axId val="33943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850304"/>
        <c:crosses val="autoZero"/>
        <c:auto val="1"/>
        <c:lblAlgn val="ctr"/>
        <c:lblOffset val="100"/>
        <c:noMultiLvlLbl val="0"/>
      </c:catAx>
      <c:valAx>
        <c:axId val="3398503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9432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Verein.Staaten (USA)</c:v>
                </c:pt>
                <c:pt idx="2">
                  <c:v>Dänemark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Österreich</c:v>
                </c:pt>
                <c:pt idx="11">
                  <c:v>Schweden</c:v>
                </c:pt>
                <c:pt idx="12">
                  <c:v>Türkei</c:v>
                </c:pt>
                <c:pt idx="13">
                  <c:v>Schweiz</c:v>
                </c:pt>
                <c:pt idx="14">
                  <c:v>Ägypten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1282.2722269999999</c:v>
                </c:pt>
                <c:pt idx="1">
                  <c:v>1233.9485070000001</c:v>
                </c:pt>
                <c:pt idx="2">
                  <c:v>1145.3722029999999</c:v>
                </c:pt>
                <c:pt idx="3">
                  <c:v>967.95887700000003</c:v>
                </c:pt>
                <c:pt idx="4">
                  <c:v>838.02429800000004</c:v>
                </c:pt>
                <c:pt idx="5">
                  <c:v>830.67031299999996</c:v>
                </c:pt>
                <c:pt idx="6">
                  <c:v>829.28033000000005</c:v>
                </c:pt>
                <c:pt idx="7">
                  <c:v>698.15401399999996</c:v>
                </c:pt>
                <c:pt idx="8">
                  <c:v>680.16125099999999</c:v>
                </c:pt>
                <c:pt idx="9">
                  <c:v>445.51756899999998</c:v>
                </c:pt>
                <c:pt idx="10">
                  <c:v>402.23535099999998</c:v>
                </c:pt>
                <c:pt idx="11">
                  <c:v>396.39790299999999</c:v>
                </c:pt>
                <c:pt idx="12">
                  <c:v>377.95411200000001</c:v>
                </c:pt>
                <c:pt idx="13">
                  <c:v>373.089538</c:v>
                </c:pt>
                <c:pt idx="14">
                  <c:v>330.958687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Verein.Staaten (USA)</c:v>
                </c:pt>
                <c:pt idx="2">
                  <c:v>Dänemark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Österreich</c:v>
                </c:pt>
                <c:pt idx="11">
                  <c:v>Schweden</c:v>
                </c:pt>
                <c:pt idx="12">
                  <c:v>Türkei</c:v>
                </c:pt>
                <c:pt idx="13">
                  <c:v>Schweiz</c:v>
                </c:pt>
                <c:pt idx="14">
                  <c:v>Ägypten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1141.9781760000001</c:v>
                </c:pt>
                <c:pt idx="1">
                  <c:v>1512.7695409999999</c:v>
                </c:pt>
                <c:pt idx="2">
                  <c:v>1255.0622659999999</c:v>
                </c:pt>
                <c:pt idx="3">
                  <c:v>1155.5224270000001</c:v>
                </c:pt>
                <c:pt idx="4">
                  <c:v>890.00683100000003</c:v>
                </c:pt>
                <c:pt idx="5">
                  <c:v>890.61947899999996</c:v>
                </c:pt>
                <c:pt idx="6">
                  <c:v>782.64364799999998</c:v>
                </c:pt>
                <c:pt idx="7">
                  <c:v>748.30814899999996</c:v>
                </c:pt>
                <c:pt idx="8">
                  <c:v>676.58907199999999</c:v>
                </c:pt>
                <c:pt idx="9">
                  <c:v>435.62247400000001</c:v>
                </c:pt>
                <c:pt idx="10">
                  <c:v>416.31399599999997</c:v>
                </c:pt>
                <c:pt idx="11">
                  <c:v>473.16906599999999</c:v>
                </c:pt>
                <c:pt idx="12">
                  <c:v>353.79287099999999</c:v>
                </c:pt>
                <c:pt idx="13">
                  <c:v>425.442633</c:v>
                </c:pt>
                <c:pt idx="14">
                  <c:v>44.973767000000002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29120"/>
        <c:axId val="339941808"/>
      </c:barChart>
      <c:catAx>
        <c:axId val="3399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941808"/>
        <c:crosses val="autoZero"/>
        <c:auto val="1"/>
        <c:lblAlgn val="ctr"/>
        <c:lblOffset val="100"/>
        <c:noMultiLvlLbl val="0"/>
      </c:catAx>
      <c:valAx>
        <c:axId val="33994180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992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>
      <c r="A2" s="109"/>
    </row>
    <row r="3" spans="1:7" ht="20.25" customHeight="1" x14ac:dyDescent="0.3">
      <c r="A3" s="33" t="s">
        <v>112</v>
      </c>
    </row>
    <row r="4" spans="1:7" ht="20.25" x14ac:dyDescent="0.3">
      <c r="A4" s="33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153</v>
      </c>
    </row>
    <row r="16" spans="1:7" ht="15" x14ac:dyDescent="0.2">
      <c r="G16" s="67" t="s">
        <v>171</v>
      </c>
    </row>
    <row r="17" spans="1:7" x14ac:dyDescent="0.2">
      <c r="G17" s="68"/>
    </row>
    <row r="18" spans="1:7" ht="37.5" customHeight="1" x14ac:dyDescent="0.5">
      <c r="G18" s="34" t="s">
        <v>145</v>
      </c>
    </row>
    <row r="19" spans="1:7" ht="37.5" customHeight="1" x14ac:dyDescent="0.5">
      <c r="G19" s="34" t="s">
        <v>144</v>
      </c>
    </row>
    <row r="20" spans="1:7" ht="37.5" x14ac:dyDescent="0.5">
      <c r="G20" s="89" t="s">
        <v>172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D22" s="152" t="s">
        <v>188</v>
      </c>
      <c r="E22" s="152"/>
      <c r="F22" s="152"/>
      <c r="G22" s="152"/>
    </row>
    <row r="23" spans="1:7" ht="20.25" customHeight="1" x14ac:dyDescent="0.25">
      <c r="A23" s="110"/>
      <c r="B23" s="110"/>
      <c r="C23" s="110"/>
      <c r="D23" s="110"/>
      <c r="E23" s="110"/>
      <c r="F23" s="110"/>
      <c r="G23" s="110"/>
    </row>
  </sheetData>
  <mergeCells count="2">
    <mergeCell ref="A23:G23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53" t="s">
        <v>0</v>
      </c>
      <c r="B1" s="153"/>
      <c r="C1" s="153"/>
      <c r="D1" s="153"/>
      <c r="E1" s="153"/>
      <c r="F1" s="153"/>
      <c r="G1" s="153"/>
    </row>
    <row r="2" spans="1:7" s="53" customFormat="1" ht="15.75" x14ac:dyDescent="0.25">
      <c r="A2" s="108"/>
      <c r="B2" s="108"/>
      <c r="C2" s="108"/>
      <c r="D2" s="108"/>
      <c r="E2" s="108"/>
      <c r="F2" s="108"/>
      <c r="G2" s="108"/>
    </row>
    <row r="3" spans="1:7" s="53" customFormat="1" x14ac:dyDescent="0.2"/>
    <row r="4" spans="1:7" s="53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3" customFormat="1" x14ac:dyDescent="0.2">
      <c r="A5" s="113"/>
      <c r="B5" s="113"/>
      <c r="C5" s="113"/>
      <c r="D5" s="113"/>
      <c r="E5" s="113"/>
      <c r="F5" s="113"/>
      <c r="G5" s="113"/>
    </row>
    <row r="6" spans="1:7" s="53" customFormat="1" x14ac:dyDescent="0.2">
      <c r="A6" s="75" t="s">
        <v>147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4" t="s">
        <v>115</v>
      </c>
      <c r="B8" s="115"/>
      <c r="C8" s="115"/>
      <c r="D8" s="115"/>
      <c r="E8" s="115"/>
      <c r="F8" s="115"/>
      <c r="G8" s="115"/>
    </row>
    <row r="9" spans="1:7" s="53" customFormat="1" x14ac:dyDescent="0.2">
      <c r="A9" s="115" t="s">
        <v>4</v>
      </c>
      <c r="B9" s="115"/>
      <c r="C9" s="115"/>
      <c r="D9" s="115"/>
      <c r="E9" s="115"/>
      <c r="F9" s="115"/>
      <c r="G9" s="115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3" customFormat="1" x14ac:dyDescent="0.2">
      <c r="A12" s="115" t="s">
        <v>3</v>
      </c>
      <c r="B12" s="115"/>
      <c r="C12" s="115"/>
      <c r="D12" s="115"/>
      <c r="E12" s="115"/>
      <c r="F12" s="115"/>
      <c r="G12" s="115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4" t="s">
        <v>117</v>
      </c>
      <c r="B15" s="115"/>
      <c r="C15" s="115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7" t="s">
        <v>156</v>
      </c>
      <c r="B17" s="115"/>
      <c r="C17" s="115"/>
      <c r="D17" s="80"/>
      <c r="E17" s="80"/>
      <c r="F17" s="80"/>
      <c r="G17" s="80"/>
    </row>
    <row r="18" spans="1:7" s="53" customFormat="1" ht="12.75" customHeight="1" x14ac:dyDescent="0.2">
      <c r="A18" s="80" t="s">
        <v>137</v>
      </c>
      <c r="B18" s="118" t="s">
        <v>163</v>
      </c>
      <c r="C18" s="115"/>
      <c r="D18" s="80"/>
      <c r="E18" s="80"/>
      <c r="F18" s="80"/>
      <c r="G18" s="80"/>
    </row>
    <row r="19" spans="1:7" s="53" customFormat="1" ht="12.75" customHeight="1" x14ac:dyDescent="0.2">
      <c r="A19" s="80" t="s">
        <v>138</v>
      </c>
      <c r="B19" s="116" t="s">
        <v>157</v>
      </c>
      <c r="C19" s="116"/>
      <c r="D19" s="116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4" t="s">
        <v>148</v>
      </c>
      <c r="B21" s="115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139</v>
      </c>
      <c r="B23" s="115" t="s">
        <v>140</v>
      </c>
      <c r="C23" s="115"/>
      <c r="D23" s="80"/>
      <c r="E23" s="80"/>
      <c r="F23" s="80"/>
      <c r="G23" s="80"/>
    </row>
    <row r="24" spans="1:7" s="53" customFormat="1" ht="12.75" customHeight="1" x14ac:dyDescent="0.2">
      <c r="A24" s="80" t="s">
        <v>141</v>
      </c>
      <c r="B24" s="115" t="s">
        <v>142</v>
      </c>
      <c r="C24" s="115"/>
      <c r="D24" s="80"/>
      <c r="E24" s="80"/>
      <c r="F24" s="80"/>
      <c r="G24" s="80"/>
    </row>
    <row r="25" spans="1:7" s="53" customFormat="1" ht="12.75" customHeight="1" x14ac:dyDescent="0.2">
      <c r="A25" s="80"/>
      <c r="B25" s="115"/>
      <c r="C25" s="115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149</v>
      </c>
      <c r="B27" s="81" t="s">
        <v>150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20" t="s">
        <v>173</v>
      </c>
      <c r="B29" s="115"/>
      <c r="C29" s="115"/>
      <c r="D29" s="115"/>
      <c r="E29" s="115"/>
      <c r="F29" s="115"/>
      <c r="G29" s="115"/>
    </row>
    <row r="30" spans="1:7" s="53" customFormat="1" ht="41.85" customHeight="1" x14ac:dyDescent="0.2">
      <c r="A30" s="115" t="s">
        <v>155</v>
      </c>
      <c r="B30" s="115"/>
      <c r="C30" s="115"/>
      <c r="D30" s="115"/>
      <c r="E30" s="115"/>
      <c r="F30" s="115"/>
      <c r="G30" s="115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13" t="s">
        <v>151</v>
      </c>
      <c r="B41" s="113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152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143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30:G30"/>
    <mergeCell ref="A41:B41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22" t="s">
        <v>161</v>
      </c>
      <c r="B1" s="122"/>
      <c r="C1" s="122"/>
      <c r="D1" s="122"/>
      <c r="E1" s="122"/>
      <c r="F1" s="122"/>
      <c r="G1" s="122"/>
    </row>
    <row r="3" spans="1:7" s="9" customFormat="1" ht="26.25" customHeight="1" x14ac:dyDescent="0.2">
      <c r="A3" s="130" t="s">
        <v>136</v>
      </c>
      <c r="B3" s="90" t="s">
        <v>105</v>
      </c>
      <c r="C3" s="90" t="s">
        <v>106</v>
      </c>
      <c r="D3" s="90" t="s">
        <v>107</v>
      </c>
      <c r="E3" s="125" t="s">
        <v>174</v>
      </c>
      <c r="F3" s="126"/>
      <c r="G3" s="127"/>
    </row>
    <row r="4" spans="1:7" s="9" customFormat="1" ht="18" customHeight="1" x14ac:dyDescent="0.2">
      <c r="A4" s="131"/>
      <c r="B4" s="123" t="s">
        <v>175</v>
      </c>
      <c r="C4" s="124"/>
      <c r="D4" s="124"/>
      <c r="E4" s="37" t="s">
        <v>175</v>
      </c>
      <c r="F4" s="37" t="s">
        <v>187</v>
      </c>
      <c r="G4" s="128" t="s">
        <v>162</v>
      </c>
    </row>
    <row r="5" spans="1:7" s="9" customFormat="1" ht="17.25" customHeight="1" x14ac:dyDescent="0.2">
      <c r="A5" s="132"/>
      <c r="B5" s="123" t="s">
        <v>114</v>
      </c>
      <c r="C5" s="124"/>
      <c r="D5" s="124"/>
      <c r="E5" s="124"/>
      <c r="F5" s="124"/>
      <c r="G5" s="129"/>
    </row>
    <row r="6" spans="1:7" s="9" customFormat="1" ht="11.25" customHeight="1" x14ac:dyDescent="0.2">
      <c r="A6" s="74"/>
    </row>
    <row r="7" spans="1:7" s="9" customFormat="1" ht="12" customHeight="1" x14ac:dyDescent="0.2">
      <c r="A7" s="38" t="s">
        <v>22</v>
      </c>
      <c r="B7" s="91">
        <v>220.30575300000001</v>
      </c>
      <c r="C7" s="91">
        <v>232.748141</v>
      </c>
      <c r="D7" s="91">
        <v>227.639005</v>
      </c>
      <c r="E7" s="91">
        <v>2036.7885000000001</v>
      </c>
      <c r="F7" s="91">
        <v>2229.0056439999998</v>
      </c>
      <c r="G7" s="92">
        <v>-8.6234480615787845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1">
        <v>1.669313</v>
      </c>
      <c r="C9" s="91">
        <v>2.0620729999999998</v>
      </c>
      <c r="D9" s="91">
        <v>2.1812469999999999</v>
      </c>
      <c r="E9" s="91">
        <v>18.510963</v>
      </c>
      <c r="F9" s="91">
        <v>16.869564</v>
      </c>
      <c r="G9" s="92">
        <v>9.7299432279340436</v>
      </c>
    </row>
    <row r="10" spans="1:7" s="9" customFormat="1" ht="12" x14ac:dyDescent="0.2">
      <c r="A10" s="40" t="s">
        <v>25</v>
      </c>
      <c r="B10" s="91">
        <v>88.867894000000007</v>
      </c>
      <c r="C10" s="91">
        <v>89.028535000000005</v>
      </c>
      <c r="D10" s="91">
        <v>94.416595000000001</v>
      </c>
      <c r="E10" s="91">
        <v>804.69612800000004</v>
      </c>
      <c r="F10" s="91">
        <v>889.48303599999997</v>
      </c>
      <c r="G10" s="92">
        <v>-9.5321557093754308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146</v>
      </c>
      <c r="B12" s="91">
        <v>23.072232</v>
      </c>
      <c r="C12" s="91">
        <v>18.664781999999999</v>
      </c>
      <c r="D12" s="91">
        <v>20.629994</v>
      </c>
      <c r="E12" s="91">
        <v>190.92996400000001</v>
      </c>
      <c r="F12" s="91">
        <v>205.22565599999999</v>
      </c>
      <c r="G12" s="92">
        <v>-6.9658405672242054</v>
      </c>
    </row>
    <row r="13" spans="1:7" s="9" customFormat="1" ht="12" x14ac:dyDescent="0.2">
      <c r="A13" s="41" t="s">
        <v>120</v>
      </c>
      <c r="B13" s="91">
        <v>26.538207</v>
      </c>
      <c r="C13" s="91">
        <v>29.735806</v>
      </c>
      <c r="D13" s="91">
        <v>27.882017999999999</v>
      </c>
      <c r="E13" s="91">
        <v>272.41828700000002</v>
      </c>
      <c r="F13" s="91">
        <v>343.85864800000002</v>
      </c>
      <c r="G13" s="92">
        <v>-20.776083840124912</v>
      </c>
    </row>
    <row r="14" spans="1:7" s="9" customFormat="1" ht="12" x14ac:dyDescent="0.2">
      <c r="A14" s="40" t="s">
        <v>26</v>
      </c>
      <c r="B14" s="91">
        <v>112.505653</v>
      </c>
      <c r="C14" s="91">
        <v>124.70885</v>
      </c>
      <c r="D14" s="91">
        <v>114.57544900000001</v>
      </c>
      <c r="E14" s="91">
        <v>1075.1113069999999</v>
      </c>
      <c r="F14" s="91">
        <v>1178.8123619999999</v>
      </c>
      <c r="G14" s="92">
        <v>-8.7970790214702532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121</v>
      </c>
      <c r="B16" s="91">
        <v>2.3285019999999998</v>
      </c>
      <c r="C16" s="91">
        <v>5.1071520000000001</v>
      </c>
      <c r="D16" s="91">
        <v>3.497271</v>
      </c>
      <c r="E16" s="91">
        <v>49.067815000000003</v>
      </c>
      <c r="F16" s="91">
        <v>112.151583</v>
      </c>
      <c r="G16" s="92">
        <v>-56.24866480930546</v>
      </c>
    </row>
    <row r="17" spans="1:7" s="9" customFormat="1" ht="12" x14ac:dyDescent="0.2">
      <c r="A17" s="43" t="s">
        <v>122</v>
      </c>
      <c r="B17" s="91">
        <v>5.4654720000000001</v>
      </c>
      <c r="C17" s="91">
        <v>4.1363589999999997</v>
      </c>
      <c r="D17" s="91">
        <v>5.4501309999999998</v>
      </c>
      <c r="E17" s="91">
        <v>48.987031000000002</v>
      </c>
      <c r="F17" s="91">
        <v>45.187672999999997</v>
      </c>
      <c r="G17" s="92">
        <v>8.4079523192088459</v>
      </c>
    </row>
    <row r="18" spans="1:7" s="9" customFormat="1" ht="12" x14ac:dyDescent="0.2">
      <c r="A18" s="43" t="s">
        <v>123</v>
      </c>
      <c r="B18" s="91">
        <v>18.740835000000001</v>
      </c>
      <c r="C18" s="91">
        <v>17.273050000000001</v>
      </c>
      <c r="D18" s="91">
        <v>20.220375000000001</v>
      </c>
      <c r="E18" s="91">
        <v>169.80215799999999</v>
      </c>
      <c r="F18" s="91">
        <v>162.842772</v>
      </c>
      <c r="G18" s="92">
        <v>4.2736843118833718</v>
      </c>
    </row>
    <row r="19" spans="1:7" s="9" customFormat="1" ht="12" x14ac:dyDescent="0.2">
      <c r="A19" s="44" t="s">
        <v>27</v>
      </c>
      <c r="B19" s="91">
        <v>17.262892999999998</v>
      </c>
      <c r="C19" s="91">
        <v>16.948682999999999</v>
      </c>
      <c r="D19" s="91">
        <v>16.465713999999998</v>
      </c>
      <c r="E19" s="91">
        <v>138.470102</v>
      </c>
      <c r="F19" s="91">
        <v>143.84068199999999</v>
      </c>
      <c r="G19" s="92">
        <v>-3.7337003171328149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1">
        <v>1501.8242680000001</v>
      </c>
      <c r="C21" s="91">
        <v>1255.090911</v>
      </c>
      <c r="D21" s="91">
        <v>1518.5674320000001</v>
      </c>
      <c r="E21" s="91">
        <v>13006.612590000001</v>
      </c>
      <c r="F21" s="91">
        <v>13121.390224000001</v>
      </c>
      <c r="G21" s="92">
        <v>-0.8747368384034786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1">
        <v>10.102876999999999</v>
      </c>
      <c r="C23" s="91">
        <v>5.6419269999999999</v>
      </c>
      <c r="D23" s="91">
        <v>10.905836000000001</v>
      </c>
      <c r="E23" s="91">
        <v>70.746082000000001</v>
      </c>
      <c r="F23" s="91">
        <v>70.572768999999994</v>
      </c>
      <c r="G23" s="92">
        <v>0.24558055813285762</v>
      </c>
    </row>
    <row r="24" spans="1:7" s="9" customFormat="1" ht="12" x14ac:dyDescent="0.2">
      <c r="A24" s="44" t="s">
        <v>31</v>
      </c>
      <c r="B24" s="91">
        <v>96.385512000000006</v>
      </c>
      <c r="C24" s="91">
        <v>118.85767199999999</v>
      </c>
      <c r="D24" s="91">
        <v>90.687109000000007</v>
      </c>
      <c r="E24" s="91">
        <v>972.82661800000005</v>
      </c>
      <c r="F24" s="91">
        <v>1298.4911930000001</v>
      </c>
      <c r="G24" s="92">
        <v>-25.080229789436856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1">
        <v>1.995452</v>
      </c>
      <c r="C26" s="91">
        <v>3.085709</v>
      </c>
      <c r="D26" s="91">
        <v>4.019679</v>
      </c>
      <c r="E26" s="91">
        <v>32.913927000000001</v>
      </c>
      <c r="F26" s="91">
        <v>39.073821000000002</v>
      </c>
      <c r="G26" s="92">
        <v>-15.76475973516898</v>
      </c>
    </row>
    <row r="27" spans="1:7" s="9" customFormat="1" ht="12" x14ac:dyDescent="0.2">
      <c r="A27" s="42" t="s">
        <v>34</v>
      </c>
      <c r="B27" s="91">
        <v>23.896456000000001</v>
      </c>
      <c r="C27" s="91">
        <v>29.378385000000002</v>
      </c>
      <c r="D27" s="91">
        <v>13.075540999999999</v>
      </c>
      <c r="E27" s="91">
        <v>209.55942400000001</v>
      </c>
      <c r="F27" s="91">
        <v>368.600821</v>
      </c>
      <c r="G27" s="92">
        <v>-43.147325762467574</v>
      </c>
    </row>
    <row r="28" spans="1:7" s="9" customFormat="1" ht="12" x14ac:dyDescent="0.2">
      <c r="A28" s="42" t="s">
        <v>124</v>
      </c>
      <c r="B28" s="91">
        <v>6.8006869999999999</v>
      </c>
      <c r="C28" s="91">
        <v>7.8331869999999997</v>
      </c>
      <c r="D28" s="91">
        <v>5.9085619999999999</v>
      </c>
      <c r="E28" s="91">
        <v>68.424100999999993</v>
      </c>
      <c r="F28" s="91">
        <v>70.600645</v>
      </c>
      <c r="G28" s="92">
        <v>-3.0828953474858452</v>
      </c>
    </row>
    <row r="29" spans="1:7" s="9" customFormat="1" ht="12" x14ac:dyDescent="0.2">
      <c r="A29" s="42" t="s">
        <v>125</v>
      </c>
      <c r="B29" s="91">
        <v>14.489660000000001</v>
      </c>
      <c r="C29" s="91">
        <v>13.509187000000001</v>
      </c>
      <c r="D29" s="91">
        <v>10.663059000000001</v>
      </c>
      <c r="E29" s="91">
        <v>112.081312</v>
      </c>
      <c r="F29" s="91">
        <v>124.587294</v>
      </c>
      <c r="G29" s="92">
        <v>-10.037927302602782</v>
      </c>
    </row>
    <row r="30" spans="1:7" s="9" customFormat="1" ht="12" x14ac:dyDescent="0.2">
      <c r="A30" s="46" t="s">
        <v>35</v>
      </c>
      <c r="B30" s="91">
        <v>1395.335879</v>
      </c>
      <c r="C30" s="91">
        <v>1130.591312</v>
      </c>
      <c r="D30" s="91">
        <v>1416.974487</v>
      </c>
      <c r="E30" s="91">
        <v>11963.03989</v>
      </c>
      <c r="F30" s="91">
        <v>11752.326262</v>
      </c>
      <c r="G30" s="92">
        <v>1.7929525040614323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1">
        <v>132.52488199999999</v>
      </c>
      <c r="C32" s="91">
        <v>123.802071</v>
      </c>
      <c r="D32" s="91">
        <v>170.32234500000001</v>
      </c>
      <c r="E32" s="91">
        <v>1501.4612119999999</v>
      </c>
      <c r="F32" s="91">
        <v>1621.326969</v>
      </c>
      <c r="G32" s="92">
        <v>-7.3930650196937648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126</v>
      </c>
      <c r="B34" s="91">
        <v>13.656331</v>
      </c>
      <c r="C34" s="91">
        <v>10.961245999999999</v>
      </c>
      <c r="D34" s="91">
        <v>15.164187</v>
      </c>
      <c r="E34" s="91">
        <v>125.373361</v>
      </c>
      <c r="F34" s="91">
        <v>158.695922</v>
      </c>
      <c r="G34" s="92">
        <v>-20.997742462468565</v>
      </c>
    </row>
    <row r="35" spans="1:7" s="9" customFormat="1" ht="12" x14ac:dyDescent="0.2">
      <c r="A35" s="49" t="s">
        <v>37</v>
      </c>
      <c r="B35" s="91">
        <v>46.906897999999998</v>
      </c>
      <c r="C35" s="91">
        <v>46.175505000000001</v>
      </c>
      <c r="D35" s="91">
        <v>63.077733000000002</v>
      </c>
      <c r="E35" s="91">
        <v>442.242344</v>
      </c>
      <c r="F35" s="91">
        <v>488.58540299999999</v>
      </c>
      <c r="G35" s="92">
        <v>-9.4851501324938283</v>
      </c>
    </row>
    <row r="36" spans="1:7" s="9" customFormat="1" ht="12" x14ac:dyDescent="0.2">
      <c r="A36" s="49" t="s">
        <v>38</v>
      </c>
      <c r="B36" s="91">
        <v>27.636278000000001</v>
      </c>
      <c r="C36" s="91">
        <v>24.334371000000001</v>
      </c>
      <c r="D36" s="91">
        <v>34.002526000000003</v>
      </c>
      <c r="E36" s="91">
        <v>432.09950099999998</v>
      </c>
      <c r="F36" s="91">
        <v>443.85765800000001</v>
      </c>
      <c r="G36" s="92">
        <v>-2.6490828282611432</v>
      </c>
    </row>
    <row r="37" spans="1:7" s="9" customFormat="1" ht="12" x14ac:dyDescent="0.2">
      <c r="A37" s="47" t="s">
        <v>39</v>
      </c>
      <c r="B37" s="91">
        <v>1262.810997</v>
      </c>
      <c r="C37" s="91">
        <v>1006.7892409999999</v>
      </c>
      <c r="D37" s="91">
        <v>1246.6521419999999</v>
      </c>
      <c r="E37" s="91">
        <v>10461.578678</v>
      </c>
      <c r="F37" s="91">
        <v>10130.999293000001</v>
      </c>
      <c r="G37" s="92">
        <v>3.2630481499333683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127</v>
      </c>
      <c r="B39" s="91">
        <v>0.75579300000000005</v>
      </c>
      <c r="C39" s="91">
        <v>3.1448640000000001</v>
      </c>
      <c r="D39" s="91">
        <v>2.2291650000000001</v>
      </c>
      <c r="E39" s="91">
        <v>20.956510999999999</v>
      </c>
      <c r="F39" s="91">
        <v>25.850669</v>
      </c>
      <c r="G39" s="92">
        <v>-18.932422986809357</v>
      </c>
    </row>
    <row r="40" spans="1:7" s="9" customFormat="1" ht="12" x14ac:dyDescent="0.2">
      <c r="A40" s="49" t="s">
        <v>40</v>
      </c>
      <c r="B40" s="91">
        <v>18.639052</v>
      </c>
      <c r="C40" s="91">
        <v>22.99164</v>
      </c>
      <c r="D40" s="91">
        <v>25.554409</v>
      </c>
      <c r="E40" s="91">
        <v>203.05971500000001</v>
      </c>
      <c r="F40" s="91">
        <v>224.282477</v>
      </c>
      <c r="G40" s="92">
        <v>-9.4625145414280354</v>
      </c>
    </row>
    <row r="41" spans="1:7" s="9" customFormat="1" ht="12" x14ac:dyDescent="0.2">
      <c r="A41" s="49" t="s">
        <v>41</v>
      </c>
      <c r="B41" s="91">
        <v>27.522622999999999</v>
      </c>
      <c r="C41" s="91">
        <v>26.195022999999999</v>
      </c>
      <c r="D41" s="91">
        <v>26.496037000000001</v>
      </c>
      <c r="E41" s="91">
        <v>270.15808399999997</v>
      </c>
      <c r="F41" s="91">
        <v>301.82940100000002</v>
      </c>
      <c r="G41" s="92">
        <v>-10.493118594500345</v>
      </c>
    </row>
    <row r="42" spans="1:7" s="9" customFormat="1" ht="12" x14ac:dyDescent="0.2">
      <c r="A42" s="49" t="s">
        <v>128</v>
      </c>
      <c r="B42" s="91">
        <v>88.075727999999998</v>
      </c>
      <c r="C42" s="91">
        <v>73.210235999999995</v>
      </c>
      <c r="D42" s="91">
        <v>100.603847</v>
      </c>
      <c r="E42" s="91">
        <v>942.49525900000003</v>
      </c>
      <c r="F42" s="91">
        <v>1048.1585459999999</v>
      </c>
      <c r="G42" s="92">
        <v>-10.080849638943818</v>
      </c>
    </row>
    <row r="43" spans="1:7" s="9" customFormat="1" ht="12" x14ac:dyDescent="0.2">
      <c r="A43" s="49" t="s">
        <v>42</v>
      </c>
      <c r="B43" s="91">
        <v>45.074592000000003</v>
      </c>
      <c r="C43" s="91">
        <v>39.306674000000001</v>
      </c>
      <c r="D43" s="91">
        <v>45.375290999999997</v>
      </c>
      <c r="E43" s="91">
        <v>390.224807</v>
      </c>
      <c r="F43" s="91">
        <v>416.20055600000001</v>
      </c>
      <c r="G43" s="92">
        <v>-6.2411615327106915</v>
      </c>
    </row>
    <row r="44" spans="1:7" s="9" customFormat="1" ht="12" x14ac:dyDescent="0.2">
      <c r="A44" s="49" t="s">
        <v>43</v>
      </c>
      <c r="B44" s="91">
        <v>244.61961700000001</v>
      </c>
      <c r="C44" s="91">
        <v>243.895116</v>
      </c>
      <c r="D44" s="91">
        <v>243.972857</v>
      </c>
      <c r="E44" s="91">
        <v>1957.8240089999999</v>
      </c>
      <c r="F44" s="91">
        <v>1625.4624570000001</v>
      </c>
      <c r="G44" s="92">
        <v>20.44719953811888</v>
      </c>
    </row>
    <row r="45" spans="1:7" s="9" customFormat="1" ht="12" x14ac:dyDescent="0.2">
      <c r="A45" s="49" t="s">
        <v>130</v>
      </c>
      <c r="B45" s="91">
        <v>267.50133899999997</v>
      </c>
      <c r="C45" s="91">
        <v>214.04822100000001</v>
      </c>
      <c r="D45" s="91">
        <v>274.43294300000002</v>
      </c>
      <c r="E45" s="91">
        <v>2247.9070550000001</v>
      </c>
      <c r="F45" s="91">
        <v>2482.4810510000002</v>
      </c>
      <c r="G45" s="92">
        <v>-9.4491756908077207</v>
      </c>
    </row>
    <row r="46" spans="1:7" s="9" customFormat="1" ht="12" x14ac:dyDescent="0.2">
      <c r="A46" s="49" t="s">
        <v>131</v>
      </c>
      <c r="B46" s="91">
        <v>14.128519000000001</v>
      </c>
      <c r="C46" s="91">
        <v>10.062113</v>
      </c>
      <c r="D46" s="91">
        <v>9.8457810000000006</v>
      </c>
      <c r="E46" s="91">
        <v>106.203853</v>
      </c>
      <c r="F46" s="91">
        <v>97.409260000000003</v>
      </c>
      <c r="G46" s="92">
        <v>9.0284979066671696</v>
      </c>
    </row>
    <row r="47" spans="1:7" s="9" customFormat="1" ht="12" x14ac:dyDescent="0.2">
      <c r="A47" s="49" t="s">
        <v>132</v>
      </c>
      <c r="B47" s="91">
        <v>114.864322</v>
      </c>
      <c r="C47" s="91">
        <v>101.57686699999999</v>
      </c>
      <c r="D47" s="91">
        <v>97.943693999999994</v>
      </c>
      <c r="E47" s="91">
        <v>804.96040100000005</v>
      </c>
      <c r="F47" s="91">
        <v>639.46429000000001</v>
      </c>
      <c r="G47" s="92">
        <v>25.880430477204612</v>
      </c>
    </row>
    <row r="48" spans="1:7" s="9" customFormat="1" ht="12" x14ac:dyDescent="0.2">
      <c r="A48" s="49" t="s">
        <v>129</v>
      </c>
      <c r="B48" s="91">
        <v>52.128869000000002</v>
      </c>
      <c r="C48" s="91">
        <v>46.624651</v>
      </c>
      <c r="D48" s="91">
        <v>53.504280999999999</v>
      </c>
      <c r="E48" s="91">
        <v>488.43898100000001</v>
      </c>
      <c r="F48" s="91">
        <v>459.34217100000001</v>
      </c>
      <c r="G48" s="92">
        <v>6.3344521441729285</v>
      </c>
    </row>
    <row r="49" spans="1:7" s="9" customFormat="1" ht="12" x14ac:dyDescent="0.2">
      <c r="A49" s="49" t="s">
        <v>45</v>
      </c>
      <c r="B49" s="91">
        <v>58.941426</v>
      </c>
      <c r="C49" s="91">
        <v>62.398938000000001</v>
      </c>
      <c r="D49" s="91">
        <v>72.527201000000005</v>
      </c>
      <c r="E49" s="91">
        <v>569.46048199999996</v>
      </c>
      <c r="F49" s="91">
        <v>575.06521999999995</v>
      </c>
      <c r="G49" s="92">
        <v>-0.97462649540864277</v>
      </c>
    </row>
    <row r="50" spans="1:7" s="9" customFormat="1" ht="12" x14ac:dyDescent="0.2">
      <c r="A50" s="49" t="s">
        <v>44</v>
      </c>
      <c r="B50" s="91">
        <v>161.47971100000001</v>
      </c>
      <c r="C50" s="91">
        <v>0.77680400000000005</v>
      </c>
      <c r="D50" s="91">
        <v>112.881174</v>
      </c>
      <c r="E50" s="91">
        <v>489.914582</v>
      </c>
      <c r="F50" s="91">
        <v>364.68203899999997</v>
      </c>
      <c r="G50" s="92">
        <v>34.340200395775469</v>
      </c>
    </row>
    <row r="51" spans="1:7" s="9" customFormat="1" ht="12" x14ac:dyDescent="0.2">
      <c r="A51" s="50"/>
    </row>
    <row r="52" spans="1:7" s="9" customFormat="1" ht="12" x14ac:dyDescent="0.2">
      <c r="A52" s="51" t="s">
        <v>167</v>
      </c>
      <c r="B52" s="91">
        <v>74.281790000000001</v>
      </c>
      <c r="C52" s="91">
        <v>87.273966000000001</v>
      </c>
      <c r="D52" s="91">
        <v>106.008914</v>
      </c>
      <c r="E52" s="91">
        <v>524.98530400000004</v>
      </c>
      <c r="F52" s="91">
        <v>339.87544800000001</v>
      </c>
      <c r="G52" s="92">
        <v>54.464027069116213</v>
      </c>
    </row>
    <row r="53" spans="1:7" x14ac:dyDescent="0.2">
      <c r="A53" s="45"/>
      <c r="B53" s="9"/>
      <c r="C53" s="9"/>
      <c r="D53" s="9"/>
      <c r="E53" s="9"/>
      <c r="F53" s="9"/>
      <c r="G53" s="9"/>
    </row>
    <row r="54" spans="1:7" x14ac:dyDescent="0.2">
      <c r="A54" s="52" t="s">
        <v>46</v>
      </c>
      <c r="B54" s="93">
        <v>1796.4118109999999</v>
      </c>
      <c r="C54" s="94">
        <v>1575.113018</v>
      </c>
      <c r="D54" s="94">
        <v>1852.2153510000001</v>
      </c>
      <c r="E54" s="94">
        <v>15568.386393999999</v>
      </c>
      <c r="F54" s="94">
        <v>15690.271316</v>
      </c>
      <c r="G54" s="95">
        <v>-0.77681844721007565</v>
      </c>
    </row>
    <row r="55" spans="1:7" ht="7.5" customHeight="1" x14ac:dyDescent="0.2"/>
    <row r="56" spans="1:7" x14ac:dyDescent="0.2">
      <c r="A56" s="36" t="s">
        <v>159</v>
      </c>
    </row>
    <row r="57" spans="1:7" x14ac:dyDescent="0.2">
      <c r="A57" s="35" t="s">
        <v>118</v>
      </c>
      <c r="B57" s="35"/>
      <c r="C57" s="35"/>
      <c r="D57" s="35"/>
      <c r="E57" s="35"/>
      <c r="F57" s="35"/>
      <c r="G57" s="35"/>
    </row>
    <row r="58" spans="1:7" x14ac:dyDescent="0.2">
      <c r="A58" s="121" t="s">
        <v>119</v>
      </c>
      <c r="B58" s="121"/>
      <c r="C58" s="121"/>
      <c r="D58" s="121"/>
      <c r="E58" s="121"/>
      <c r="F58" s="121"/>
      <c r="G58" s="121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2.375" customWidth="1"/>
  </cols>
  <sheetData>
    <row r="1" spans="1:31" x14ac:dyDescent="0.2">
      <c r="A1" s="140" t="s">
        <v>164</v>
      </c>
      <c r="B1" s="154"/>
      <c r="C1" s="154"/>
      <c r="D1" s="154"/>
      <c r="E1" s="154"/>
      <c r="F1" s="154"/>
      <c r="G1" s="154"/>
    </row>
    <row r="2" spans="1:31" ht="9.75" customHeight="1" x14ac:dyDescent="0.2">
      <c r="A2" s="70"/>
      <c r="B2" s="71"/>
      <c r="C2" s="71"/>
      <c r="D2" s="71"/>
      <c r="E2" s="71"/>
      <c r="F2" s="71"/>
      <c r="G2" s="71"/>
    </row>
    <row r="3" spans="1:31" x14ac:dyDescent="0.2">
      <c r="A3" s="135" t="s">
        <v>47</v>
      </c>
      <c r="B3" s="96" t="s">
        <v>105</v>
      </c>
      <c r="C3" s="96" t="s">
        <v>106</v>
      </c>
      <c r="D3" s="96" t="s">
        <v>107</v>
      </c>
      <c r="E3" s="136" t="s">
        <v>174</v>
      </c>
      <c r="F3" s="136"/>
      <c r="G3" s="137"/>
    </row>
    <row r="4" spans="1:31" ht="24" customHeight="1" x14ac:dyDescent="0.2">
      <c r="A4" s="135"/>
      <c r="B4" s="133" t="s">
        <v>176</v>
      </c>
      <c r="C4" s="134"/>
      <c r="D4" s="134"/>
      <c r="E4" s="97" t="s">
        <v>176</v>
      </c>
      <c r="F4" s="106" t="s">
        <v>186</v>
      </c>
      <c r="G4" s="138" t="s">
        <v>160</v>
      </c>
      <c r="AA4" s="107"/>
      <c r="AB4" s="107"/>
      <c r="AC4" s="107"/>
      <c r="AD4" s="107"/>
      <c r="AE4" s="107"/>
    </row>
    <row r="5" spans="1:31" ht="17.25" customHeight="1" x14ac:dyDescent="0.2">
      <c r="A5" s="135"/>
      <c r="B5" s="134" t="s">
        <v>114</v>
      </c>
      <c r="C5" s="134"/>
      <c r="D5" s="134"/>
      <c r="E5" s="134"/>
      <c r="F5" s="134"/>
      <c r="G5" s="139"/>
    </row>
    <row r="6" spans="1:31" ht="12" customHeight="1" x14ac:dyDescent="0.2">
      <c r="A6" s="73"/>
      <c r="B6" s="9"/>
      <c r="C6" s="9"/>
      <c r="D6" s="9"/>
      <c r="E6" s="9"/>
      <c r="F6" s="9"/>
      <c r="G6" s="9"/>
    </row>
    <row r="7" spans="1:31" ht="12.75" customHeight="1" x14ac:dyDescent="0.2">
      <c r="A7" s="61" t="s">
        <v>48</v>
      </c>
      <c r="B7" s="91">
        <v>1163.9515349999999</v>
      </c>
      <c r="C7" s="91">
        <v>1171.348647</v>
      </c>
      <c r="D7" s="91">
        <v>1375.477967</v>
      </c>
      <c r="E7" s="91">
        <v>10624.065731000001</v>
      </c>
      <c r="F7" s="91">
        <v>10933.650739000001</v>
      </c>
      <c r="G7" s="92">
        <v>-2.8314879941767259</v>
      </c>
      <c r="AA7" s="107"/>
      <c r="AB7" s="107"/>
      <c r="AC7" s="107"/>
      <c r="AD7" s="107"/>
      <c r="AE7" s="107"/>
    </row>
    <row r="8" spans="1:31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31" ht="12.75" customHeight="1" x14ac:dyDescent="0.2">
      <c r="A9" s="54" t="s">
        <v>49</v>
      </c>
      <c r="B9" s="98">
        <v>929.28328100000022</v>
      </c>
      <c r="C9" s="98">
        <v>946.73434900000007</v>
      </c>
      <c r="D9" s="98">
        <v>1022.6411619999999</v>
      </c>
      <c r="E9" s="98">
        <v>8473.3050979999989</v>
      </c>
      <c r="F9" s="98">
        <v>9611.9396039999992</v>
      </c>
      <c r="G9" s="105">
        <v>-11.846043076739264</v>
      </c>
      <c r="AA9" s="107"/>
      <c r="AB9" s="107"/>
      <c r="AC9" s="107"/>
      <c r="AD9" s="107"/>
      <c r="AE9" s="107"/>
    </row>
    <row r="10" spans="1:31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31" ht="12.75" customHeight="1" x14ac:dyDescent="0.2">
      <c r="A11" s="55" t="s">
        <v>50</v>
      </c>
      <c r="B11" s="91">
        <v>627.65232400000014</v>
      </c>
      <c r="C11" s="91">
        <v>624.18702499999995</v>
      </c>
      <c r="D11" s="91">
        <v>670.61317499999984</v>
      </c>
      <c r="E11" s="91">
        <v>5386.3056779999988</v>
      </c>
      <c r="F11" s="91">
        <v>5510.9534719999992</v>
      </c>
      <c r="G11" s="92">
        <v>-2.2618190233924054</v>
      </c>
      <c r="AA11" s="107"/>
      <c r="AB11" s="107"/>
      <c r="AC11" s="107"/>
      <c r="AD11" s="107"/>
      <c r="AE11" s="107"/>
    </row>
    <row r="12" spans="1:31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31" ht="12.75" customHeight="1" x14ac:dyDescent="0.2">
      <c r="A13" s="57" t="s">
        <v>51</v>
      </c>
      <c r="B13" s="91">
        <v>97.989545000000007</v>
      </c>
      <c r="C13" s="91">
        <v>75.781861000000006</v>
      </c>
      <c r="D13" s="91">
        <v>100.181595</v>
      </c>
      <c r="E13" s="91">
        <v>830.67031299999996</v>
      </c>
      <c r="F13" s="91">
        <v>890.61947899999996</v>
      </c>
      <c r="G13" s="92">
        <v>-6.7311761547492353</v>
      </c>
    </row>
    <row r="14" spans="1:31" ht="12.75" customHeight="1" x14ac:dyDescent="0.2">
      <c r="A14" s="57" t="s">
        <v>52</v>
      </c>
      <c r="B14" s="91">
        <v>60.204011999999999</v>
      </c>
      <c r="C14" s="91">
        <v>74.931633000000005</v>
      </c>
      <c r="D14" s="91">
        <v>78.755035000000007</v>
      </c>
      <c r="E14" s="91">
        <v>680.16125099999999</v>
      </c>
      <c r="F14" s="91">
        <v>676.58907199999999</v>
      </c>
      <c r="G14" s="92">
        <v>0.52796876979414264</v>
      </c>
    </row>
    <row r="15" spans="1:31" ht="12.75" customHeight="1" x14ac:dyDescent="0.2">
      <c r="A15" s="57" t="s">
        <v>53</v>
      </c>
      <c r="B15" s="91">
        <v>4.6628619999999996</v>
      </c>
      <c r="C15" s="91">
        <v>5.0885600000000002</v>
      </c>
      <c r="D15" s="91">
        <v>5.9490550000000004</v>
      </c>
      <c r="E15" s="91">
        <v>51.189419999999998</v>
      </c>
      <c r="F15" s="91">
        <v>61.108882000000001</v>
      </c>
      <c r="G15" s="92">
        <v>-16.23243900943892</v>
      </c>
    </row>
    <row r="16" spans="1:31" ht="12.75" customHeight="1" x14ac:dyDescent="0.2">
      <c r="A16" s="57" t="s">
        <v>54</v>
      </c>
      <c r="B16" s="91">
        <v>109.420665</v>
      </c>
      <c r="C16" s="91">
        <v>108.89067900000001</v>
      </c>
      <c r="D16" s="91">
        <v>109.41589500000001</v>
      </c>
      <c r="E16" s="91">
        <v>967.95887700000003</v>
      </c>
      <c r="F16" s="91">
        <v>1155.5224270000001</v>
      </c>
      <c r="G16" s="92">
        <v>-16.231926409854111</v>
      </c>
    </row>
    <row r="17" spans="1:31" ht="12.75" customHeight="1" x14ac:dyDescent="0.2">
      <c r="A17" s="57" t="s">
        <v>55</v>
      </c>
      <c r="B17" s="91">
        <v>171.09165200000001</v>
      </c>
      <c r="C17" s="91">
        <v>193.719706</v>
      </c>
      <c r="D17" s="91">
        <v>189.137553</v>
      </c>
      <c r="E17" s="91">
        <v>1282.2722269999999</v>
      </c>
      <c r="F17" s="91">
        <v>1141.9781760000001</v>
      </c>
      <c r="G17" s="92">
        <v>12.28517794371578</v>
      </c>
    </row>
    <row r="18" spans="1:31" ht="12.75" customHeight="1" x14ac:dyDescent="0.2">
      <c r="A18" s="57" t="s">
        <v>56</v>
      </c>
      <c r="B18" s="91">
        <v>9.2455420000000004</v>
      </c>
      <c r="C18" s="91">
        <v>6.591717</v>
      </c>
      <c r="D18" s="91">
        <v>8.0132270000000005</v>
      </c>
      <c r="E18" s="91">
        <v>66.067047000000002</v>
      </c>
      <c r="F18" s="91">
        <v>68.921617999999995</v>
      </c>
      <c r="G18" s="92">
        <v>-4.1417643445340957</v>
      </c>
    </row>
    <row r="19" spans="1:31" ht="12.75" customHeight="1" x14ac:dyDescent="0.2">
      <c r="A19" s="57" t="s">
        <v>57</v>
      </c>
      <c r="B19" s="91">
        <v>14.504656000000001</v>
      </c>
      <c r="C19" s="91">
        <v>9.9647299999999994</v>
      </c>
      <c r="D19" s="91">
        <v>13.964173000000001</v>
      </c>
      <c r="E19" s="91">
        <v>127.727778</v>
      </c>
      <c r="F19" s="91">
        <v>111.668256</v>
      </c>
      <c r="G19" s="92">
        <v>14.381456803623749</v>
      </c>
    </row>
    <row r="20" spans="1:31" ht="12.75" customHeight="1" x14ac:dyDescent="0.2">
      <c r="A20" s="57" t="s">
        <v>58</v>
      </c>
      <c r="B20" s="91">
        <v>12.624852000000001</v>
      </c>
      <c r="C20" s="91">
        <v>11.058770000000001</v>
      </c>
      <c r="D20" s="91">
        <v>15.120639000000001</v>
      </c>
      <c r="E20" s="91">
        <v>99.553736999999998</v>
      </c>
      <c r="F20" s="91">
        <v>103.868084</v>
      </c>
      <c r="G20" s="92">
        <v>-4.153679199473828</v>
      </c>
    </row>
    <row r="21" spans="1:31" ht="12.75" customHeight="1" x14ac:dyDescent="0.2">
      <c r="A21" s="57" t="s">
        <v>59</v>
      </c>
      <c r="B21" s="91">
        <v>53.269274000000003</v>
      </c>
      <c r="C21" s="91">
        <v>40.688263999999997</v>
      </c>
      <c r="D21" s="91">
        <v>56.534306999999998</v>
      </c>
      <c r="E21" s="91">
        <v>445.51756899999998</v>
      </c>
      <c r="F21" s="91">
        <v>435.62247400000001</v>
      </c>
      <c r="G21" s="92">
        <v>2.2714840465278598</v>
      </c>
    </row>
    <row r="22" spans="1:31" ht="12.75" customHeight="1" x14ac:dyDescent="0.2">
      <c r="A22" s="57" t="s">
        <v>60</v>
      </c>
      <c r="B22" s="91">
        <v>23.398814000000002</v>
      </c>
      <c r="C22" s="91">
        <v>17.576263999999998</v>
      </c>
      <c r="D22" s="91">
        <v>19.085557999999999</v>
      </c>
      <c r="E22" s="91">
        <v>194.34825499999999</v>
      </c>
      <c r="F22" s="91">
        <v>197.24201400000001</v>
      </c>
      <c r="G22" s="92">
        <v>-1.4671108560065846</v>
      </c>
    </row>
    <row r="23" spans="1:31" ht="12.75" customHeight="1" x14ac:dyDescent="0.2">
      <c r="A23" s="57" t="s">
        <v>61</v>
      </c>
      <c r="B23" s="91">
        <v>45.012487</v>
      </c>
      <c r="C23" s="91">
        <v>46.972985999999999</v>
      </c>
      <c r="D23" s="91">
        <v>47.678051000000004</v>
      </c>
      <c r="E23" s="91">
        <v>402.23535099999998</v>
      </c>
      <c r="F23" s="91">
        <v>416.31399599999997</v>
      </c>
      <c r="G23" s="92">
        <v>-3.3817371347755483</v>
      </c>
    </row>
    <row r="24" spans="1:31" ht="12.75" customHeight="1" x14ac:dyDescent="0.2">
      <c r="A24" s="57" t="s">
        <v>70</v>
      </c>
      <c r="B24" s="91">
        <v>4.4277600000000001</v>
      </c>
      <c r="C24" s="91">
        <v>5.3882029999999999</v>
      </c>
      <c r="D24" s="91">
        <v>3.0542370000000001</v>
      </c>
      <c r="E24" s="91">
        <v>40.280188000000003</v>
      </c>
      <c r="F24" s="91">
        <v>40.701219000000002</v>
      </c>
      <c r="G24" s="92">
        <v>-1.034443219010214</v>
      </c>
    </row>
    <row r="25" spans="1:31" ht="12.75" customHeight="1" x14ac:dyDescent="0.2">
      <c r="A25" s="57" t="s">
        <v>71</v>
      </c>
      <c r="B25" s="91">
        <v>2.6093109999999999</v>
      </c>
      <c r="C25" s="91">
        <v>4.5329800000000002</v>
      </c>
      <c r="D25" s="91">
        <v>3.194086</v>
      </c>
      <c r="E25" s="91">
        <v>25.555057999999999</v>
      </c>
      <c r="F25" s="91">
        <v>24.545642000000001</v>
      </c>
      <c r="G25" s="92">
        <v>4.1124041489727574</v>
      </c>
    </row>
    <row r="26" spans="1:31" ht="12.75" customHeight="1" x14ac:dyDescent="0.2">
      <c r="A26" s="57" t="s">
        <v>72</v>
      </c>
      <c r="B26" s="91">
        <v>5.4653239999999998</v>
      </c>
      <c r="C26" s="91">
        <v>10.386628</v>
      </c>
      <c r="D26" s="91">
        <v>6.176037</v>
      </c>
      <c r="E26" s="91">
        <v>45.760967000000001</v>
      </c>
      <c r="F26" s="91">
        <v>48.623649999999998</v>
      </c>
      <c r="G26" s="92">
        <v>-5.8874292653883344</v>
      </c>
    </row>
    <row r="27" spans="1:31" ht="12.75" customHeight="1" x14ac:dyDescent="0.2">
      <c r="A27" s="57" t="s">
        <v>64</v>
      </c>
      <c r="B27" s="91">
        <v>3.897421</v>
      </c>
      <c r="C27" s="91">
        <v>3.3040829999999999</v>
      </c>
      <c r="D27" s="91">
        <v>4.162032</v>
      </c>
      <c r="E27" s="91">
        <v>35.879460000000002</v>
      </c>
      <c r="F27" s="91">
        <v>43.428102000000003</v>
      </c>
      <c r="G27" s="92">
        <v>-17.381929332301922</v>
      </c>
    </row>
    <row r="28" spans="1:31" ht="12.75" customHeight="1" x14ac:dyDescent="0.2">
      <c r="A28" s="57" t="s">
        <v>65</v>
      </c>
      <c r="B28" s="91">
        <v>7.941306</v>
      </c>
      <c r="C28" s="91">
        <v>7.7106320000000004</v>
      </c>
      <c r="D28" s="91">
        <v>8.4856949999999998</v>
      </c>
      <c r="E28" s="91">
        <v>73.401899</v>
      </c>
      <c r="F28" s="91">
        <v>74.525492</v>
      </c>
      <c r="G28" s="92">
        <v>-1.5076626397850674</v>
      </c>
    </row>
    <row r="29" spans="1:31" ht="12.75" customHeight="1" x14ac:dyDescent="0.2">
      <c r="A29" s="57" t="s">
        <v>62</v>
      </c>
      <c r="B29" s="91">
        <v>0.81304900000000002</v>
      </c>
      <c r="C29" s="91">
        <v>0.67510599999999998</v>
      </c>
      <c r="D29" s="91">
        <v>0.62945600000000002</v>
      </c>
      <c r="E29" s="91">
        <v>6.3373439999999999</v>
      </c>
      <c r="F29" s="91">
        <v>4.3193010000000003</v>
      </c>
      <c r="G29" s="92">
        <v>46.721518134531465</v>
      </c>
    </row>
    <row r="30" spans="1:31" ht="12.75" customHeight="1" x14ac:dyDescent="0.2">
      <c r="A30" s="57" t="s">
        <v>63</v>
      </c>
      <c r="B30" s="91">
        <v>1.0737920000000001</v>
      </c>
      <c r="C30" s="91">
        <v>0.92422300000000002</v>
      </c>
      <c r="D30" s="91">
        <v>1.0765439999999999</v>
      </c>
      <c r="E30" s="91">
        <v>11.388937</v>
      </c>
      <c r="F30" s="91">
        <v>15.355587999999999</v>
      </c>
      <c r="G30" s="92">
        <v>-25.831970745763684</v>
      </c>
    </row>
    <row r="31" spans="1:31" ht="12.75" customHeight="1" x14ac:dyDescent="0.2">
      <c r="A31" s="58" t="s">
        <v>66</v>
      </c>
      <c r="B31" s="91">
        <v>301.63095700000002</v>
      </c>
      <c r="C31" s="91">
        <v>322.54732400000006</v>
      </c>
      <c r="D31" s="91">
        <v>352.02798700000005</v>
      </c>
      <c r="E31" s="91">
        <v>3086.9994199999996</v>
      </c>
      <c r="F31" s="91">
        <v>4100.986132</v>
      </c>
      <c r="G31" s="105">
        <v>-24.725436257583524</v>
      </c>
      <c r="AA31" s="107"/>
      <c r="AB31" s="107"/>
      <c r="AC31" s="107"/>
      <c r="AD31" s="107"/>
      <c r="AE31" s="107"/>
    </row>
    <row r="32" spans="1:31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7" t="s">
        <v>169</v>
      </c>
      <c r="B33" s="104">
        <v>0</v>
      </c>
      <c r="C33" s="104">
        <v>0</v>
      </c>
      <c r="D33" s="104">
        <v>0</v>
      </c>
      <c r="E33" s="98">
        <v>95.033766</v>
      </c>
      <c r="F33" s="91">
        <v>890.00683100000003</v>
      </c>
      <c r="G33" s="103" t="s">
        <v>185</v>
      </c>
    </row>
    <row r="34" spans="1:7" ht="12.75" customHeight="1" x14ac:dyDescent="0.2">
      <c r="A34" s="57" t="s">
        <v>67</v>
      </c>
      <c r="B34" s="91">
        <v>114.531677</v>
      </c>
      <c r="C34" s="91">
        <v>121.908507</v>
      </c>
      <c r="D34" s="91">
        <v>133.77199899999999</v>
      </c>
      <c r="E34" s="91">
        <v>1145.3722029999999</v>
      </c>
      <c r="F34" s="91">
        <v>1255.0622659999999</v>
      </c>
      <c r="G34" s="92">
        <v>-8.7398104437951361</v>
      </c>
    </row>
    <row r="35" spans="1:7" ht="12.75" customHeight="1" x14ac:dyDescent="0.2">
      <c r="A35" s="57" t="s">
        <v>68</v>
      </c>
      <c r="B35" s="91">
        <v>69.616546</v>
      </c>
      <c r="C35" s="91">
        <v>75.132840000000002</v>
      </c>
      <c r="D35" s="91">
        <v>83.125912</v>
      </c>
      <c r="E35" s="91">
        <v>698.15401399999996</v>
      </c>
      <c r="F35" s="91">
        <v>748.30814899999996</v>
      </c>
      <c r="G35" s="92">
        <v>-6.7023371410592603</v>
      </c>
    </row>
    <row r="36" spans="1:7" ht="12.75" customHeight="1" x14ac:dyDescent="0.2">
      <c r="A36" s="57" t="s">
        <v>69</v>
      </c>
      <c r="B36" s="91">
        <v>35.532186000000003</v>
      </c>
      <c r="C36" s="91">
        <v>45.310122999999997</v>
      </c>
      <c r="D36" s="91">
        <v>48.405825999999998</v>
      </c>
      <c r="E36" s="91">
        <v>396.39790299999999</v>
      </c>
      <c r="F36" s="91">
        <v>473.16906599999999</v>
      </c>
      <c r="G36" s="92">
        <v>-16.224890534158462</v>
      </c>
    </row>
    <row r="37" spans="1:7" ht="12.75" customHeight="1" x14ac:dyDescent="0.2">
      <c r="A37" s="57" t="s">
        <v>73</v>
      </c>
      <c r="B37" s="91">
        <v>28.227539</v>
      </c>
      <c r="C37" s="91">
        <v>33.088987000000003</v>
      </c>
      <c r="D37" s="91">
        <v>31.602235</v>
      </c>
      <c r="E37" s="91">
        <v>292.49224500000003</v>
      </c>
      <c r="F37" s="91">
        <v>311.41673100000003</v>
      </c>
      <c r="G37" s="92">
        <v>-6.0769008586118645</v>
      </c>
    </row>
    <row r="38" spans="1:7" ht="12.75" customHeight="1" x14ac:dyDescent="0.2">
      <c r="A38" s="57" t="s">
        <v>158</v>
      </c>
      <c r="B38" s="91">
        <v>8.8377540000000003</v>
      </c>
      <c r="C38" s="91">
        <v>8.0310170000000003</v>
      </c>
      <c r="D38" s="91">
        <v>7.8077759999999996</v>
      </c>
      <c r="E38" s="91">
        <v>75.269852</v>
      </c>
      <c r="F38" s="91">
        <v>64.220732999999996</v>
      </c>
      <c r="G38" s="92">
        <v>17.204909511076437</v>
      </c>
    </row>
    <row r="39" spans="1:7" ht="12.75" customHeight="1" x14ac:dyDescent="0.2">
      <c r="A39" s="57" t="s">
        <v>74</v>
      </c>
      <c r="B39" s="91">
        <v>30.053370999999999</v>
      </c>
      <c r="C39" s="91">
        <v>22.943619000000002</v>
      </c>
      <c r="D39" s="91">
        <v>30.072896</v>
      </c>
      <c r="E39" s="91">
        <v>245.93137200000001</v>
      </c>
      <c r="F39" s="91">
        <v>214.26483999999999</v>
      </c>
      <c r="G39" s="92">
        <v>14.779154620048715</v>
      </c>
    </row>
    <row r="40" spans="1:7" ht="12.75" customHeight="1" x14ac:dyDescent="0.2">
      <c r="A40" s="57" t="s">
        <v>75</v>
      </c>
      <c r="B40" s="91">
        <v>10.731507000000001</v>
      </c>
      <c r="C40" s="91">
        <v>11.082519</v>
      </c>
      <c r="D40" s="91">
        <v>12.042272000000001</v>
      </c>
      <c r="E40" s="91">
        <v>97.165132999999997</v>
      </c>
      <c r="F40" s="91">
        <v>102.339652</v>
      </c>
      <c r="G40" s="92">
        <v>-5.0562210236947038</v>
      </c>
    </row>
    <row r="41" spans="1:7" ht="12.75" customHeight="1" x14ac:dyDescent="0.2">
      <c r="A41" s="57" t="s">
        <v>76</v>
      </c>
      <c r="B41" s="91">
        <v>4.1003769999999999</v>
      </c>
      <c r="C41" s="91">
        <v>5.0497120000000004</v>
      </c>
      <c r="D41" s="91">
        <v>5.199071</v>
      </c>
      <c r="E41" s="91">
        <v>41.182932000000001</v>
      </c>
      <c r="F41" s="91">
        <v>42.197864000000003</v>
      </c>
      <c r="G41" s="92">
        <v>-2.4051738732557624</v>
      </c>
    </row>
    <row r="42" spans="1:7" ht="12.75" customHeight="1" x14ac:dyDescent="0.2">
      <c r="A42" s="60" t="s">
        <v>77</v>
      </c>
      <c r="B42" s="91">
        <v>234.66825399999988</v>
      </c>
      <c r="C42" s="91">
        <v>224.61429799999999</v>
      </c>
      <c r="D42" s="91">
        <v>352.83680500000014</v>
      </c>
      <c r="E42" s="91">
        <v>2150.7606329999999</v>
      </c>
      <c r="F42" s="91">
        <v>1321.7111350000014</v>
      </c>
      <c r="G42" s="105">
        <v>62.72546822418937</v>
      </c>
    </row>
    <row r="43" spans="1:7" ht="12.75" customHeight="1" x14ac:dyDescent="0.2">
      <c r="A43" s="58" t="s">
        <v>32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78</v>
      </c>
      <c r="B44" s="91">
        <v>21.700557</v>
      </c>
      <c r="C44" s="91">
        <v>23.280673</v>
      </c>
      <c r="D44" s="91">
        <v>126.241131</v>
      </c>
      <c r="E44" s="91">
        <v>284.77343100000002</v>
      </c>
      <c r="F44" s="91">
        <v>173.43371500000001</v>
      </c>
      <c r="G44" s="92">
        <v>64.197273292565995</v>
      </c>
    </row>
    <row r="45" spans="1:7" ht="12.75" customHeight="1" x14ac:dyDescent="0.2">
      <c r="A45" s="58" t="s">
        <v>79</v>
      </c>
      <c r="B45" s="91">
        <v>28.343523999999999</v>
      </c>
      <c r="C45" s="91">
        <v>22.653728999999998</v>
      </c>
      <c r="D45" s="91">
        <v>35.434081999999997</v>
      </c>
      <c r="E45" s="91">
        <v>245.47708700000001</v>
      </c>
      <c r="F45" s="91">
        <v>236.585047</v>
      </c>
      <c r="G45" s="92">
        <v>3.7584961994660802</v>
      </c>
    </row>
    <row r="46" spans="1:7" ht="12.75" customHeight="1" x14ac:dyDescent="0.2">
      <c r="A46" s="58" t="s">
        <v>80</v>
      </c>
      <c r="B46" s="91">
        <v>37.078954000000003</v>
      </c>
      <c r="C46" s="91">
        <v>39.554209999999998</v>
      </c>
      <c r="D46" s="91">
        <v>43.251192000000003</v>
      </c>
      <c r="E46" s="91">
        <v>373.089538</v>
      </c>
      <c r="F46" s="91">
        <v>425.442633</v>
      </c>
      <c r="G46" s="92">
        <v>-12.30555918452113</v>
      </c>
    </row>
    <row r="47" spans="1:7" ht="12.75" customHeight="1" x14ac:dyDescent="0.2">
      <c r="A47" s="58" t="s">
        <v>81</v>
      </c>
      <c r="B47" s="91">
        <v>28.176456000000002</v>
      </c>
      <c r="C47" s="91">
        <v>25.952096000000001</v>
      </c>
      <c r="D47" s="91">
        <v>36.307960000000001</v>
      </c>
      <c r="E47" s="91">
        <v>377.95411200000001</v>
      </c>
      <c r="F47" s="91">
        <v>353.79287099999999</v>
      </c>
      <c r="G47" s="92">
        <v>6.8292051594222158</v>
      </c>
    </row>
    <row r="48" spans="1:7" ht="12.75" customHeight="1" x14ac:dyDescent="0.2">
      <c r="A48" s="58" t="s">
        <v>169</v>
      </c>
      <c r="B48" s="98">
        <v>101.749978</v>
      </c>
      <c r="C48" s="98">
        <v>101.543645</v>
      </c>
      <c r="D48" s="98">
        <v>98.106629999999996</v>
      </c>
      <c r="E48" s="98">
        <v>742.99053200000003</v>
      </c>
      <c r="F48" s="91">
        <v>0</v>
      </c>
      <c r="G48" s="103" t="s">
        <v>185</v>
      </c>
    </row>
    <row r="49" spans="1:7" ht="12.75" customHeight="1" x14ac:dyDescent="0.2">
      <c r="A49" s="59" t="s">
        <v>82</v>
      </c>
      <c r="B49" s="91">
        <v>24.138188</v>
      </c>
      <c r="C49" s="91">
        <v>22.951253000000001</v>
      </c>
      <c r="D49" s="91">
        <v>21.95523</v>
      </c>
      <c r="E49" s="91">
        <v>519.86990600000001</v>
      </c>
      <c r="F49" s="91">
        <v>273.79301199999998</v>
      </c>
      <c r="G49" s="92">
        <v>89.876981228432555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83</v>
      </c>
      <c r="B51" s="91">
        <v>7.1372669999999996</v>
      </c>
      <c r="C51" s="91">
        <v>3.510697</v>
      </c>
      <c r="D51" s="91">
        <v>3.8336320000000002</v>
      </c>
      <c r="E51" s="91">
        <v>330.958687</v>
      </c>
      <c r="F51" s="91">
        <v>44.973767000000002</v>
      </c>
      <c r="G51" s="103" t="s">
        <v>185</v>
      </c>
    </row>
    <row r="52" spans="1:7" ht="12.75" customHeight="1" x14ac:dyDescent="0.2">
      <c r="A52" s="60" t="s">
        <v>133</v>
      </c>
      <c r="B52" s="91">
        <v>1.0819829999999999</v>
      </c>
      <c r="C52" s="91">
        <v>2.4503970000000002</v>
      </c>
      <c r="D52" s="91">
        <v>2.3949479999999999</v>
      </c>
      <c r="E52" s="91">
        <v>21.047414</v>
      </c>
      <c r="F52" s="91">
        <v>17.871523</v>
      </c>
      <c r="G52" s="92">
        <v>17.770679085380692</v>
      </c>
    </row>
    <row r="53" spans="1:7" ht="12.75" customHeight="1" x14ac:dyDescent="0.2">
      <c r="A53" s="60" t="s">
        <v>84</v>
      </c>
      <c r="B53" s="91">
        <v>6.8603100000000001</v>
      </c>
      <c r="C53" s="91">
        <v>5.5751270000000002</v>
      </c>
      <c r="D53" s="91">
        <v>7.5336740000000004</v>
      </c>
      <c r="E53" s="91">
        <v>63.868141999999999</v>
      </c>
      <c r="F53" s="91">
        <v>85.445836</v>
      </c>
      <c r="G53" s="92">
        <v>-25.25306674979457</v>
      </c>
    </row>
    <row r="54" spans="1:7" ht="12.75" customHeight="1" x14ac:dyDescent="0.2">
      <c r="A54" s="61" t="s">
        <v>85</v>
      </c>
      <c r="B54" s="91">
        <v>318.71880199999998</v>
      </c>
      <c r="C54" s="91">
        <v>158.72051200000001</v>
      </c>
      <c r="D54" s="91">
        <v>175.91663199999999</v>
      </c>
      <c r="E54" s="91">
        <v>2043.9977060000001</v>
      </c>
      <c r="F54" s="91">
        <v>2031.730241</v>
      </c>
      <c r="G54" s="92">
        <v>0.6037939856603316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86</v>
      </c>
      <c r="B56" s="91">
        <v>125.93634</v>
      </c>
      <c r="C56" s="91">
        <v>123.540734</v>
      </c>
      <c r="D56" s="91">
        <v>145.34012899999999</v>
      </c>
      <c r="E56" s="91">
        <v>1549.5526480000001</v>
      </c>
      <c r="F56" s="91">
        <v>1687.02484</v>
      </c>
      <c r="G56" s="92">
        <v>-8.1487947741184428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87</v>
      </c>
      <c r="B58" s="91">
        <v>107.70885699999999</v>
      </c>
      <c r="C58" s="91">
        <v>104.074907</v>
      </c>
      <c r="D58" s="91">
        <v>128.19330099999999</v>
      </c>
      <c r="E58" s="91">
        <v>1233.9485070000001</v>
      </c>
      <c r="F58" s="91">
        <v>1512.7695409999999</v>
      </c>
      <c r="G58" s="92">
        <v>-18.431163931003539</v>
      </c>
    </row>
    <row r="59" spans="1:7" ht="12.75" customHeight="1" x14ac:dyDescent="0.2">
      <c r="A59" s="55" t="s">
        <v>88</v>
      </c>
      <c r="B59" s="91">
        <v>9.9894800000000004</v>
      </c>
      <c r="C59" s="91">
        <v>13.159075</v>
      </c>
      <c r="D59" s="91">
        <v>11.233453000000001</v>
      </c>
      <c r="E59" s="91">
        <v>242.588245</v>
      </c>
      <c r="F59" s="91">
        <v>96.183049999999994</v>
      </c>
      <c r="G59" s="92">
        <v>152.21517200795776</v>
      </c>
    </row>
    <row r="60" spans="1:7" ht="12.75" customHeight="1" x14ac:dyDescent="0.2">
      <c r="A60" s="54" t="s">
        <v>134</v>
      </c>
      <c r="B60" s="98">
        <v>27.251235000000001</v>
      </c>
      <c r="C60" s="91">
        <v>32.015383</v>
      </c>
      <c r="D60" s="91">
        <v>24.888752</v>
      </c>
      <c r="E60" s="91">
        <v>245.403853</v>
      </c>
      <c r="F60" s="91">
        <v>253.824152</v>
      </c>
      <c r="G60" s="92">
        <v>-3.3173750148094712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89</v>
      </c>
      <c r="B62" s="91">
        <v>13.401071</v>
      </c>
      <c r="C62" s="91">
        <v>18.077636999999999</v>
      </c>
      <c r="D62" s="91">
        <v>11.119704</v>
      </c>
      <c r="E62" s="91">
        <v>130.840881</v>
      </c>
      <c r="F62" s="91">
        <v>132.49234300000001</v>
      </c>
      <c r="G62" s="92">
        <v>-1.246458446281693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90</v>
      </c>
      <c r="B64" s="91">
        <v>265.85609099999999</v>
      </c>
      <c r="C64" s="91">
        <v>206.45615699999999</v>
      </c>
      <c r="D64" s="91">
        <v>264.46049699999998</v>
      </c>
      <c r="E64" s="91">
        <v>2190.9261489999999</v>
      </c>
      <c r="F64" s="91">
        <v>2273.2876919999999</v>
      </c>
      <c r="G64" s="92">
        <v>-3.6230145128503182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91</v>
      </c>
      <c r="B66" s="91">
        <v>44.892004</v>
      </c>
      <c r="C66" s="91">
        <v>33.026640999999998</v>
      </c>
      <c r="D66" s="91">
        <v>43.341841000000002</v>
      </c>
      <c r="E66" s="91">
        <v>350.00736699999999</v>
      </c>
      <c r="F66" s="91">
        <v>378.28706</v>
      </c>
      <c r="G66" s="92">
        <v>-7.4757230659700582</v>
      </c>
    </row>
    <row r="67" spans="1:7" ht="12.75" customHeight="1" x14ac:dyDescent="0.2">
      <c r="A67" s="60" t="s">
        <v>92</v>
      </c>
      <c r="B67" s="91">
        <v>112.797337</v>
      </c>
      <c r="C67" s="91">
        <v>75.882068000000004</v>
      </c>
      <c r="D67" s="91">
        <v>115.503135</v>
      </c>
      <c r="E67" s="91">
        <v>875.74588200000005</v>
      </c>
      <c r="F67" s="91">
        <v>933.24896899999999</v>
      </c>
      <c r="G67" s="92">
        <v>-6.1616019851182813</v>
      </c>
    </row>
    <row r="68" spans="1:7" ht="12.75" customHeight="1" x14ac:dyDescent="0.2">
      <c r="A68" s="60" t="s">
        <v>93</v>
      </c>
      <c r="B68" s="91">
        <v>16.480912</v>
      </c>
      <c r="C68" s="91">
        <v>17.684511000000001</v>
      </c>
      <c r="D68" s="91">
        <v>14.344607</v>
      </c>
      <c r="E68" s="91">
        <v>166.54429300000001</v>
      </c>
      <c r="F68" s="91">
        <v>176.01744199999999</v>
      </c>
      <c r="G68" s="92">
        <v>-5.3819376604734259</v>
      </c>
    </row>
    <row r="69" spans="1:7" ht="12.75" customHeight="1" x14ac:dyDescent="0.2">
      <c r="A69" s="60" t="s">
        <v>94</v>
      </c>
      <c r="B69" s="91">
        <v>18.750681</v>
      </c>
      <c r="C69" s="91">
        <v>21.118095</v>
      </c>
      <c r="D69" s="91">
        <v>22.166549</v>
      </c>
      <c r="E69" s="91">
        <v>177.49918299999999</v>
      </c>
      <c r="F69" s="91">
        <v>171.512799</v>
      </c>
      <c r="G69" s="92">
        <v>3.4903424321120156</v>
      </c>
    </row>
    <row r="70" spans="1:7" ht="12.75" customHeight="1" x14ac:dyDescent="0.2">
      <c r="A70" s="62" t="s">
        <v>135</v>
      </c>
      <c r="B70" s="91">
        <v>10.085469</v>
      </c>
      <c r="C70" s="91">
        <v>7.3982510000000001</v>
      </c>
      <c r="D70" s="91">
        <v>10.845176</v>
      </c>
      <c r="E70" s="91">
        <v>117.029343</v>
      </c>
      <c r="F70" s="91">
        <v>102.988455</v>
      </c>
      <c r="G70" s="92">
        <v>13.633458235682824</v>
      </c>
    </row>
    <row r="71" spans="1:7" ht="12.75" customHeight="1" x14ac:dyDescent="0.2">
      <c r="A71" s="63" t="s">
        <v>95</v>
      </c>
      <c r="B71" s="91">
        <v>20.045024000000002</v>
      </c>
      <c r="C71" s="91">
        <v>10.877700000000001</v>
      </c>
      <c r="D71" s="91">
        <v>10.814093</v>
      </c>
      <c r="E71" s="91">
        <v>133.969123</v>
      </c>
      <c r="F71" s="91">
        <v>106.78931300000001</v>
      </c>
      <c r="G71" s="92">
        <v>25.451807148529909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116</v>
      </c>
      <c r="B73" s="91">
        <v>17.649425000000001</v>
      </c>
      <c r="C73" s="91">
        <v>8.5082409999999999</v>
      </c>
      <c r="D73" s="91">
        <v>9.5201340000000005</v>
      </c>
      <c r="E73" s="91">
        <v>99.290227000000002</v>
      </c>
      <c r="F73" s="91">
        <v>88.088859999999997</v>
      </c>
      <c r="G73" s="92">
        <v>12.715985880621005</v>
      </c>
    </row>
    <row r="74" spans="1:7" ht="24" x14ac:dyDescent="0.2">
      <c r="A74" s="65" t="s">
        <v>111</v>
      </c>
      <c r="B74" s="91">
        <v>3.7021709999999999</v>
      </c>
      <c r="C74" s="91">
        <v>4.7587489999999999</v>
      </c>
      <c r="D74" s="91">
        <v>3.590932</v>
      </c>
      <c r="E74" s="91">
        <v>55.557778999999996</v>
      </c>
      <c r="F74" s="91">
        <v>71.020319000000001</v>
      </c>
      <c r="G74" s="92">
        <v>-21.771994575242616</v>
      </c>
    </row>
    <row r="75" spans="1:7" x14ac:dyDescent="0.2">
      <c r="A75" s="66" t="s">
        <v>46</v>
      </c>
      <c r="B75" s="99">
        <v>1796.4118109999999</v>
      </c>
      <c r="C75" s="94">
        <v>1575.113018</v>
      </c>
      <c r="D75" s="94">
        <v>1852.2153510000001</v>
      </c>
      <c r="E75" s="94">
        <v>15568.386393999999</v>
      </c>
      <c r="F75" s="94">
        <v>15690.271316</v>
      </c>
      <c r="G75" s="95">
        <v>-0.77681844721007565</v>
      </c>
    </row>
    <row r="77" spans="1:7" x14ac:dyDescent="0.2">
      <c r="A77" s="36" t="s">
        <v>159</v>
      </c>
    </row>
    <row r="78" spans="1:7" x14ac:dyDescent="0.2">
      <c r="A78" s="36" t="s">
        <v>170</v>
      </c>
    </row>
    <row r="79" spans="1:7" x14ac:dyDescent="0.2">
      <c r="A79" s="35" t="s">
        <v>118</v>
      </c>
      <c r="B79" s="35"/>
      <c r="C79" s="35"/>
      <c r="D79" s="35"/>
      <c r="E79" s="35"/>
      <c r="F79" s="35"/>
      <c r="G79" s="35"/>
    </row>
    <row r="80" spans="1:7" x14ac:dyDescent="0.2">
      <c r="A80" s="121" t="s">
        <v>119</v>
      </c>
      <c r="B80" s="121"/>
      <c r="C80" s="121"/>
      <c r="D80" s="121"/>
      <c r="E80" s="121"/>
      <c r="F80" s="121"/>
      <c r="G80" s="121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2" t="s">
        <v>165</v>
      </c>
      <c r="B1" s="122"/>
      <c r="C1" s="122"/>
      <c r="D1" s="122"/>
      <c r="E1" s="122"/>
      <c r="F1" s="122"/>
      <c r="G1" s="122"/>
    </row>
    <row r="2" spans="1:7" x14ac:dyDescent="0.2">
      <c r="A2" s="122" t="s">
        <v>177</v>
      </c>
      <c r="B2" s="122"/>
      <c r="C2" s="122"/>
      <c r="D2" s="122"/>
      <c r="E2" s="122"/>
      <c r="F2" s="122"/>
      <c r="G2" s="122"/>
    </row>
    <row r="27" spans="1:7" x14ac:dyDescent="0.2">
      <c r="A27" s="122"/>
      <c r="B27" s="122"/>
      <c r="C27" s="122"/>
      <c r="D27" s="122"/>
      <c r="E27" s="122"/>
      <c r="F27" s="122"/>
      <c r="G27" s="122"/>
    </row>
    <row r="28" spans="1:7" x14ac:dyDescent="0.2">
      <c r="A28" s="140" t="s">
        <v>178</v>
      </c>
      <c r="B28" s="140"/>
      <c r="C28" s="140"/>
      <c r="D28" s="140"/>
      <c r="E28" s="140"/>
      <c r="F28" s="140"/>
      <c r="G28" s="140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96</v>
      </c>
      <c r="B3" s="144" t="s">
        <v>97</v>
      </c>
      <c r="C3" s="145"/>
      <c r="D3" s="146"/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7" t="s">
        <v>179</v>
      </c>
      <c r="C4" s="148"/>
      <c r="D4" s="149"/>
      <c r="E4" s="149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50"/>
      <c r="D5" s="146"/>
      <c r="E5" s="14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51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0">
        <v>15531.293533</v>
      </c>
      <c r="C9" s="101"/>
      <c r="D9" s="100">
        <v>15690.271316</v>
      </c>
      <c r="E9" s="10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2020</v>
      </c>
      <c r="C10" s="20">
        <v>2020</v>
      </c>
      <c r="D10" s="12">
        <v>2019</v>
      </c>
      <c r="E10" s="12">
        <v>2019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55</v>
      </c>
      <c r="B11" s="82">
        <v>1282.2722269999999</v>
      </c>
      <c r="C11" s="83">
        <f t="shared" ref="C11:C25" si="0">IF(B$9&gt;0,B11/B$9*100,0)</f>
        <v>8.2560555840085144</v>
      </c>
      <c r="D11" s="84">
        <v>1141.9781760000001</v>
      </c>
      <c r="E11" s="83">
        <f t="shared" ref="E11:E25" si="1">IF(D$9&gt;0,D11/D$9*100,0)</f>
        <v>7.2782563985077751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180</v>
      </c>
      <c r="B12" s="82">
        <v>1233.9485070000001</v>
      </c>
      <c r="C12" s="85">
        <f t="shared" si="0"/>
        <v>7.9449178162667335</v>
      </c>
      <c r="D12" s="84">
        <v>1512.7695409999999</v>
      </c>
      <c r="E12" s="83">
        <f t="shared" si="1"/>
        <v>9.6414492173718376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67</v>
      </c>
      <c r="B13" s="82">
        <v>1145.3722029999999</v>
      </c>
      <c r="C13" s="85">
        <f t="shared" si="0"/>
        <v>7.3746092079605532</v>
      </c>
      <c r="D13" s="84">
        <v>1255.0622659999999</v>
      </c>
      <c r="E13" s="83">
        <f t="shared" si="1"/>
        <v>7.9989838335055587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2">
        <v>967.95887700000003</v>
      </c>
      <c r="C14" s="85">
        <f t="shared" si="0"/>
        <v>6.2323133288501475</v>
      </c>
      <c r="D14" s="84">
        <v>1155.5224270000001</v>
      </c>
      <c r="E14" s="83">
        <f t="shared" si="1"/>
        <v>7.3645790039441019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181</v>
      </c>
      <c r="B15" s="82">
        <v>838.02429800000004</v>
      </c>
      <c r="C15" s="85">
        <f t="shared" si="0"/>
        <v>5.3957147627106146</v>
      </c>
      <c r="D15" s="84">
        <v>890.00683100000003</v>
      </c>
      <c r="E15" s="83">
        <f t="shared" si="1"/>
        <v>5.6723482537387628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182</v>
      </c>
      <c r="B16" s="82">
        <v>830.67031299999996</v>
      </c>
      <c r="C16" s="85">
        <f t="shared" si="0"/>
        <v>5.3483652938181834</v>
      </c>
      <c r="D16" s="84">
        <v>890.61947899999996</v>
      </c>
      <c r="E16" s="83">
        <f t="shared" si="1"/>
        <v>5.6762528898515576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183</v>
      </c>
      <c r="B17" s="82">
        <v>829.28033000000005</v>
      </c>
      <c r="C17" s="85">
        <f t="shared" si="0"/>
        <v>5.3394157301707867</v>
      </c>
      <c r="D17" s="84">
        <v>782.64364799999998</v>
      </c>
      <c r="E17" s="83">
        <f t="shared" si="1"/>
        <v>4.9880823106092933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68</v>
      </c>
      <c r="B18" s="82">
        <v>698.15401399999996</v>
      </c>
      <c r="C18" s="85">
        <f t="shared" si="0"/>
        <v>4.4951440298041012</v>
      </c>
      <c r="D18" s="84">
        <v>748.30814899999996</v>
      </c>
      <c r="E18" s="83">
        <f t="shared" si="1"/>
        <v>4.7692492623560945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2">
        <v>680.16125099999999</v>
      </c>
      <c r="C19" s="85">
        <f t="shared" si="0"/>
        <v>4.3792955786640206</v>
      </c>
      <c r="D19" s="84">
        <v>676.58907199999999</v>
      </c>
      <c r="E19" s="83">
        <f t="shared" si="1"/>
        <v>4.3121566120405763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2">
        <v>445.51756899999998</v>
      </c>
      <c r="C20" s="85">
        <f t="shared" si="0"/>
        <v>2.868515542851533</v>
      </c>
      <c r="D20" s="84">
        <v>435.62247400000001</v>
      </c>
      <c r="E20" s="83">
        <f t="shared" si="1"/>
        <v>2.7763858586420889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2">
        <v>402.23535099999998</v>
      </c>
      <c r="C21" s="85">
        <f t="shared" si="0"/>
        <v>2.5898380591761621</v>
      </c>
      <c r="D21" s="84">
        <v>416.31399599999997</v>
      </c>
      <c r="E21" s="83">
        <f t="shared" si="1"/>
        <v>2.6533256666853675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69</v>
      </c>
      <c r="B22" s="82">
        <v>396.39790299999999</v>
      </c>
      <c r="C22" s="85">
        <f t="shared" si="0"/>
        <v>2.5522529862548571</v>
      </c>
      <c r="D22" s="84">
        <v>473.16906599999999</v>
      </c>
      <c r="E22" s="83">
        <f t="shared" si="1"/>
        <v>3.0156844102338147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2">
        <v>377.95411200000001</v>
      </c>
      <c r="C23" s="85">
        <f t="shared" si="0"/>
        <v>2.4335005400351544</v>
      </c>
      <c r="D23" s="84">
        <v>353.79287099999999</v>
      </c>
      <c r="E23" s="83">
        <f t="shared" si="1"/>
        <v>2.254855023693715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80</v>
      </c>
      <c r="B24" s="82">
        <v>373.089538</v>
      </c>
      <c r="C24" s="85">
        <f t="shared" si="0"/>
        <v>2.4021794270211996</v>
      </c>
      <c r="D24" s="84">
        <v>425.442633</v>
      </c>
      <c r="E24" s="83">
        <f t="shared" si="1"/>
        <v>2.7115059034457807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83</v>
      </c>
      <c r="B25" s="82">
        <v>330.958687</v>
      </c>
      <c r="C25" s="85">
        <f t="shared" si="0"/>
        <v>2.1309151507361443</v>
      </c>
      <c r="D25" s="84">
        <v>44.973767000000002</v>
      </c>
      <c r="E25" s="83">
        <f t="shared" si="1"/>
        <v>0.28663473112882659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2">
        <f>B9-(SUM(B11:B25))</f>
        <v>4699.298353000002</v>
      </c>
      <c r="C27" s="85">
        <f>IF(B$9&gt;0,B27/B$9*100,0)</f>
        <v>30.256966961671306</v>
      </c>
      <c r="D27" s="84">
        <f>D9-(SUM(D11:D25))</f>
        <v>4487.4569199999987</v>
      </c>
      <c r="E27" s="83">
        <f>IF(D$9&gt;0,D27/D$9*100,0)</f>
        <v>28.60025062424484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184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2020</v>
      </c>
      <c r="C36" s="6">
        <v>2019</v>
      </c>
      <c r="D36" s="6">
        <v>2018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102">
        <v>1670.3568780000001</v>
      </c>
      <c r="C37" s="102">
        <v>1666.1410470000001</v>
      </c>
      <c r="D37" s="102">
        <v>1727.683755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102">
        <v>1835.5512799999999</v>
      </c>
      <c r="C38" s="102">
        <v>1727.369858</v>
      </c>
      <c r="D38" s="102">
        <v>1738.4728299999999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102">
        <v>1894.3693229999999</v>
      </c>
      <c r="C39" s="102">
        <v>2097.7756979999999</v>
      </c>
      <c r="D39" s="102">
        <v>1781.435886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102">
        <v>1756.713346</v>
      </c>
      <c r="C40" s="102">
        <v>1671.512221</v>
      </c>
      <c r="D40" s="102">
        <v>1739.572913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102">
        <v>1484.404031</v>
      </c>
      <c r="C41" s="102">
        <v>1671.482872</v>
      </c>
      <c r="D41" s="102">
        <v>1715.3800309999999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102">
        <v>1678.210292</v>
      </c>
      <c r="C42" s="102">
        <v>1665.7409849999999</v>
      </c>
      <c r="D42" s="102">
        <v>1780.701055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102">
        <v>1792.7096469999999</v>
      </c>
      <c r="C43" s="102">
        <v>1807.0374589999999</v>
      </c>
      <c r="D43" s="102">
        <v>1853.6482370000001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v>1570.3543050000001</v>
      </c>
      <c r="C44" s="102">
        <v>1761.02043</v>
      </c>
      <c r="D44" s="102">
        <v>1865.9969679999999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v>1848.624431</v>
      </c>
      <c r="C45" s="102">
        <v>1622.190746</v>
      </c>
      <c r="D45" s="102">
        <v>1664.5809670000001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>
        <v>0</v>
      </c>
      <c r="C46" s="102">
        <v>1936.508329</v>
      </c>
      <c r="D46" s="102">
        <v>1952.3456269999999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>
        <v>0</v>
      </c>
      <c r="C47" s="102">
        <v>1711.9433300000001</v>
      </c>
      <c r="D47" s="102">
        <v>1868.4015340000001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>
        <v>0</v>
      </c>
      <c r="C48" s="102">
        <v>1586.9385239999999</v>
      </c>
      <c r="D48" s="102">
        <v>1633.5487390000001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6" t="s">
        <v>168</v>
      </c>
      <c r="B49" s="87"/>
      <c r="C49" s="87"/>
      <c r="D49" s="88"/>
    </row>
    <row r="50" spans="1:4" x14ac:dyDescent="0.2">
      <c r="A50" s="6"/>
      <c r="B50" s="6">
        <v>2020</v>
      </c>
      <c r="C50" s="6">
        <v>2019</v>
      </c>
      <c r="D50" s="6">
        <v>2018</v>
      </c>
    </row>
    <row r="51" spans="1:4" x14ac:dyDescent="0.2">
      <c r="A51" s="6" t="s">
        <v>99</v>
      </c>
      <c r="B51" s="31">
        <f>IF(B37=0,#N/A,B37)</f>
        <v>1670.3568780000001</v>
      </c>
      <c r="C51" s="31">
        <f t="shared" ref="C51:D51" si="2">IF(C37=0,#N/A,C37)</f>
        <v>1666.1410470000001</v>
      </c>
      <c r="D51" s="31">
        <f t="shared" si="2"/>
        <v>1727.683755</v>
      </c>
    </row>
    <row r="52" spans="1:4" x14ac:dyDescent="0.2">
      <c r="A52" s="15" t="s">
        <v>100</v>
      </c>
      <c r="B52" s="31">
        <f t="shared" ref="B52:D62" si="3">IF(B38=0,#N/A,B38)</f>
        <v>1835.5512799999999</v>
      </c>
      <c r="C52" s="31">
        <f t="shared" si="3"/>
        <v>1727.369858</v>
      </c>
      <c r="D52" s="31">
        <f t="shared" si="3"/>
        <v>1738.4728299999999</v>
      </c>
    </row>
    <row r="53" spans="1:4" x14ac:dyDescent="0.2">
      <c r="A53" s="15" t="s">
        <v>101</v>
      </c>
      <c r="B53" s="31">
        <f t="shared" si="3"/>
        <v>1894.3693229999999</v>
      </c>
      <c r="C53" s="31">
        <f t="shared" si="3"/>
        <v>2097.7756979999999</v>
      </c>
      <c r="D53" s="31">
        <f t="shared" si="3"/>
        <v>1781.435886</v>
      </c>
    </row>
    <row r="54" spans="1:4" x14ac:dyDescent="0.2">
      <c r="A54" s="6" t="s">
        <v>102</v>
      </c>
      <c r="B54" s="31">
        <f t="shared" si="3"/>
        <v>1756.713346</v>
      </c>
      <c r="C54" s="31">
        <f t="shared" si="3"/>
        <v>1671.512221</v>
      </c>
      <c r="D54" s="31">
        <f t="shared" si="3"/>
        <v>1739.572913</v>
      </c>
    </row>
    <row r="55" spans="1:4" x14ac:dyDescent="0.2">
      <c r="A55" s="15" t="s">
        <v>103</v>
      </c>
      <c r="B55" s="31">
        <f t="shared" si="3"/>
        <v>1484.404031</v>
      </c>
      <c r="C55" s="31">
        <f t="shared" si="3"/>
        <v>1671.482872</v>
      </c>
      <c r="D55" s="31">
        <f t="shared" si="3"/>
        <v>1715.3800309999999</v>
      </c>
    </row>
    <row r="56" spans="1:4" x14ac:dyDescent="0.2">
      <c r="A56" s="15" t="s">
        <v>104</v>
      </c>
      <c r="B56" s="31">
        <f t="shared" si="3"/>
        <v>1678.210292</v>
      </c>
      <c r="C56" s="31">
        <f t="shared" si="3"/>
        <v>1665.7409849999999</v>
      </c>
      <c r="D56" s="31">
        <f t="shared" si="3"/>
        <v>1780.701055</v>
      </c>
    </row>
    <row r="57" spans="1:4" x14ac:dyDescent="0.2">
      <c r="A57" s="6" t="s">
        <v>105</v>
      </c>
      <c r="B57" s="31">
        <f t="shared" si="3"/>
        <v>1792.7096469999999</v>
      </c>
      <c r="C57" s="31">
        <f t="shared" si="3"/>
        <v>1807.0374589999999</v>
      </c>
      <c r="D57" s="31">
        <f t="shared" si="3"/>
        <v>1853.6482370000001</v>
      </c>
    </row>
    <row r="58" spans="1:4" x14ac:dyDescent="0.2">
      <c r="A58" s="15" t="s">
        <v>106</v>
      </c>
      <c r="B58" s="31">
        <f t="shared" si="3"/>
        <v>1570.3543050000001</v>
      </c>
      <c r="C58" s="31">
        <f t="shared" si="3"/>
        <v>1761.02043</v>
      </c>
      <c r="D58" s="31">
        <f t="shared" si="3"/>
        <v>1865.9969679999999</v>
      </c>
    </row>
    <row r="59" spans="1:4" x14ac:dyDescent="0.2">
      <c r="A59" s="15" t="s">
        <v>107</v>
      </c>
      <c r="B59" s="31">
        <f t="shared" si="3"/>
        <v>1848.624431</v>
      </c>
      <c r="C59" s="31">
        <f t="shared" si="3"/>
        <v>1622.190746</v>
      </c>
      <c r="D59" s="31">
        <f t="shared" si="3"/>
        <v>1664.5809670000001</v>
      </c>
    </row>
    <row r="60" spans="1:4" x14ac:dyDescent="0.2">
      <c r="A60" s="6" t="s">
        <v>108</v>
      </c>
      <c r="B60" s="31" t="e">
        <f t="shared" si="3"/>
        <v>#N/A</v>
      </c>
      <c r="C60" s="31">
        <f t="shared" si="3"/>
        <v>1936.508329</v>
      </c>
      <c r="D60" s="31">
        <f t="shared" si="3"/>
        <v>1952.3456269999999</v>
      </c>
    </row>
    <row r="61" spans="1:4" x14ac:dyDescent="0.2">
      <c r="A61" s="15" t="s">
        <v>109</v>
      </c>
      <c r="B61" s="31" t="e">
        <f t="shared" si="3"/>
        <v>#N/A</v>
      </c>
      <c r="C61" s="31">
        <f t="shared" si="3"/>
        <v>1711.9433300000001</v>
      </c>
      <c r="D61" s="31">
        <f t="shared" si="3"/>
        <v>1868.4015340000001</v>
      </c>
    </row>
    <row r="62" spans="1:4" x14ac:dyDescent="0.2">
      <c r="A62" s="15" t="s">
        <v>110</v>
      </c>
      <c r="B62" s="31" t="e">
        <f t="shared" si="3"/>
        <v>#N/A</v>
      </c>
      <c r="C62" s="31">
        <f t="shared" si="3"/>
        <v>1586.9385239999999</v>
      </c>
      <c r="D62" s="31">
        <f t="shared" si="3"/>
        <v>1633.5487390000001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2020-12-10T08:41:30Z</cp:lastPrinted>
  <dcterms:created xsi:type="dcterms:W3CDTF">2012-03-28T07:56:08Z</dcterms:created>
  <dcterms:modified xsi:type="dcterms:W3CDTF">2020-12-10T08:43:16Z</dcterms:modified>
  <cp:category>LIS-Bericht</cp:category>
</cp:coreProperties>
</file>