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II_1_vj_SH\"/>
    </mc:Choice>
  </mc:AlternateContent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Area" localSheetId="3">T2_1!$A:$G</definedName>
    <definedName name="_xlnm.Print_Titles" localSheetId="3">T2_1!$1:$6</definedName>
  </definedNames>
  <calcPr calcId="152511"/>
</workbook>
</file>

<file path=xl/calcChain.xml><?xml version="1.0" encoding="utf-8"?>
<calcChain xmlns="http://schemas.openxmlformats.org/spreadsheetml/2006/main">
  <c r="G31" i="10" l="1"/>
  <c r="C31" i="10"/>
  <c r="D31" i="10"/>
  <c r="E31" i="10"/>
  <c r="F31" i="10"/>
  <c r="B31" i="10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D62" i="9" l="1"/>
  <c r="C62" i="9"/>
  <c r="B62" i="9"/>
  <c r="D61" i="9"/>
  <c r="C61" i="9"/>
  <c r="B61" i="9"/>
  <c r="D60" i="9"/>
  <c r="C60" i="9"/>
  <c r="B60" i="9"/>
  <c r="D59" i="9"/>
  <c r="C59" i="9"/>
  <c r="B59" i="9"/>
  <c r="D58" i="9"/>
  <c r="C58" i="9"/>
  <c r="B58" i="9"/>
  <c r="D57" i="9"/>
  <c r="C57" i="9"/>
  <c r="B57" i="9"/>
  <c r="D56" i="9"/>
  <c r="C56" i="9"/>
  <c r="B56" i="9"/>
  <c r="D55" i="9"/>
  <c r="C55" i="9"/>
  <c r="B55" i="9"/>
  <c r="D54" i="9"/>
  <c r="C54" i="9"/>
  <c r="B54" i="9"/>
  <c r="D53" i="9"/>
  <c r="C53" i="9"/>
  <c r="B53" i="9"/>
  <c r="D52" i="9"/>
  <c r="C52" i="9"/>
  <c r="B52" i="9"/>
  <c r="D51" i="9"/>
  <c r="C51" i="9"/>
  <c r="B51" i="9"/>
</calcChain>
</file>

<file path=xl/sharedStrings.xml><?xml version="1.0" encoding="utf-8"?>
<sst xmlns="http://schemas.openxmlformats.org/spreadsheetml/2006/main" count="240" uniqueCount="187">
  <si>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</si>
  <si>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</si>
  <si>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</si>
  <si>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</si>
  <si>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</si>
  <si>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</si>
  <si>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</si>
  <si>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</si>
  <si>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</si>
  <si>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</si>
  <si>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</si>
  <si>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</si>
  <si>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</si>
  <si>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</si>
  <si>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</si>
  <si>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</si>
  <si>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</si>
  <si>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</si>
  <si>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</si>
  <si>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</si>
  <si>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</si>
  <si>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</si>
  <si>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</si>
  <si>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</si>
  <si>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</si>
  <si>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</si>
  <si>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</si>
  <si>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</si>
  <si>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 xml:space="preserve">darunter </t>
  </si>
  <si>
    <t>Waren der gewerblichen Wirtschaft</t>
  </si>
  <si>
    <t>Rohstoffe</t>
  </si>
  <si>
    <t>Halbwaren</t>
  </si>
  <si>
    <t>darunter</t>
  </si>
  <si>
    <t xml:space="preserve">Aluminium, roh, auch Legierungen </t>
  </si>
  <si>
    <t>Mineralölerzeugnisse</t>
  </si>
  <si>
    <t>Fertigwaren</t>
  </si>
  <si>
    <t xml:space="preserve">Vorerzeugnisse </t>
  </si>
  <si>
    <t>Kunststoffe</t>
  </si>
  <si>
    <t xml:space="preserve">andere chemische Vorerzeugnisse </t>
  </si>
  <si>
    <t>Enderzeugnisse</t>
  </si>
  <si>
    <t xml:space="preserve">Waren aus Kunststoffen </t>
  </si>
  <si>
    <t xml:space="preserve">Pharmazeutische Erzeugnisse </t>
  </si>
  <si>
    <t xml:space="preserve">Wasserfahrzeuge </t>
  </si>
  <si>
    <t xml:space="preserve">Kraftfahrzeuge </t>
  </si>
  <si>
    <t>Insgesamt</t>
  </si>
  <si>
    <t>Bestimmungsland</t>
  </si>
  <si>
    <t>Europa</t>
  </si>
  <si>
    <t>EU-Länder</t>
  </si>
  <si>
    <t>Euro-Länder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</si>
  <si>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</si>
  <si>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</si>
  <si>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</si>
  <si>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</si>
  <si>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</si>
  <si>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</si>
  <si>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</si>
  <si>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</si>
  <si>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</si>
  <si>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</si>
  <si>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</si>
  <si>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</si>
  <si>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</si>
  <si>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</si>
  <si>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</si>
  <si>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</si>
  <si>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</si>
  <si>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</si>
  <si>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</si>
  <si>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</si>
  <si>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</si>
  <si>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</si>
  <si>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</si>
  <si>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</si>
  <si>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</si>
  <si>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</si>
  <si>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</si>
  <si>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</si>
  <si>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</si>
  <si>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</si>
  <si>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</si>
  <si>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</si>
  <si>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</si>
  <si>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</si>
  <si>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</si>
  <si>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</si>
  <si>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</si>
  <si>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</si>
  <si>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</si>
  <si>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</si>
  <si>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</si>
  <si>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China</t>
  </si>
  <si>
    <t>Südkorea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</si>
  <si>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</si>
  <si>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</si>
  <si>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</si>
  <si>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</si>
  <si>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</si>
  <si>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</si>
  <si>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</si>
  <si>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</si>
  <si>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</si>
  <si>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</si>
  <si>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</si>
  <si>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</si>
  <si>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</si>
  <si>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</si>
  <si>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</si>
  <si>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</si>
  <si>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</si>
  <si>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</si>
  <si>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</si>
  <si>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</si>
  <si>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</si>
  <si>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</si>
  <si>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</si>
  <si>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</si>
  <si>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</si>
  <si>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t>Fleisch und Fleischwaren</t>
  </si>
  <si>
    <t>Weizen, Roggen, Gerste</t>
  </si>
  <si>
    <t>Kleie</t>
  </si>
  <si>
    <t>Backwaren</t>
  </si>
  <si>
    <t>Düngemittel</t>
  </si>
  <si>
    <t>Teer und Teerdestillationserzeugnisse</t>
  </si>
  <si>
    <t>Papier und Pappe</t>
  </si>
  <si>
    <t>Bekleidung</t>
  </si>
  <si>
    <t>Chemische Enderzeugnisse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</si>
  <si>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</si>
  <si>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</si>
  <si>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</si>
  <si>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</si>
  <si>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</si>
  <si>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</si>
  <si>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Saudi-Arabien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</si>
  <si>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</si>
  <si>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</si>
  <si>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</si>
  <si>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</si>
  <si>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</si>
  <si>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</si>
  <si>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</si>
  <si>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</si>
  <si>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</si>
  <si>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Ausfuhr des</t>
  </si>
  <si>
    <t xml:space="preserve">Milch und Milcherzeugnisse, 
ausgenommen Butter und Käse 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</si>
  <si>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</si>
  <si>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</si>
  <si>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</si>
  <si>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</si>
  <si>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</si>
  <si>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</si>
  <si>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STATISTISCHE BERICHTE</t>
  </si>
  <si>
    <t>Monat</t>
  </si>
  <si>
    <t>Sofern in den Produkten auf das Vorhandensein von Copyrightrechten Dritter 
hingewiesen wird, sind die in deren Produkten ausgewiesenen Copyrightbestimmungen 
zu wahren. Alle übrigen Rechte bleiben vorbehalten.</t>
  </si>
  <si>
    <t>Kroatien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</si>
  <si>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</si>
  <si>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
in %</t>
    </r>
  </si>
  <si>
    <r>
      <t>1. Ausfuhr des Landes Schleswig-Holstein</t>
    </r>
    <r>
      <rPr>
        <b/>
        <sz val="10"/>
        <rFont val="Arial"/>
        <family val="2"/>
      </rPr>
      <t xml:space="preserve"> nach Warengruppen und -untergruppen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</si>
  <si>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</si>
  <si>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2. Ausfuhr des Landes Schleswig-Holstein nach Bestimmungsländern</t>
  </si>
  <si>
    <t>1. Ausfuhr des Landes Schleswig-Holstein nach Bestimmungsländern (TOP 15) im Vorjahresvergleich</t>
  </si>
  <si>
    <t>Ausfuhr nach ausgewählten Ländern (TOP 15) über den Jahresverlauf</t>
  </si>
  <si>
    <t>Rückwaren und Ersatzlieferungen</t>
  </si>
  <si>
    <t>! Vorstehende Null-Werte mit #NV wg. Grafik: Nullwert unterdrücken!</t>
  </si>
  <si>
    <r>
      <t xml:space="preserve">Vereinigtes Königreich </t>
    </r>
    <r>
      <rPr>
        <vertAlign val="superscript"/>
        <sz val="9"/>
        <rFont val="Arial"/>
        <family val="2"/>
      </rPr>
      <t>2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</si>
  <si>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Vereinigtes Königreich: EU-Austritt 02/2020</t>
    </r>
  </si>
  <si>
    <t>Druckerzeugnisse und Papierwaren</t>
  </si>
  <si>
    <t xml:space="preserve">Eisen-, Kupfer und Stahlwaren </t>
  </si>
  <si>
    <t>Kennziffer: G III 1 - vj 1/22 SH</t>
  </si>
  <si>
    <t>1. Quartal 2022</t>
  </si>
  <si>
    <t xml:space="preserve">© Statistisches Amt für Hamburg und Schleswig-Holstein, Hamburg 2022  
Auszugsweise Vervielfältigung und Verbreitung mit Quellenangabe gestattet.        </t>
  </si>
  <si>
    <t>Januar - März</t>
  </si>
  <si>
    <r>
      <t>2022</t>
    </r>
    <r>
      <rPr>
        <vertAlign val="superscript"/>
        <sz val="9"/>
        <rFont val="Arial"/>
        <family val="2"/>
      </rPr>
      <t>a</t>
    </r>
  </si>
  <si>
    <r>
      <t>2021</t>
    </r>
    <r>
      <rPr>
        <vertAlign val="superscript"/>
        <sz val="9"/>
        <rFont val="Arial"/>
        <family val="2"/>
      </rPr>
      <t>a</t>
    </r>
  </si>
  <si>
    <r>
      <t>2022</t>
    </r>
    <r>
      <rPr>
        <vertAlign val="superscript"/>
        <sz val="9"/>
        <color theme="1"/>
        <rFont val="Arial"/>
        <family val="2"/>
      </rPr>
      <t>a</t>
    </r>
  </si>
  <si>
    <r>
      <t>2021</t>
    </r>
    <r>
      <rPr>
        <vertAlign val="superscript"/>
        <sz val="9"/>
        <color theme="1"/>
        <rFont val="Arial"/>
        <family val="2"/>
      </rPr>
      <t>a</t>
    </r>
  </si>
  <si>
    <t>der Monate Januar bis März</t>
  </si>
  <si>
    <t>2. Ausfuhr des Landes Schleswig-Holstein 2020 bis 2022 im Monatsvergleich</t>
  </si>
  <si>
    <t>Januar - März 2022</t>
  </si>
  <si>
    <t>Verein.Staaten (USA)</t>
  </si>
  <si>
    <t>China, Volksrepublik</t>
  </si>
  <si>
    <t>Frankreich</t>
  </si>
  <si>
    <t>Vereinigt.Königreich</t>
  </si>
  <si>
    <t>2. Ausfuhr des Landes Schleswig-Holstein in den Jahren 2020 bis 2022</t>
  </si>
  <si>
    <t>hafen@statistik-nord.de</t>
  </si>
  <si>
    <t>Benedikt Hálfdanarson</t>
  </si>
  <si>
    <t>040 42831-2513</t>
  </si>
  <si>
    <t>Herausgegeben am: 16. Juni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</si>
</sst>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\ ###\ ##0\ ;\-###\ ###\ ##0\ ;\-\ "/>
    <numFmt numFmtId="165" formatCode="0.0"/>
    <numFmt numFmtId="166" formatCode="_-* #,##0.00\ [$€]_-;\-* #,##0.00\ [$€]_-;_-* &quot;-&quot;??\ [$€]_-;_-@_-"/>
    <numFmt numFmtId="167" formatCode="###\ ###\ ##0;0\ \ ;\-###\ ###\ ##0.0\ \ ;\-\ \ "/>
    <numFmt numFmtId="168" formatCode="###\ ##0.0\ \ ;\-\ ###\ ##0.0\ \ ;\-\ \ \ \ \ \ "/>
    <numFmt numFmtId="169" formatCode="###\ ###\ ##0&quot;  &quot;;\-###\ ###\ ##0&quot;  &quot;;&quot;-  &quot;"/>
    <numFmt numFmtId="170" formatCode="###\ ##0.0&quot;  &quot;;\-###\ ##0.0&quot;  &quot;;&quot;-  &quot;"/>
    <numFmt numFmtId="171" formatCode="###\ ###\ ##0.0&quot;  &quot;;\-###\ ###\ ##0&quot;  &quot;;&quot;-  &quot;"/>
  </numFmts>
  <fonts count="29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sz val="18"/>
      <color theme="1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indexed="24"/>
      </left>
      <right/>
      <top/>
      <bottom/>
      <diagonal/>
    </border>
  </borders>
  <cellStyleXfs count="6">
    <xf numFmtId="0" fontId="0" fillId="0" borderId="0"/>
    <xf numFmtId="0" fontId="20" fillId="0" borderId="0"/>
    <xf numFmtId="166" fontId="9" fillId="0" borderId="0" applyFon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3" fillId="0" borderId="0"/>
  </cellStyleXfs>
  <cellXfs count="146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Alignment="1">
      <alignment horizontal="right" vertical="center"/>
    </xf>
    <xf numFmtId="0" fontId="10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9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right"/>
      <protection locked="0"/>
    </xf>
    <xf numFmtId="165" fontId="3" fillId="0" borderId="0" xfId="0" applyNumberFormat="1" applyFont="1"/>
    <xf numFmtId="0" fontId="4" fillId="0" borderId="0" xfId="0" applyFont="1" applyAlignment="1">
      <alignment horizontal="center"/>
    </xf>
    <xf numFmtId="0" fontId="18" fillId="0" borderId="0" xfId="0" applyFont="1"/>
    <xf numFmtId="0" fontId="19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/>
    </xf>
    <xf numFmtId="0" fontId="15" fillId="3" borderId="7" xfId="0" quotePrefix="1" applyFont="1" applyFill="1" applyBorder="1" applyAlignment="1">
      <alignment horizontal="center" vertical="center" wrapText="1"/>
    </xf>
    <xf numFmtId="0" fontId="15" fillId="0" borderId="13" xfId="0" applyFont="1" applyBorder="1"/>
    <xf numFmtId="0" fontId="14" fillId="0" borderId="13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2"/>
    </xf>
    <xf numFmtId="0" fontId="15" fillId="0" borderId="13" xfId="0" applyFont="1" applyBorder="1" applyAlignment="1">
      <alignment horizontal="left" indent="2"/>
    </xf>
    <xf numFmtId="0" fontId="15" fillId="0" borderId="13" xfId="0" applyFont="1" applyBorder="1" applyAlignment="1">
      <alignment horizontal="left" vertical="center" indent="2"/>
    </xf>
    <xf numFmtId="0" fontId="15" fillId="0" borderId="13" xfId="0" applyFont="1" applyBorder="1" applyAlignment="1">
      <alignment horizontal="left" indent="1"/>
    </xf>
    <xf numFmtId="0" fontId="14" fillId="0" borderId="13" xfId="0" applyFont="1" applyBorder="1"/>
    <xf numFmtId="0" fontId="14" fillId="0" borderId="13" xfId="0" applyFont="1" applyBorder="1" applyAlignment="1">
      <alignment horizontal="left" indent="1"/>
    </xf>
    <xf numFmtId="0" fontId="14" fillId="0" borderId="13" xfId="0" applyFont="1" applyBorder="1" applyAlignment="1">
      <alignment horizontal="left" indent="2"/>
    </xf>
    <xf numFmtId="0" fontId="14" fillId="0" borderId="13" xfId="0" applyFont="1" applyBorder="1" applyAlignment="1">
      <alignment horizontal="left" indent="3"/>
    </xf>
    <xf numFmtId="0" fontId="15" fillId="0" borderId="13" xfId="0" applyFont="1" applyBorder="1" applyAlignment="1">
      <alignment horizontal="left" indent="3"/>
    </xf>
    <xf numFmtId="0" fontId="15" fillId="0" borderId="13" xfId="0" applyFont="1" applyBorder="1" applyAlignment="1">
      <alignment horizontal="left" indent="4"/>
    </xf>
    <xf numFmtId="0" fontId="14" fillId="0" borderId="13" xfId="0" applyFont="1" applyBorder="1" applyAlignment="1">
      <alignment wrapText="1"/>
    </xf>
    <xf numFmtId="0" fontId="13" fillId="0" borderId="14" xfId="0" applyFont="1" applyBorder="1" applyAlignment="1">
      <alignment wrapText="1"/>
    </xf>
    <xf numFmtId="0" fontId="0" fillId="0" borderId="0" xfId="0" applyAlignment="1">
      <alignment horizontal="left"/>
    </xf>
    <xf numFmtId="0" fontId="14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vertical="top" indent="2"/>
    </xf>
    <xf numFmtId="0" fontId="14" fillId="0" borderId="6" xfId="0" applyFont="1" applyBorder="1" applyAlignment="1">
      <alignment horizontal="left" vertical="top" indent="3"/>
    </xf>
    <xf numFmtId="0" fontId="15" fillId="0" borderId="6" xfId="0" applyFont="1" applyBorder="1" applyAlignment="1">
      <alignment horizontal="left" vertical="top" indent="3"/>
    </xf>
    <xf numFmtId="0" fontId="15" fillId="0" borderId="6" xfId="0" applyFont="1" applyBorder="1" applyAlignment="1">
      <alignment horizontal="left" vertical="top" indent="2"/>
    </xf>
    <xf numFmtId="0" fontId="15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vertical="top" indent="1"/>
    </xf>
    <xf numFmtId="0" fontId="14" fillId="0" borderId="6" xfId="0" applyFont="1" applyBorder="1" applyAlignment="1">
      <alignment horizontal="left" vertical="top"/>
    </xf>
    <xf numFmtId="0" fontId="15" fillId="0" borderId="6" xfId="0" applyFont="1" applyBorder="1" applyAlignment="1">
      <alignment horizontal="left" indent="1"/>
    </xf>
    <xf numFmtId="0" fontId="15" fillId="0" borderId="6" xfId="0" applyFont="1" applyBorder="1"/>
    <xf numFmtId="0" fontId="14" fillId="0" borderId="6" xfId="0" applyFont="1" applyBorder="1" applyAlignment="1">
      <alignment horizontal="left" indent="1"/>
    </xf>
    <xf numFmtId="0" fontId="14" fillId="0" borderId="6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6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Fill="1" applyAlignment="1">
      <alignment horizontal="left" vertic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 indent="2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167" fontId="3" fillId="0" borderId="0" xfId="0" applyNumberFormat="1" applyFont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167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Alignment="1">
      <alignment horizontal="right" vertical="center"/>
    </xf>
    <xf numFmtId="0" fontId="15" fillId="2" borderId="0" xfId="0" applyFont="1" applyFill="1" applyAlignment="1">
      <alignment vertical="center"/>
    </xf>
    <xf numFmtId="165" fontId="9" fillId="2" borderId="0" xfId="0" applyNumberFormat="1" applyFont="1" applyFill="1" applyAlignment="1">
      <alignment vertical="center"/>
    </xf>
    <xf numFmtId="0" fontId="3" fillId="2" borderId="0" xfId="0" applyFont="1" applyFill="1" applyBorder="1" applyAlignment="1" applyProtection="1">
      <alignment horizontal="right"/>
      <protection locked="0"/>
    </xf>
    <xf numFmtId="0" fontId="19" fillId="0" borderId="0" xfId="0" quotePrefix="1" applyFont="1" applyAlignment="1">
      <alignment horizontal="right"/>
    </xf>
    <xf numFmtId="0" fontId="15" fillId="3" borderId="7" xfId="0" quotePrefix="1" applyFont="1" applyFill="1" applyBorder="1" applyAlignment="1">
      <alignment horizontal="centerContinuous" vertical="center" wrapText="1"/>
    </xf>
    <xf numFmtId="169" fontId="14" fillId="0" borderId="0" xfId="0" applyNumberFormat="1" applyFont="1"/>
    <xf numFmtId="170" fontId="14" fillId="0" borderId="0" xfId="0" applyNumberFormat="1" applyFont="1"/>
    <xf numFmtId="169" fontId="23" fillId="0" borderId="15" xfId="0" applyNumberFormat="1" applyFont="1" applyBorder="1"/>
    <xf numFmtId="169" fontId="23" fillId="0" borderId="16" xfId="0" applyNumberFormat="1" applyFont="1" applyBorder="1"/>
    <xf numFmtId="170" fontId="23" fillId="0" borderId="16" xfId="0" applyNumberFormat="1" applyFont="1" applyBorder="1"/>
    <xf numFmtId="0" fontId="14" fillId="3" borderId="17" xfId="0" quotePrefix="1" applyFont="1" applyFill="1" applyBorder="1" applyAlignment="1">
      <alignment horizontal="center" vertical="center"/>
    </xf>
    <xf numFmtId="0" fontId="14" fillId="3" borderId="17" xfId="0" quotePrefix="1" applyFont="1" applyFill="1" applyBorder="1" applyAlignment="1">
      <alignment horizontal="center" vertical="center" wrapText="1"/>
    </xf>
    <xf numFmtId="169" fontId="15" fillId="0" borderId="0" xfId="0" applyNumberFormat="1" applyFont="1"/>
    <xf numFmtId="169" fontId="23" fillId="0" borderId="20" xfId="0" applyNumberFormat="1" applyFont="1" applyBorder="1"/>
    <xf numFmtId="167" fontId="3" fillId="0" borderId="0" xfId="0" applyNumberFormat="1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horizontal="right" vertical="center"/>
    </xf>
    <xf numFmtId="171" fontId="3" fillId="0" borderId="0" xfId="0" applyNumberFormat="1" applyFont="1"/>
    <xf numFmtId="0" fontId="1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0" xfId="0" applyFont="1" applyFill="1" applyAlignment="1">
      <alignment horizontal="center" vertical="center"/>
    </xf>
    <xf numFmtId="17" fontId="15" fillId="3" borderId="7" xfId="0" quotePrefix="1" applyNumberFormat="1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4" fillId="3" borderId="7" xfId="0" applyFont="1" applyFill="1" applyBorder="1" applyAlignment="1">
      <alignment vertical="center" wrapText="1"/>
    </xf>
    <xf numFmtId="0" fontId="14" fillId="3" borderId="9" xfId="0" applyFont="1" applyFill="1" applyBorder="1" applyAlignment="1"/>
    <xf numFmtId="0" fontId="15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left" vertical="center" wrapText="1" indent="1"/>
    </xf>
    <xf numFmtId="0" fontId="14" fillId="3" borderId="8" xfId="0" applyFont="1" applyFill="1" applyBorder="1" applyAlignment="1">
      <alignment horizontal="left" vertical="center" indent="1"/>
    </xf>
    <xf numFmtId="0" fontId="14" fillId="3" borderId="11" xfId="0" applyFont="1" applyFill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3" borderId="17" xfId="0" quotePrefix="1" applyFont="1" applyFill="1" applyBorder="1" applyAlignment="1">
      <alignment horizontal="center" vertical="center" wrapText="1"/>
    </xf>
    <xf numFmtId="0" fontId="14" fillId="3" borderId="17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left" vertical="center" indent="1"/>
    </xf>
    <xf numFmtId="0" fontId="14" fillId="3" borderId="17" xfId="0" applyFont="1" applyFill="1" applyBorder="1" applyAlignment="1">
      <alignment horizontal="center" vertical="center"/>
    </xf>
    <xf numFmtId="0" fontId="14" fillId="3" borderId="18" xfId="0" applyFont="1" applyFill="1" applyBorder="1" applyAlignment="1"/>
    <xf numFmtId="0" fontId="14" fillId="3" borderId="21" xfId="0" applyFont="1" applyFill="1" applyBorder="1" applyAlignment="1">
      <alignment horizontal="center" vertical="center" wrapText="1"/>
    </xf>
    <xf numFmtId="0" fontId="14" fillId="3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22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/>
    <xf numFmtId="0" fontId="3" fillId="0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</cellXfs>
  <cellStyles count="6">
    <cellStyle name="Euro" xfId="2"/>
    <cellStyle name="Link" xfId="4" builtinId="8"/>
    <cellStyle name="Standard" xfId="0" builtinId="0"/>
    <cellStyle name="Standard 2" xfId="1"/>
    <cellStyle name="Standard 2 2" xfId="5"/>
    <cellStyle name="Standard 3 2" xfId="3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EBEBEB"/>
      <color rgb="FFFADC37"/>
      <color rgb="FF1E467D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221910112359548E-2"/>
          <c:y val="0.1070437350647139"/>
          <c:w val="0.83036672908863918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T3_1!$B$36</c:f>
              <c:strCache>
                <c:ptCount val="1"/>
                <c:pt idx="0">
                  <c:v>2022</c:v>
                </c:pt>
              </c:strCache>
            </c:strRef>
          </c:tx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T3_1!$B$51:$B$62</c:f>
              <c:numCache>
                <c:formatCode>0.0</c:formatCode>
                <c:ptCount val="12"/>
                <c:pt idx="0">
                  <c:v>1693.4183029999999</c:v>
                </c:pt>
                <c:pt idx="1">
                  <c:v>2273.7400240000002</c:v>
                </c:pt>
                <c:pt idx="2">
                  <c:v>2456.7639519999998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T3_1!$C$51:$C$62</c:f>
              <c:numCache>
                <c:formatCode>0.0</c:formatCode>
                <c:ptCount val="12"/>
                <c:pt idx="0">
                  <c:v>1589.7045860000001</c:v>
                </c:pt>
                <c:pt idx="1">
                  <c:v>1728.5902860000001</c:v>
                </c:pt>
                <c:pt idx="2">
                  <c:v>2021.0224579999999</c:v>
                </c:pt>
                <c:pt idx="3">
                  <c:v>1632.1406340000001</c:v>
                </c:pt>
                <c:pt idx="4">
                  <c:v>1842.708198</c:v>
                </c:pt>
                <c:pt idx="5">
                  <c:v>1797.314061</c:v>
                </c:pt>
                <c:pt idx="6">
                  <c:v>2257.2478510000001</c:v>
                </c:pt>
                <c:pt idx="7">
                  <c:v>1822.9142449999999</c:v>
                </c:pt>
                <c:pt idx="8">
                  <c:v>1946.399476</c:v>
                </c:pt>
                <c:pt idx="9">
                  <c:v>2085.2649449999999</c:v>
                </c:pt>
                <c:pt idx="10">
                  <c:v>2260.5563990000001</c:v>
                </c:pt>
                <c:pt idx="11">
                  <c:v>1914.6593479999999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T3_1!$A$37:$A$48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T3_1!$D$51:$D$62</c:f>
              <c:numCache>
                <c:formatCode>0.0</c:formatCode>
                <c:ptCount val="12"/>
                <c:pt idx="0">
                  <c:v>1698.94497</c:v>
                </c:pt>
                <c:pt idx="1">
                  <c:v>2025.595963</c:v>
                </c:pt>
                <c:pt idx="2">
                  <c:v>1971.0228830000001</c:v>
                </c:pt>
                <c:pt idx="3">
                  <c:v>1751.1106870000001</c:v>
                </c:pt>
                <c:pt idx="4">
                  <c:v>1585.509143</c:v>
                </c:pt>
                <c:pt idx="5">
                  <c:v>1552.422656</c:v>
                </c:pt>
                <c:pt idx="6">
                  <c:v>2387.2656010000001</c:v>
                </c:pt>
                <c:pt idx="7">
                  <c:v>1438.8167510000001</c:v>
                </c:pt>
                <c:pt idx="8">
                  <c:v>1903.7065050000001</c:v>
                </c:pt>
                <c:pt idx="9">
                  <c:v>1827.8709080000001</c:v>
                </c:pt>
                <c:pt idx="10">
                  <c:v>1716.501268</c:v>
                </c:pt>
                <c:pt idx="11">
                  <c:v>1614.2566360000001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741872"/>
        <c:axId val="355742264"/>
      </c:lineChart>
      <c:catAx>
        <c:axId val="35574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5742264"/>
        <c:crosses val="autoZero"/>
        <c:auto val="1"/>
        <c:lblAlgn val="ctr"/>
        <c:lblOffset val="100"/>
        <c:noMultiLvlLbl val="0"/>
      </c:catAx>
      <c:valAx>
        <c:axId val="35574226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557418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65511634278032E-2"/>
          <c:y val="0.10704373506471389"/>
          <c:w val="0.83036665871311544"/>
          <c:h val="0.64948289988481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T3_1!$B$10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Niederlande</c:v>
                </c:pt>
                <c:pt idx="2">
                  <c:v>Dänemark</c:v>
                </c:pt>
                <c:pt idx="3">
                  <c:v>Verein.Staaten (USA)</c:v>
                </c:pt>
                <c:pt idx="4">
                  <c:v>Belgien</c:v>
                </c:pt>
                <c:pt idx="5">
                  <c:v>China, Volksrepublik</c:v>
                </c:pt>
                <c:pt idx="6">
                  <c:v>Frankreich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Spanien</c:v>
                </c:pt>
                <c:pt idx="10">
                  <c:v>Norwegen</c:v>
                </c:pt>
                <c:pt idx="11">
                  <c:v>Schweiz</c:v>
                </c:pt>
                <c:pt idx="12">
                  <c:v>Schweden</c:v>
                </c:pt>
                <c:pt idx="13">
                  <c:v>Österreich</c:v>
                </c:pt>
                <c:pt idx="14">
                  <c:v>Ungarn</c:v>
                </c:pt>
              </c:strCache>
            </c:strRef>
          </c:cat>
          <c:val>
            <c:numRef>
              <c:f>T3_1!$B$11:$B$25</c:f>
              <c:numCache>
                <c:formatCode>###\ ###\ ##0;0\ \ ;\-###\ ###\ ##0.0\ \ ;\-\ \ </c:formatCode>
                <c:ptCount val="15"/>
                <c:pt idx="0">
                  <c:v>805.46884399999999</c:v>
                </c:pt>
                <c:pt idx="1">
                  <c:v>558.21585800000003</c:v>
                </c:pt>
                <c:pt idx="2">
                  <c:v>527.74604599999998</c:v>
                </c:pt>
                <c:pt idx="3">
                  <c:v>525.70072500000003</c:v>
                </c:pt>
                <c:pt idx="4">
                  <c:v>447.60260599999998</c:v>
                </c:pt>
                <c:pt idx="5">
                  <c:v>316.92086</c:v>
                </c:pt>
                <c:pt idx="6">
                  <c:v>308.122658</c:v>
                </c:pt>
                <c:pt idx="7">
                  <c:v>274.56424500000003</c:v>
                </c:pt>
                <c:pt idx="8">
                  <c:v>222.56744599999999</c:v>
                </c:pt>
                <c:pt idx="9">
                  <c:v>164.50836899999999</c:v>
                </c:pt>
                <c:pt idx="10">
                  <c:v>158.845213</c:v>
                </c:pt>
                <c:pt idx="11">
                  <c:v>154.63541799999999</c:v>
                </c:pt>
                <c:pt idx="12">
                  <c:v>152.114045</c:v>
                </c:pt>
                <c:pt idx="13">
                  <c:v>145.89295000000001</c:v>
                </c:pt>
                <c:pt idx="14">
                  <c:v>104.010666</c:v>
                </c:pt>
              </c:numCache>
            </c:numRef>
          </c:val>
        </c:ser>
        <c:ser>
          <c:idx val="1"/>
          <c:order val="1"/>
          <c:tx>
            <c:strRef>
              <c:f>T3_1!$D$10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cat>
            <c:strRef>
              <c:f>T3_1!$A$11:$A$25</c:f>
              <c:strCache>
                <c:ptCount val="15"/>
                <c:pt idx="0">
                  <c:v>Italien</c:v>
                </c:pt>
                <c:pt idx="1">
                  <c:v>Niederlande</c:v>
                </c:pt>
                <c:pt idx="2">
                  <c:v>Dänemark</c:v>
                </c:pt>
                <c:pt idx="3">
                  <c:v>Verein.Staaten (USA)</c:v>
                </c:pt>
                <c:pt idx="4">
                  <c:v>Belgien</c:v>
                </c:pt>
                <c:pt idx="5">
                  <c:v>China, Volksrepublik</c:v>
                </c:pt>
                <c:pt idx="6">
                  <c:v>Frankreich</c:v>
                </c:pt>
                <c:pt idx="7">
                  <c:v>Polen</c:v>
                </c:pt>
                <c:pt idx="8">
                  <c:v>Vereinigt.Königreich</c:v>
                </c:pt>
                <c:pt idx="9">
                  <c:v>Spanien</c:v>
                </c:pt>
                <c:pt idx="10">
                  <c:v>Norwegen</c:v>
                </c:pt>
                <c:pt idx="11">
                  <c:v>Schweiz</c:v>
                </c:pt>
                <c:pt idx="12">
                  <c:v>Schweden</c:v>
                </c:pt>
                <c:pt idx="13">
                  <c:v>Österreich</c:v>
                </c:pt>
                <c:pt idx="14">
                  <c:v>Ungarn</c:v>
                </c:pt>
              </c:strCache>
            </c:strRef>
          </c:cat>
          <c:val>
            <c:numRef>
              <c:f>T3_1!$D$11:$D$25</c:f>
              <c:numCache>
                <c:formatCode>###\ ###\ ##0;0\ \ ;\-###\ ###\ ##0.0\ \ ;\-\ \ </c:formatCode>
                <c:ptCount val="15"/>
                <c:pt idx="0">
                  <c:v>516.58193100000005</c:v>
                </c:pt>
                <c:pt idx="1">
                  <c:v>463.11290300000002</c:v>
                </c:pt>
                <c:pt idx="2">
                  <c:v>425.83899700000001</c:v>
                </c:pt>
                <c:pt idx="3">
                  <c:v>458.84392200000002</c:v>
                </c:pt>
                <c:pt idx="4">
                  <c:v>283.415617</c:v>
                </c:pt>
                <c:pt idx="5">
                  <c:v>292.48713600000002</c:v>
                </c:pt>
                <c:pt idx="6">
                  <c:v>353.17342500000001</c:v>
                </c:pt>
                <c:pt idx="7">
                  <c:v>263.50589000000002</c:v>
                </c:pt>
                <c:pt idx="8">
                  <c:v>202.51929999999999</c:v>
                </c:pt>
                <c:pt idx="9">
                  <c:v>145.200638</c:v>
                </c:pt>
                <c:pt idx="10">
                  <c:v>57.542493</c:v>
                </c:pt>
                <c:pt idx="11">
                  <c:v>128.684741</c:v>
                </c:pt>
                <c:pt idx="12">
                  <c:v>157.23623000000001</c:v>
                </c:pt>
                <c:pt idx="13">
                  <c:v>157.343613</c:v>
                </c:pt>
                <c:pt idx="14">
                  <c:v>92.924673999999996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743832"/>
        <c:axId val="355744224"/>
      </c:barChart>
      <c:catAx>
        <c:axId val="35574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55744224"/>
        <c:crosses val="autoZero"/>
        <c:auto val="1"/>
        <c:lblAlgn val="ctr"/>
        <c:lblOffset val="100"/>
        <c:noMultiLvlLbl val="0"/>
      </c:catAx>
      <c:valAx>
        <c:axId val="355744224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355743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92582482745212391"/>
          <c:y val="0.2758177173220791"/>
          <c:w val="7.4175172547875964E-2"/>
          <c:h val="0.11732984091521899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0</xdr:rowOff>
    </xdr:from>
    <xdr:to>
      <xdr:col>6</xdr:col>
      <xdr:colOff>892987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673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57148</xdr:rowOff>
    </xdr:from>
    <xdr:to>
      <xdr:col>6</xdr:col>
      <xdr:colOff>900450</xdr:colOff>
      <xdr:row>47</xdr:row>
      <xdr:rowOff>164418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6274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23811</xdr:rowOff>
    </xdr:from>
    <xdr:to>
      <xdr:col>6</xdr:col>
      <xdr:colOff>864450</xdr:colOff>
      <xdr:row>49</xdr:row>
      <xdr:rowOff>38099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</xdr:row>
      <xdr:rowOff>9524</xdr:rowOff>
    </xdr:from>
    <xdr:to>
      <xdr:col>6</xdr:col>
      <xdr:colOff>864450</xdr:colOff>
      <xdr:row>25</xdr:row>
      <xdr:rowOff>60074</xdr:rowOff>
    </xdr:to>
    <xdr:graphicFrame macro="">
      <xdr:nvGraphicFramePr>
        <xdr:cNvPr id="6" name="Diagramm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0.17508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71533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900" b="1">
              <a:latin typeface="Arial" pitchFamily="34" charset="0"/>
              <a:cs typeface="Arial" pitchFamily="34" charset="0"/>
            </a:rPr>
            <a:t>in Mio. Euro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3" t="s">
        <v>110</v>
      </c>
    </row>
    <row r="4" spans="1:7" ht="20.25" x14ac:dyDescent="0.3">
      <c r="A4" s="33" t="s">
        <v>111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72" t="s">
        <v>150</v>
      </c>
    </row>
    <row r="16" spans="1:7" ht="15" x14ac:dyDescent="0.2">
      <c r="G16" s="67" t="s">
        <v>167</v>
      </c>
    </row>
    <row r="17" spans="1:7" x14ac:dyDescent="0.2">
      <c r="G17" s="68"/>
    </row>
    <row r="18" spans="1:7" ht="37.5" customHeight="1" x14ac:dyDescent="0.5">
      <c r="G18" s="34" t="s">
        <v>142</v>
      </c>
    </row>
    <row r="19" spans="1:7" ht="37.5" customHeight="1" x14ac:dyDescent="0.5">
      <c r="G19" s="34" t="s">
        <v>141</v>
      </c>
    </row>
    <row r="20" spans="1:7" ht="37.5" x14ac:dyDescent="0.5">
      <c r="G20" s="89" t="s">
        <v>168</v>
      </c>
    </row>
    <row r="21" spans="1:7" ht="16.5" x14ac:dyDescent="0.25">
      <c r="A21" s="32"/>
      <c r="B21" s="32"/>
      <c r="C21" s="32"/>
      <c r="D21" s="32"/>
      <c r="E21" s="32"/>
      <c r="F21" s="32"/>
      <c r="G21" s="68"/>
    </row>
    <row r="22" spans="1:7" ht="15" x14ac:dyDescent="0.2">
      <c r="G22" s="4" t="s">
        <v>186</v>
      </c>
    </row>
    <row r="23" spans="1:7" ht="20.25" customHeight="1" x14ac:dyDescent="0.25">
      <c r="A23" s="105"/>
      <c r="B23" s="105"/>
      <c r="C23" s="105"/>
      <c r="D23" s="105"/>
      <c r="E23" s="105"/>
      <c r="F23" s="105"/>
      <c r="G23" s="105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7" width="11.875" customWidth="1"/>
    <col min="8" max="8" width="9.375" customWidth="1"/>
    <col min="9" max="36" width="10.625" customWidth="1"/>
  </cols>
  <sheetData>
    <row r="1" spans="1:7" s="53" customFormat="1" ht="15.75" x14ac:dyDescent="0.25">
      <c r="A1" s="106" t="s">
        <v>0</v>
      </c>
      <c r="B1" s="106"/>
      <c r="C1" s="106"/>
      <c r="D1" s="106"/>
      <c r="E1" s="106"/>
      <c r="F1" s="106"/>
      <c r="G1" s="106"/>
    </row>
    <row r="2" spans="1:7" s="53" customFormat="1" ht="15.75" x14ac:dyDescent="0.25">
      <c r="A2" s="104"/>
      <c r="B2" s="104"/>
      <c r="C2" s="104"/>
      <c r="D2" s="104"/>
      <c r="E2" s="104"/>
      <c r="F2" s="104"/>
      <c r="G2" s="104"/>
    </row>
    <row r="3" spans="1:7" s="53" customFormat="1" x14ac:dyDescent="0.2"/>
    <row r="4" spans="1:7" s="53" customFormat="1" ht="15.75" x14ac:dyDescent="0.25">
      <c r="A4" s="107" t="s">
        <v>1</v>
      </c>
      <c r="B4" s="108"/>
      <c r="C4" s="108"/>
      <c r="D4" s="108"/>
      <c r="E4" s="108"/>
      <c r="F4" s="108"/>
      <c r="G4" s="108"/>
    </row>
    <row r="5" spans="1:7" s="53" customFormat="1" x14ac:dyDescent="0.2">
      <c r="A5" s="109"/>
      <c r="B5" s="109"/>
      <c r="C5" s="109"/>
      <c r="D5" s="109"/>
      <c r="E5" s="109"/>
      <c r="F5" s="109"/>
      <c r="G5" s="109"/>
    </row>
    <row r="6" spans="1:7" s="53" customFormat="1" x14ac:dyDescent="0.2">
      <c r="A6" s="75" t="s">
        <v>144</v>
      </c>
      <c r="B6" s="79"/>
      <c r="C6" s="79"/>
      <c r="D6" s="79"/>
      <c r="E6" s="79"/>
      <c r="F6" s="79"/>
      <c r="G6" s="79"/>
    </row>
    <row r="7" spans="1:7" s="53" customFormat="1" ht="5.85" customHeight="1" x14ac:dyDescent="0.2">
      <c r="A7" s="75"/>
      <c r="B7" s="79"/>
      <c r="C7" s="79"/>
      <c r="D7" s="79"/>
      <c r="E7" s="79"/>
      <c r="F7" s="79"/>
      <c r="G7" s="79"/>
    </row>
    <row r="8" spans="1:7" s="53" customFormat="1" x14ac:dyDescent="0.2">
      <c r="A8" s="110" t="s">
        <v>113</v>
      </c>
      <c r="B8" s="111"/>
      <c r="C8" s="111"/>
      <c r="D8" s="111"/>
      <c r="E8" s="111"/>
      <c r="F8" s="111"/>
      <c r="G8" s="111"/>
    </row>
    <row r="9" spans="1:7" s="53" customFormat="1" x14ac:dyDescent="0.2">
      <c r="A9" s="111" t="s">
        <v>4</v>
      </c>
      <c r="B9" s="111"/>
      <c r="C9" s="111"/>
      <c r="D9" s="111"/>
      <c r="E9" s="111"/>
      <c r="F9" s="111"/>
      <c r="G9" s="111"/>
    </row>
    <row r="10" spans="1:7" s="53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53" customFormat="1" x14ac:dyDescent="0.2">
      <c r="A11" s="114" t="s">
        <v>2</v>
      </c>
      <c r="B11" s="114"/>
      <c r="C11" s="114"/>
      <c r="D11" s="114"/>
      <c r="E11" s="114"/>
      <c r="F11" s="114"/>
      <c r="G11" s="114"/>
    </row>
    <row r="12" spans="1:7" s="53" customFormat="1" x14ac:dyDescent="0.2">
      <c r="A12" s="111" t="s">
        <v>3</v>
      </c>
      <c r="B12" s="111"/>
      <c r="C12" s="111"/>
      <c r="D12" s="111"/>
      <c r="E12" s="111"/>
      <c r="F12" s="111"/>
      <c r="G12" s="111"/>
    </row>
    <row r="13" spans="1:7" s="53" customFormat="1" x14ac:dyDescent="0.2">
      <c r="A13" s="79"/>
      <c r="B13" s="79"/>
      <c r="C13" s="79"/>
      <c r="D13" s="79"/>
      <c r="E13" s="79"/>
      <c r="F13" s="79"/>
      <c r="G13" s="79"/>
    </row>
    <row r="14" spans="1:7" s="53" customFormat="1" x14ac:dyDescent="0.2">
      <c r="A14" s="79"/>
      <c r="B14" s="79"/>
      <c r="C14" s="79"/>
      <c r="D14" s="79"/>
      <c r="E14" s="79"/>
      <c r="F14" s="79"/>
      <c r="G14" s="79"/>
    </row>
    <row r="15" spans="1:7" s="53" customFormat="1" ht="12.75" customHeight="1" x14ac:dyDescent="0.2">
      <c r="A15" s="110" t="s">
        <v>115</v>
      </c>
      <c r="B15" s="111"/>
      <c r="C15" s="111"/>
      <c r="D15" s="76"/>
      <c r="E15" s="76"/>
      <c r="F15" s="76"/>
      <c r="G15" s="76"/>
    </row>
    <row r="16" spans="1:7" s="53" customFormat="1" ht="5.85" customHeight="1" x14ac:dyDescent="0.2">
      <c r="A16" s="76"/>
      <c r="B16" s="80"/>
      <c r="C16" s="80"/>
      <c r="D16" s="76"/>
      <c r="E16" s="76"/>
      <c r="F16" s="76"/>
      <c r="G16" s="76"/>
    </row>
    <row r="17" spans="1:7" s="53" customFormat="1" ht="12.75" customHeight="1" x14ac:dyDescent="0.2">
      <c r="A17" s="113" t="s">
        <v>184</v>
      </c>
      <c r="B17" s="113"/>
      <c r="C17" s="113"/>
      <c r="D17" s="80"/>
      <c r="E17" s="80"/>
      <c r="F17" s="80"/>
      <c r="G17" s="80"/>
    </row>
    <row r="18" spans="1:7" s="53" customFormat="1" ht="12.75" customHeight="1" x14ac:dyDescent="0.2">
      <c r="A18" s="103" t="s">
        <v>134</v>
      </c>
      <c r="B18" s="113" t="s">
        <v>185</v>
      </c>
      <c r="C18" s="113"/>
      <c r="D18" s="80"/>
      <c r="E18" s="80"/>
      <c r="F18" s="80"/>
      <c r="G18" s="80"/>
    </row>
    <row r="19" spans="1:7" s="53" customFormat="1" ht="12.75" customHeight="1" x14ac:dyDescent="0.2">
      <c r="A19" s="80" t="s">
        <v>135</v>
      </c>
      <c r="B19" s="112" t="s">
        <v>183</v>
      </c>
      <c r="C19" s="112"/>
      <c r="D19" s="112"/>
      <c r="E19" s="80"/>
      <c r="F19" s="80"/>
      <c r="G19" s="80"/>
    </row>
    <row r="20" spans="1:7" s="53" customFormat="1" x14ac:dyDescent="0.2">
      <c r="A20" s="80"/>
      <c r="B20" s="80"/>
      <c r="C20" s="80"/>
      <c r="D20" s="80"/>
      <c r="E20" s="80"/>
      <c r="F20" s="80"/>
      <c r="G20" s="80"/>
    </row>
    <row r="21" spans="1:7" s="53" customFormat="1" ht="12.75" customHeight="1" x14ac:dyDescent="0.2">
      <c r="A21" s="110" t="s">
        <v>145</v>
      </c>
      <c r="B21" s="111"/>
      <c r="C21" s="76"/>
      <c r="D21" s="76"/>
      <c r="E21" s="76"/>
      <c r="F21" s="76"/>
      <c r="G21" s="76"/>
    </row>
    <row r="22" spans="1:7" s="53" customFormat="1" ht="5.85" customHeight="1" x14ac:dyDescent="0.2">
      <c r="A22" s="76"/>
      <c r="B22" s="80"/>
      <c r="C22" s="76"/>
      <c r="D22" s="76"/>
      <c r="E22" s="76"/>
      <c r="F22" s="76"/>
      <c r="G22" s="76"/>
    </row>
    <row r="23" spans="1:7" s="53" customFormat="1" ht="12.75" customHeight="1" x14ac:dyDescent="0.2">
      <c r="A23" s="80" t="s">
        <v>136</v>
      </c>
      <c r="B23" s="111" t="s">
        <v>137</v>
      </c>
      <c r="C23" s="111"/>
      <c r="D23" s="80"/>
      <c r="E23" s="80"/>
      <c r="F23" s="80"/>
      <c r="G23" s="80"/>
    </row>
    <row r="24" spans="1:7" s="53" customFormat="1" ht="12.75" customHeight="1" x14ac:dyDescent="0.2">
      <c r="A24" s="80" t="s">
        <v>138</v>
      </c>
      <c r="B24" s="111" t="s">
        <v>139</v>
      </c>
      <c r="C24" s="111"/>
      <c r="D24" s="80"/>
      <c r="E24" s="80"/>
      <c r="F24" s="80"/>
      <c r="G24" s="80"/>
    </row>
    <row r="25" spans="1:7" s="53" customFormat="1" ht="12.75" customHeight="1" x14ac:dyDescent="0.2">
      <c r="A25" s="80"/>
      <c r="B25" s="111"/>
      <c r="C25" s="111"/>
      <c r="D25" s="80"/>
      <c r="E25" s="80"/>
      <c r="F25" s="80"/>
      <c r="G25" s="80"/>
    </row>
    <row r="26" spans="1:7" s="53" customFormat="1" x14ac:dyDescent="0.2">
      <c r="A26" s="79"/>
      <c r="B26" s="79"/>
      <c r="C26" s="79"/>
      <c r="D26" s="79"/>
      <c r="E26" s="79"/>
      <c r="F26" s="79"/>
      <c r="G26" s="79"/>
    </row>
    <row r="27" spans="1:7" s="53" customFormat="1" x14ac:dyDescent="0.2">
      <c r="A27" s="79" t="s">
        <v>146</v>
      </c>
      <c r="B27" s="81" t="s">
        <v>147</v>
      </c>
      <c r="C27" s="79"/>
      <c r="D27" s="79"/>
      <c r="E27" s="79"/>
      <c r="F27" s="79"/>
      <c r="G27" s="79"/>
    </row>
    <row r="28" spans="1:7" s="53" customFormat="1" x14ac:dyDescent="0.2">
      <c r="A28" s="79"/>
      <c r="B28" s="79"/>
      <c r="C28" s="79"/>
      <c r="D28" s="79"/>
      <c r="E28" s="79"/>
      <c r="F28" s="79"/>
      <c r="G28" s="79"/>
    </row>
    <row r="29" spans="1:7" s="53" customFormat="1" ht="27.75" customHeight="1" x14ac:dyDescent="0.2">
      <c r="A29" s="113" t="s">
        <v>169</v>
      </c>
      <c r="B29" s="111"/>
      <c r="C29" s="111"/>
      <c r="D29" s="111"/>
      <c r="E29" s="111"/>
      <c r="F29" s="111"/>
      <c r="G29" s="111"/>
    </row>
    <row r="30" spans="1:7" s="53" customFormat="1" ht="41.85" customHeight="1" x14ac:dyDescent="0.2">
      <c r="A30" s="111" t="s">
        <v>152</v>
      </c>
      <c r="B30" s="111"/>
      <c r="C30" s="111"/>
      <c r="D30" s="111"/>
      <c r="E30" s="111"/>
      <c r="F30" s="111"/>
      <c r="G30" s="111"/>
    </row>
    <row r="31" spans="1:7" s="53" customFormat="1" x14ac:dyDescent="0.2">
      <c r="A31" s="79"/>
      <c r="B31" s="79"/>
      <c r="C31" s="79"/>
      <c r="D31" s="79"/>
      <c r="E31" s="79"/>
      <c r="F31" s="79"/>
      <c r="G31" s="79"/>
    </row>
    <row r="32" spans="1:7" s="53" customFormat="1" x14ac:dyDescent="0.2">
      <c r="A32" s="79"/>
      <c r="B32" s="79"/>
      <c r="C32" s="79"/>
      <c r="D32" s="79"/>
      <c r="E32" s="79"/>
      <c r="F32" s="79"/>
      <c r="G32" s="79"/>
    </row>
    <row r="33" spans="1:7" s="53" customFormat="1" x14ac:dyDescent="0.2">
      <c r="A33" s="79"/>
      <c r="B33" s="79"/>
      <c r="C33" s="79"/>
      <c r="D33" s="79"/>
      <c r="E33" s="79"/>
      <c r="F33" s="79"/>
      <c r="G33" s="79"/>
    </row>
    <row r="34" spans="1:7" s="53" customFormat="1" x14ac:dyDescent="0.2">
      <c r="A34" s="79"/>
      <c r="B34" s="79"/>
      <c r="C34" s="79"/>
      <c r="D34" s="79"/>
      <c r="E34" s="79"/>
      <c r="F34" s="79"/>
      <c r="G34" s="79"/>
    </row>
    <row r="35" spans="1:7" s="53" customFormat="1" x14ac:dyDescent="0.2">
      <c r="A35" s="79"/>
      <c r="B35" s="79"/>
      <c r="C35" s="79"/>
      <c r="D35" s="79"/>
      <c r="E35" s="79"/>
      <c r="F35" s="79"/>
      <c r="G35" s="79"/>
    </row>
    <row r="36" spans="1:7" s="53" customFormat="1" x14ac:dyDescent="0.2">
      <c r="A36" s="79"/>
      <c r="B36" s="79"/>
      <c r="C36" s="79"/>
      <c r="D36" s="79"/>
      <c r="E36" s="79"/>
      <c r="F36" s="79"/>
      <c r="G36" s="79"/>
    </row>
    <row r="37" spans="1:7" s="53" customFormat="1" x14ac:dyDescent="0.2">
      <c r="A37" s="79"/>
      <c r="B37" s="79"/>
      <c r="C37" s="79"/>
      <c r="D37" s="79"/>
      <c r="E37" s="79"/>
      <c r="F37" s="79"/>
      <c r="G37" s="79"/>
    </row>
    <row r="38" spans="1:7" s="53" customFormat="1" x14ac:dyDescent="0.2">
      <c r="A38" s="79"/>
      <c r="B38" s="79"/>
      <c r="C38" s="79"/>
      <c r="D38" s="79"/>
      <c r="E38" s="79"/>
      <c r="F38" s="79"/>
      <c r="G38" s="79"/>
    </row>
    <row r="39" spans="1:7" s="53" customFormat="1" x14ac:dyDescent="0.2">
      <c r="A39" s="109" t="s">
        <v>148</v>
      </c>
      <c r="B39" s="109"/>
      <c r="C39" s="79"/>
      <c r="D39" s="79"/>
      <c r="E39" s="79"/>
      <c r="F39" s="79"/>
      <c r="G39" s="79"/>
    </row>
    <row r="40" spans="1:7" s="53" customFormat="1" x14ac:dyDescent="0.2">
      <c r="A40" s="79"/>
      <c r="B40" s="79"/>
      <c r="C40" s="79"/>
      <c r="D40" s="79"/>
      <c r="E40" s="79"/>
      <c r="F40" s="79"/>
      <c r="G40" s="79"/>
    </row>
    <row r="41" spans="1:7" s="53" customFormat="1" x14ac:dyDescent="0.2">
      <c r="A41" s="7">
        <v>0</v>
      </c>
      <c r="B41" s="8" t="s">
        <v>5</v>
      </c>
      <c r="C41" s="79"/>
      <c r="D41" s="79"/>
      <c r="E41" s="79"/>
      <c r="F41" s="79"/>
      <c r="G41" s="79"/>
    </row>
    <row r="42" spans="1:7" s="53" customFormat="1" x14ac:dyDescent="0.2">
      <c r="A42" s="8" t="s">
        <v>19</v>
      </c>
      <c r="B42" s="8" t="s">
        <v>6</v>
      </c>
      <c r="C42" s="79"/>
      <c r="D42" s="79"/>
      <c r="E42" s="79"/>
      <c r="F42" s="79"/>
      <c r="G42" s="79"/>
    </row>
    <row r="43" spans="1:7" s="53" customFormat="1" x14ac:dyDescent="0.2">
      <c r="A43" s="8" t="s">
        <v>20</v>
      </c>
      <c r="B43" s="8" t="s">
        <v>7</v>
      </c>
      <c r="C43" s="79"/>
      <c r="D43" s="79"/>
      <c r="E43" s="79"/>
      <c r="F43" s="79"/>
      <c r="G43" s="79"/>
    </row>
    <row r="44" spans="1:7" s="53" customFormat="1" x14ac:dyDescent="0.2">
      <c r="A44" s="8" t="s">
        <v>21</v>
      </c>
      <c r="B44" s="8" t="s">
        <v>8</v>
      </c>
      <c r="C44" s="79"/>
      <c r="D44" s="79"/>
      <c r="E44" s="79"/>
      <c r="F44" s="79"/>
      <c r="G44" s="79"/>
    </row>
    <row r="45" spans="1:7" s="53" customFormat="1" x14ac:dyDescent="0.2">
      <c r="A45" s="8" t="s">
        <v>15</v>
      </c>
      <c r="B45" s="8" t="s">
        <v>9</v>
      </c>
      <c r="C45" s="79"/>
      <c r="D45" s="79"/>
      <c r="E45" s="79"/>
      <c r="F45" s="79"/>
      <c r="G45" s="79"/>
    </row>
    <row r="46" spans="1:7" s="53" customFormat="1" x14ac:dyDescent="0.2">
      <c r="A46" s="8" t="s">
        <v>16</v>
      </c>
      <c r="B46" s="8" t="s">
        <v>10</v>
      </c>
      <c r="C46" s="79"/>
      <c r="D46" s="79"/>
      <c r="E46" s="79"/>
      <c r="F46" s="79"/>
      <c r="G46" s="79"/>
    </row>
    <row r="47" spans="1:7" s="53" customFormat="1" x14ac:dyDescent="0.2">
      <c r="A47" s="8" t="s">
        <v>17</v>
      </c>
      <c r="B47" s="8" t="s">
        <v>11</v>
      </c>
      <c r="C47" s="79"/>
      <c r="D47" s="79"/>
      <c r="E47" s="79"/>
      <c r="F47" s="79"/>
      <c r="G47" s="79"/>
    </row>
    <row r="48" spans="1:7" s="53" customFormat="1" x14ac:dyDescent="0.2">
      <c r="A48" s="8" t="s">
        <v>18</v>
      </c>
      <c r="B48" s="8" t="s">
        <v>12</v>
      </c>
      <c r="C48" s="79"/>
      <c r="D48" s="79"/>
      <c r="E48" s="79"/>
      <c r="F48" s="79"/>
      <c r="G48" s="79"/>
    </row>
    <row r="49" spans="1:7" s="53" customFormat="1" x14ac:dyDescent="0.2">
      <c r="A49" s="8" t="s">
        <v>149</v>
      </c>
      <c r="B49" s="8" t="s">
        <v>13</v>
      </c>
      <c r="C49" s="79"/>
      <c r="D49" s="79"/>
      <c r="E49" s="79"/>
      <c r="F49" s="79"/>
      <c r="G49" s="79"/>
    </row>
    <row r="50" spans="1:7" s="53" customFormat="1" x14ac:dyDescent="0.2">
      <c r="A50" s="8" t="s">
        <v>140</v>
      </c>
      <c r="B50" s="8" t="s">
        <v>14</v>
      </c>
      <c r="C50" s="79"/>
      <c r="D50" s="79"/>
      <c r="E50" s="79"/>
      <c r="F50" s="79"/>
      <c r="G50" s="79"/>
    </row>
    <row r="51" spans="1:7" s="53" customFormat="1" x14ac:dyDescent="0.2"/>
    <row r="52" spans="1:7" x14ac:dyDescent="0.2">
      <c r="A52" s="77"/>
      <c r="B52" s="77"/>
      <c r="C52" s="77"/>
      <c r="D52" s="77"/>
      <c r="E52" s="77"/>
      <c r="F52" s="77"/>
      <c r="G52" s="77"/>
    </row>
    <row r="53" spans="1:7" x14ac:dyDescent="0.2">
      <c r="A53" s="77"/>
      <c r="B53" s="77"/>
      <c r="C53" s="77"/>
      <c r="D53" s="77"/>
      <c r="E53" s="77"/>
      <c r="F53" s="77"/>
      <c r="G53" s="77"/>
    </row>
    <row r="54" spans="1:7" x14ac:dyDescent="0.2">
      <c r="A54" s="77"/>
      <c r="B54" s="77"/>
      <c r="C54" s="77"/>
      <c r="D54" s="77"/>
      <c r="E54" s="77"/>
      <c r="F54" s="77"/>
      <c r="G54" s="77"/>
    </row>
    <row r="55" spans="1:7" x14ac:dyDescent="0.2">
      <c r="A55" s="77"/>
      <c r="B55" s="77"/>
      <c r="C55" s="77"/>
      <c r="D55" s="77"/>
      <c r="E55" s="77"/>
      <c r="F55" s="77"/>
      <c r="G55" s="77"/>
    </row>
    <row r="56" spans="1:7" x14ac:dyDescent="0.2">
      <c r="A56" s="77"/>
      <c r="B56" s="77"/>
      <c r="C56" s="77"/>
      <c r="D56" s="77"/>
      <c r="E56" s="77"/>
      <c r="F56" s="77"/>
      <c r="G56" s="77"/>
    </row>
    <row r="57" spans="1:7" x14ac:dyDescent="0.2">
      <c r="A57" s="77"/>
      <c r="B57" s="77"/>
      <c r="C57" s="77"/>
      <c r="D57" s="77"/>
      <c r="E57" s="77"/>
      <c r="F57" s="77"/>
      <c r="G57" s="77"/>
    </row>
    <row r="58" spans="1:7" x14ac:dyDescent="0.2">
      <c r="A58" s="77"/>
      <c r="B58" s="77"/>
      <c r="C58" s="77"/>
      <c r="D58" s="77"/>
      <c r="E58" s="77"/>
      <c r="F58" s="77"/>
      <c r="G58" s="77"/>
    </row>
    <row r="59" spans="1:7" x14ac:dyDescent="0.2">
      <c r="A59" s="77"/>
      <c r="B59" s="77"/>
      <c r="C59" s="77"/>
      <c r="D59" s="77"/>
      <c r="E59" s="77"/>
      <c r="F59" s="77"/>
      <c r="G59" s="77"/>
    </row>
    <row r="60" spans="1:7" x14ac:dyDescent="0.2">
      <c r="A60" s="77"/>
      <c r="B60" s="77"/>
      <c r="C60" s="77"/>
      <c r="D60" s="77"/>
      <c r="E60" s="77"/>
      <c r="F60" s="77"/>
      <c r="G60" s="77"/>
    </row>
    <row r="61" spans="1:7" x14ac:dyDescent="0.2">
      <c r="A61" s="77"/>
      <c r="B61" s="77"/>
      <c r="C61" s="77"/>
      <c r="D61" s="77"/>
      <c r="E61" s="77"/>
      <c r="F61" s="77"/>
      <c r="G61" s="77"/>
    </row>
    <row r="62" spans="1:7" x14ac:dyDescent="0.2">
      <c r="A62" s="77"/>
      <c r="B62" s="77"/>
      <c r="C62" s="77"/>
      <c r="D62" s="77"/>
      <c r="E62" s="77"/>
      <c r="F62" s="77"/>
      <c r="G62" s="77"/>
    </row>
    <row r="63" spans="1:7" x14ac:dyDescent="0.2">
      <c r="A63" s="77"/>
      <c r="B63" s="77"/>
      <c r="C63" s="77"/>
      <c r="D63" s="77"/>
      <c r="E63" s="77"/>
      <c r="F63" s="77"/>
      <c r="G63" s="77"/>
    </row>
    <row r="64" spans="1:7" x14ac:dyDescent="0.2">
      <c r="A64" s="77"/>
      <c r="B64" s="77"/>
      <c r="C64" s="77"/>
      <c r="D64" s="77"/>
      <c r="E64" s="77"/>
      <c r="F64" s="77"/>
      <c r="G64" s="77"/>
    </row>
    <row r="65" spans="1:7" x14ac:dyDescent="0.2">
      <c r="A65" s="77"/>
      <c r="B65" s="77"/>
      <c r="C65" s="77"/>
      <c r="D65" s="77"/>
      <c r="E65" s="77"/>
      <c r="F65" s="77"/>
      <c r="G65" s="77"/>
    </row>
    <row r="66" spans="1:7" x14ac:dyDescent="0.2">
      <c r="A66" s="77"/>
      <c r="B66" s="77"/>
      <c r="C66" s="77"/>
      <c r="D66" s="77"/>
      <c r="E66" s="77"/>
      <c r="F66" s="77"/>
      <c r="G66" s="77"/>
    </row>
    <row r="67" spans="1:7" x14ac:dyDescent="0.2">
      <c r="A67" s="77"/>
      <c r="B67" s="77"/>
      <c r="C67" s="77"/>
      <c r="D67" s="77"/>
      <c r="E67" s="77"/>
      <c r="F67" s="77"/>
      <c r="G67" s="77"/>
    </row>
    <row r="68" spans="1:7" x14ac:dyDescent="0.2">
      <c r="A68" s="77"/>
      <c r="B68" s="77"/>
      <c r="C68" s="77"/>
      <c r="D68" s="77"/>
      <c r="E68" s="77"/>
      <c r="F68" s="77"/>
      <c r="G68" s="77"/>
    </row>
    <row r="69" spans="1:7" x14ac:dyDescent="0.2">
      <c r="A69" s="77"/>
      <c r="B69" s="77"/>
      <c r="C69" s="77"/>
      <c r="D69" s="77"/>
      <c r="E69" s="77"/>
      <c r="F69" s="77"/>
      <c r="G69" s="77"/>
    </row>
    <row r="70" spans="1:7" x14ac:dyDescent="0.2">
      <c r="A70" s="77"/>
      <c r="B70" s="77"/>
      <c r="C70" s="77"/>
      <c r="D70" s="77"/>
      <c r="E70" s="77"/>
      <c r="F70" s="77"/>
      <c r="G70" s="77"/>
    </row>
    <row r="71" spans="1:7" x14ac:dyDescent="0.2">
      <c r="A71" s="77"/>
      <c r="B71" s="77"/>
      <c r="C71" s="77"/>
      <c r="D71" s="77"/>
      <c r="E71" s="77"/>
      <c r="F71" s="77"/>
      <c r="G71" s="77"/>
    </row>
    <row r="72" spans="1:7" x14ac:dyDescent="0.2">
      <c r="A72" s="77"/>
      <c r="B72" s="77"/>
      <c r="C72" s="77"/>
      <c r="D72" s="77"/>
      <c r="E72" s="77"/>
      <c r="F72" s="77"/>
      <c r="G72" s="77"/>
    </row>
    <row r="73" spans="1:7" x14ac:dyDescent="0.2">
      <c r="A73" s="77"/>
      <c r="B73" s="77"/>
      <c r="C73" s="77"/>
      <c r="D73" s="77"/>
      <c r="E73" s="77"/>
      <c r="F73" s="77"/>
      <c r="G73" s="77"/>
    </row>
    <row r="74" spans="1:7" x14ac:dyDescent="0.2">
      <c r="A74" s="77"/>
      <c r="B74" s="77"/>
      <c r="C74" s="77"/>
      <c r="D74" s="77"/>
      <c r="E74" s="77"/>
      <c r="F74" s="77"/>
      <c r="G74" s="77"/>
    </row>
    <row r="75" spans="1:7" x14ac:dyDescent="0.2">
      <c r="A75" s="77"/>
      <c r="B75" s="77"/>
      <c r="C75" s="77"/>
      <c r="D75" s="77"/>
      <c r="E75" s="77"/>
      <c r="F75" s="77"/>
      <c r="G75" s="77"/>
    </row>
    <row r="76" spans="1:7" x14ac:dyDescent="0.2">
      <c r="A76" s="77"/>
      <c r="B76" s="77"/>
      <c r="C76" s="77"/>
      <c r="D76" s="77"/>
      <c r="E76" s="77"/>
      <c r="F76" s="77"/>
      <c r="G76" s="77"/>
    </row>
    <row r="77" spans="1:7" x14ac:dyDescent="0.2">
      <c r="A77" s="77"/>
      <c r="B77" s="77"/>
      <c r="C77" s="77"/>
      <c r="D77" s="77"/>
      <c r="E77" s="77"/>
      <c r="F77" s="77"/>
      <c r="G77" s="77"/>
    </row>
    <row r="78" spans="1:7" x14ac:dyDescent="0.2">
      <c r="A78" s="77"/>
      <c r="B78" s="77"/>
      <c r="C78" s="77"/>
      <c r="D78" s="77"/>
      <c r="E78" s="77"/>
      <c r="F78" s="77"/>
      <c r="G78" s="77"/>
    </row>
    <row r="79" spans="1:7" x14ac:dyDescent="0.2">
      <c r="A79" s="77"/>
      <c r="B79" s="77"/>
      <c r="C79" s="77"/>
      <c r="D79" s="77"/>
      <c r="E79" s="77"/>
      <c r="F79" s="77"/>
      <c r="G79" s="77"/>
    </row>
    <row r="80" spans="1:7" x14ac:dyDescent="0.2">
      <c r="A80" s="77"/>
      <c r="B80" s="77"/>
      <c r="C80" s="77"/>
      <c r="D80" s="77"/>
      <c r="E80" s="77"/>
      <c r="F80" s="77"/>
      <c r="G80" s="77"/>
    </row>
    <row r="81" spans="1:7" x14ac:dyDescent="0.2">
      <c r="A81" s="77"/>
      <c r="B81" s="77"/>
      <c r="C81" s="77"/>
      <c r="D81" s="77"/>
      <c r="E81" s="77"/>
      <c r="F81" s="77"/>
      <c r="G81" s="77"/>
    </row>
    <row r="82" spans="1:7" x14ac:dyDescent="0.2">
      <c r="A82" s="77"/>
      <c r="B82" s="77"/>
      <c r="C82" s="77"/>
      <c r="D82" s="77"/>
      <c r="E82" s="77"/>
      <c r="F82" s="77"/>
      <c r="G82" s="77"/>
    </row>
    <row r="83" spans="1:7" x14ac:dyDescent="0.2">
      <c r="A83" s="77"/>
      <c r="B83" s="77"/>
      <c r="C83" s="77"/>
      <c r="D83" s="77"/>
      <c r="E83" s="77"/>
      <c r="F83" s="77"/>
      <c r="G83" s="77"/>
    </row>
    <row r="84" spans="1:7" x14ac:dyDescent="0.2">
      <c r="A84" s="77"/>
      <c r="B84" s="77"/>
      <c r="C84" s="77"/>
      <c r="D84" s="77"/>
      <c r="E84" s="77"/>
      <c r="F84" s="77"/>
      <c r="G84" s="77"/>
    </row>
    <row r="85" spans="1:7" x14ac:dyDescent="0.2">
      <c r="A85" s="77"/>
      <c r="B85" s="77"/>
      <c r="C85" s="77"/>
      <c r="D85" s="77"/>
      <c r="E85" s="77"/>
      <c r="F85" s="77"/>
      <c r="G85" s="77"/>
    </row>
    <row r="86" spans="1:7" x14ac:dyDescent="0.2">
      <c r="A86" s="77"/>
      <c r="B86" s="77"/>
      <c r="C86" s="77"/>
      <c r="D86" s="77"/>
      <c r="E86" s="77"/>
      <c r="F86" s="77"/>
      <c r="G86" s="77"/>
    </row>
    <row r="87" spans="1:7" x14ac:dyDescent="0.2">
      <c r="A87" s="77"/>
      <c r="B87" s="77"/>
      <c r="C87" s="77"/>
      <c r="D87" s="77"/>
      <c r="E87" s="77"/>
      <c r="F87" s="77"/>
      <c r="G87" s="77"/>
    </row>
    <row r="88" spans="1:7" x14ac:dyDescent="0.2">
      <c r="A88" s="77"/>
      <c r="B88" s="77"/>
      <c r="C88" s="77"/>
      <c r="D88" s="77"/>
      <c r="E88" s="77"/>
      <c r="F88" s="77"/>
      <c r="G88" s="77"/>
    </row>
    <row r="89" spans="1:7" x14ac:dyDescent="0.2">
      <c r="A89" s="77"/>
      <c r="B89" s="77"/>
      <c r="C89" s="77"/>
      <c r="D89" s="77"/>
      <c r="E89" s="77"/>
      <c r="F89" s="77"/>
      <c r="G89" s="77"/>
    </row>
    <row r="90" spans="1:7" x14ac:dyDescent="0.2">
      <c r="A90" s="77"/>
      <c r="B90" s="77"/>
      <c r="C90" s="77"/>
      <c r="D90" s="77"/>
      <c r="E90" s="77"/>
      <c r="F90" s="77"/>
      <c r="G90" s="77"/>
    </row>
    <row r="91" spans="1:7" x14ac:dyDescent="0.2">
      <c r="A91" s="77"/>
      <c r="B91" s="77"/>
      <c r="C91" s="77"/>
      <c r="D91" s="77"/>
      <c r="E91" s="77"/>
      <c r="F91" s="77"/>
      <c r="G91" s="77"/>
    </row>
    <row r="92" spans="1:7" x14ac:dyDescent="0.2">
      <c r="A92" s="77"/>
      <c r="B92" s="77"/>
      <c r="C92" s="77"/>
      <c r="D92" s="77"/>
      <c r="E92" s="77"/>
      <c r="F92" s="77"/>
      <c r="G92" s="77"/>
    </row>
    <row r="93" spans="1:7" x14ac:dyDescent="0.2">
      <c r="A93" s="77"/>
      <c r="B93" s="77"/>
      <c r="C93" s="77"/>
      <c r="D93" s="77"/>
      <c r="E93" s="77"/>
      <c r="F93" s="77"/>
      <c r="G93" s="77"/>
    </row>
    <row r="94" spans="1:7" x14ac:dyDescent="0.2">
      <c r="A94" s="77"/>
      <c r="B94" s="77"/>
      <c r="C94" s="77"/>
      <c r="D94" s="77"/>
      <c r="E94" s="77"/>
      <c r="F94" s="77"/>
      <c r="G94" s="77"/>
    </row>
    <row r="95" spans="1:7" x14ac:dyDescent="0.2">
      <c r="A95" s="77"/>
      <c r="B95" s="77"/>
      <c r="C95" s="77"/>
      <c r="D95" s="77"/>
      <c r="E95" s="77"/>
      <c r="F95" s="77"/>
      <c r="G95" s="77"/>
    </row>
    <row r="96" spans="1:7" x14ac:dyDescent="0.2">
      <c r="A96" s="77"/>
      <c r="B96" s="77"/>
      <c r="C96" s="77"/>
      <c r="D96" s="77"/>
      <c r="E96" s="77"/>
      <c r="F96" s="77"/>
      <c r="G96" s="77"/>
    </row>
    <row r="97" spans="1:7" x14ac:dyDescent="0.2">
      <c r="A97" s="77"/>
      <c r="B97" s="77"/>
      <c r="C97" s="77"/>
      <c r="D97" s="77"/>
      <c r="E97" s="77"/>
      <c r="F97" s="77"/>
      <c r="G97" s="77"/>
    </row>
    <row r="98" spans="1:7" x14ac:dyDescent="0.2">
      <c r="A98" s="77"/>
      <c r="B98" s="77"/>
      <c r="C98" s="77"/>
      <c r="D98" s="77"/>
      <c r="E98" s="77"/>
      <c r="F98" s="77"/>
      <c r="G98" s="77"/>
    </row>
    <row r="99" spans="1:7" x14ac:dyDescent="0.2">
      <c r="A99" s="77"/>
      <c r="B99" s="77"/>
      <c r="C99" s="77"/>
      <c r="D99" s="77"/>
      <c r="E99" s="77"/>
      <c r="F99" s="77"/>
      <c r="G99" s="77"/>
    </row>
    <row r="100" spans="1:7" x14ac:dyDescent="0.2">
      <c r="A100" s="77"/>
      <c r="B100" s="77"/>
      <c r="C100" s="77"/>
      <c r="D100" s="77"/>
      <c r="E100" s="77"/>
      <c r="F100" s="77"/>
      <c r="G100" s="77"/>
    </row>
    <row r="101" spans="1:7" x14ac:dyDescent="0.2">
      <c r="A101" s="77"/>
      <c r="B101" s="77"/>
      <c r="C101" s="77"/>
      <c r="D101" s="77"/>
      <c r="E101" s="77"/>
      <c r="F101" s="77"/>
      <c r="G101" s="77"/>
    </row>
    <row r="102" spans="1:7" x14ac:dyDescent="0.2">
      <c r="A102" s="77"/>
      <c r="B102" s="77"/>
      <c r="C102" s="77"/>
      <c r="D102" s="77"/>
      <c r="E102" s="77"/>
      <c r="F102" s="77"/>
      <c r="G102" s="77"/>
    </row>
    <row r="103" spans="1:7" x14ac:dyDescent="0.2">
      <c r="A103" s="77"/>
      <c r="B103" s="77"/>
      <c r="C103" s="77"/>
      <c r="D103" s="77"/>
      <c r="E103" s="77"/>
      <c r="F103" s="77"/>
      <c r="G103" s="77"/>
    </row>
    <row r="104" spans="1:7" x14ac:dyDescent="0.2">
      <c r="A104" s="77"/>
      <c r="B104" s="77"/>
      <c r="C104" s="77"/>
      <c r="D104" s="77"/>
      <c r="E104" s="77"/>
      <c r="F104" s="77"/>
      <c r="G104" s="77"/>
    </row>
    <row r="105" spans="1:7" x14ac:dyDescent="0.2">
      <c r="A105" s="77"/>
      <c r="B105" s="77"/>
      <c r="C105" s="77"/>
      <c r="D105" s="77"/>
      <c r="E105" s="77"/>
      <c r="F105" s="77"/>
      <c r="G105" s="77"/>
    </row>
    <row r="106" spans="1:7" x14ac:dyDescent="0.2">
      <c r="A106" s="77"/>
      <c r="B106" s="77"/>
      <c r="C106" s="77"/>
      <c r="D106" s="77"/>
      <c r="E106" s="77"/>
      <c r="F106" s="77"/>
      <c r="G106" s="77"/>
    </row>
    <row r="107" spans="1:7" x14ac:dyDescent="0.2">
      <c r="A107" s="77"/>
      <c r="B107" s="77"/>
      <c r="C107" s="77"/>
      <c r="D107" s="77"/>
      <c r="E107" s="77"/>
      <c r="F107" s="77"/>
      <c r="G107" s="77"/>
    </row>
    <row r="108" spans="1:7" x14ac:dyDescent="0.2">
      <c r="A108" s="77"/>
      <c r="B108" s="77"/>
      <c r="C108" s="77"/>
      <c r="D108" s="77"/>
      <c r="E108" s="77"/>
      <c r="F108" s="77"/>
      <c r="G108" s="77"/>
    </row>
    <row r="109" spans="1:7" x14ac:dyDescent="0.2">
      <c r="A109" s="77"/>
      <c r="B109" s="77"/>
      <c r="C109" s="77"/>
      <c r="D109" s="77"/>
      <c r="E109" s="77"/>
      <c r="F109" s="77"/>
      <c r="G109" s="77"/>
    </row>
    <row r="110" spans="1:7" x14ac:dyDescent="0.2">
      <c r="A110" s="77"/>
      <c r="B110" s="77"/>
      <c r="C110" s="77"/>
      <c r="D110" s="77"/>
      <c r="E110" s="77"/>
      <c r="F110" s="77"/>
      <c r="G110" s="77"/>
    </row>
    <row r="111" spans="1:7" x14ac:dyDescent="0.2">
      <c r="A111" s="77"/>
      <c r="B111" s="77"/>
      <c r="C111" s="77"/>
      <c r="D111" s="77"/>
      <c r="E111" s="77"/>
      <c r="F111" s="77"/>
      <c r="G111" s="77"/>
    </row>
    <row r="112" spans="1:7" x14ac:dyDescent="0.2">
      <c r="A112" s="77"/>
      <c r="B112" s="77"/>
      <c r="C112" s="77"/>
      <c r="D112" s="77"/>
      <c r="E112" s="77"/>
      <c r="F112" s="77"/>
      <c r="G112" s="77"/>
    </row>
    <row r="113" spans="1:7" x14ac:dyDescent="0.2">
      <c r="A113" s="77"/>
      <c r="B113" s="77"/>
      <c r="C113" s="77"/>
      <c r="D113" s="77"/>
      <c r="E113" s="77"/>
      <c r="F113" s="77"/>
      <c r="G113" s="77"/>
    </row>
    <row r="114" spans="1:7" x14ac:dyDescent="0.2">
      <c r="A114" s="77"/>
      <c r="B114" s="77"/>
      <c r="C114" s="77"/>
      <c r="D114" s="77"/>
      <c r="E114" s="77"/>
      <c r="F114" s="77"/>
      <c r="G114" s="77"/>
    </row>
    <row r="115" spans="1:7" x14ac:dyDescent="0.2">
      <c r="A115" s="77"/>
      <c r="B115" s="77"/>
      <c r="C115" s="77"/>
      <c r="D115" s="77"/>
      <c r="E115" s="77"/>
      <c r="F115" s="77"/>
      <c r="G115" s="77"/>
    </row>
    <row r="116" spans="1:7" x14ac:dyDescent="0.2">
      <c r="A116" s="77"/>
      <c r="B116" s="77"/>
      <c r="C116" s="77"/>
      <c r="D116" s="77"/>
      <c r="E116" s="77"/>
      <c r="F116" s="77"/>
      <c r="G116" s="77"/>
    </row>
    <row r="117" spans="1:7" x14ac:dyDescent="0.2">
      <c r="A117" s="77"/>
      <c r="B117" s="77"/>
      <c r="C117" s="77"/>
      <c r="D117" s="77"/>
      <c r="E117" s="77"/>
      <c r="F117" s="77"/>
      <c r="G117" s="77"/>
    </row>
    <row r="118" spans="1:7" x14ac:dyDescent="0.2">
      <c r="A118" s="77"/>
      <c r="B118" s="77"/>
      <c r="C118" s="77"/>
      <c r="D118" s="77"/>
      <c r="E118" s="77"/>
      <c r="F118" s="77"/>
      <c r="G118" s="77"/>
    </row>
    <row r="119" spans="1:7" x14ac:dyDescent="0.2">
      <c r="A119" s="77"/>
      <c r="B119" s="77"/>
      <c r="C119" s="77"/>
      <c r="D119" s="77"/>
      <c r="E119" s="77"/>
      <c r="F119" s="77"/>
      <c r="G119" s="77"/>
    </row>
    <row r="120" spans="1:7" x14ac:dyDescent="0.2">
      <c r="A120" s="77"/>
      <c r="B120" s="77"/>
      <c r="C120" s="77"/>
      <c r="D120" s="77"/>
      <c r="E120" s="77"/>
      <c r="F120" s="77"/>
      <c r="G120" s="77"/>
    </row>
    <row r="121" spans="1:7" x14ac:dyDescent="0.2">
      <c r="A121" s="77"/>
      <c r="B121" s="77"/>
      <c r="C121" s="77"/>
      <c r="D121" s="77"/>
      <c r="E121" s="77"/>
      <c r="F121" s="77"/>
      <c r="G121" s="77"/>
    </row>
    <row r="122" spans="1:7" x14ac:dyDescent="0.2">
      <c r="A122" s="77"/>
      <c r="B122" s="77"/>
      <c r="C122" s="77"/>
      <c r="D122" s="77"/>
      <c r="E122" s="77"/>
      <c r="F122" s="77"/>
      <c r="G122" s="77"/>
    </row>
    <row r="123" spans="1:7" x14ac:dyDescent="0.2">
      <c r="A123" s="77"/>
      <c r="B123" s="77"/>
      <c r="C123" s="77"/>
      <c r="D123" s="77"/>
      <c r="E123" s="77"/>
      <c r="F123" s="77"/>
      <c r="G123" s="77"/>
    </row>
    <row r="124" spans="1:7" x14ac:dyDescent="0.2">
      <c r="A124" s="77"/>
      <c r="B124" s="77"/>
      <c r="C124" s="77"/>
      <c r="D124" s="77"/>
      <c r="E124" s="77"/>
      <c r="F124" s="77"/>
      <c r="G124" s="77"/>
    </row>
    <row r="125" spans="1:7" x14ac:dyDescent="0.2">
      <c r="A125" s="77"/>
      <c r="B125" s="77"/>
      <c r="C125" s="77"/>
      <c r="D125" s="77"/>
      <c r="E125" s="77"/>
      <c r="F125" s="77"/>
      <c r="G125" s="77"/>
    </row>
    <row r="126" spans="1:7" x14ac:dyDescent="0.2">
      <c r="A126" s="77"/>
      <c r="B126" s="77"/>
      <c r="C126" s="77"/>
      <c r="D126" s="77"/>
      <c r="E126" s="77"/>
      <c r="F126" s="77"/>
      <c r="G126" s="77"/>
    </row>
    <row r="127" spans="1:7" x14ac:dyDescent="0.2">
      <c r="A127" s="77"/>
      <c r="B127" s="77"/>
      <c r="C127" s="77"/>
      <c r="D127" s="77"/>
      <c r="E127" s="77"/>
      <c r="F127" s="77"/>
      <c r="G127" s="77"/>
    </row>
    <row r="128" spans="1:7" x14ac:dyDescent="0.2">
      <c r="A128" s="77"/>
      <c r="B128" s="77"/>
      <c r="C128" s="77"/>
      <c r="D128" s="77"/>
      <c r="E128" s="77"/>
      <c r="F128" s="77"/>
      <c r="G128" s="77"/>
    </row>
    <row r="129" spans="1:7" x14ac:dyDescent="0.2">
      <c r="A129" s="77"/>
      <c r="B129" s="77"/>
      <c r="C129" s="77"/>
      <c r="D129" s="77"/>
      <c r="E129" s="77"/>
      <c r="F129" s="77"/>
      <c r="G129" s="77"/>
    </row>
    <row r="130" spans="1:7" x14ac:dyDescent="0.2">
      <c r="A130" s="77"/>
      <c r="B130" s="77"/>
      <c r="C130" s="77"/>
      <c r="D130" s="77"/>
      <c r="E130" s="77"/>
      <c r="F130" s="77"/>
      <c r="G130" s="77"/>
    </row>
    <row r="131" spans="1:7" x14ac:dyDescent="0.2">
      <c r="A131" s="77"/>
      <c r="B131" s="77"/>
      <c r="C131" s="77"/>
      <c r="D131" s="77"/>
      <c r="E131" s="77"/>
      <c r="F131" s="77"/>
      <c r="G131" s="77"/>
    </row>
    <row r="132" spans="1:7" x14ac:dyDescent="0.2">
      <c r="A132" s="77"/>
      <c r="B132" s="77"/>
      <c r="C132" s="77"/>
      <c r="D132" s="77"/>
      <c r="E132" s="77"/>
      <c r="F132" s="77"/>
      <c r="G132" s="77"/>
    </row>
    <row r="133" spans="1:7" x14ac:dyDescent="0.2">
      <c r="A133" s="77"/>
      <c r="B133" s="77"/>
      <c r="C133" s="77"/>
      <c r="D133" s="77"/>
      <c r="E133" s="77"/>
      <c r="F133" s="77"/>
      <c r="G133" s="77"/>
    </row>
    <row r="134" spans="1:7" x14ac:dyDescent="0.2">
      <c r="A134" s="77"/>
      <c r="B134" s="77"/>
      <c r="C134" s="77"/>
      <c r="D134" s="77"/>
      <c r="E134" s="77"/>
      <c r="F134" s="77"/>
      <c r="G134" s="77"/>
    </row>
    <row r="135" spans="1:7" x14ac:dyDescent="0.2">
      <c r="A135" s="77"/>
      <c r="B135" s="77"/>
      <c r="C135" s="77"/>
      <c r="D135" s="77"/>
      <c r="E135" s="77"/>
      <c r="F135" s="77"/>
      <c r="G135" s="77"/>
    </row>
    <row r="136" spans="1:7" x14ac:dyDescent="0.2">
      <c r="A136" s="77"/>
      <c r="B136" s="77"/>
      <c r="C136" s="77"/>
      <c r="D136" s="77"/>
      <c r="E136" s="77"/>
      <c r="F136" s="77"/>
      <c r="G136" s="77"/>
    </row>
    <row r="137" spans="1:7" x14ac:dyDescent="0.2">
      <c r="A137" s="77"/>
      <c r="B137" s="77"/>
      <c r="C137" s="77"/>
      <c r="D137" s="77"/>
      <c r="E137" s="77"/>
      <c r="F137" s="77"/>
      <c r="G137" s="77"/>
    </row>
    <row r="138" spans="1:7" x14ac:dyDescent="0.2">
      <c r="A138" s="77"/>
      <c r="B138" s="77"/>
      <c r="C138" s="77"/>
      <c r="D138" s="77"/>
      <c r="E138" s="77"/>
      <c r="F138" s="77"/>
      <c r="G138" s="77"/>
    </row>
    <row r="139" spans="1:7" x14ac:dyDescent="0.2">
      <c r="A139" s="77"/>
      <c r="B139" s="77"/>
      <c r="C139" s="77"/>
      <c r="D139" s="77"/>
      <c r="E139" s="77"/>
      <c r="F139" s="77"/>
      <c r="G139" s="77"/>
    </row>
    <row r="140" spans="1:7" x14ac:dyDescent="0.2">
      <c r="A140" s="77"/>
      <c r="B140" s="77"/>
      <c r="C140" s="77"/>
      <c r="D140" s="77"/>
      <c r="E140" s="77"/>
      <c r="F140" s="77"/>
      <c r="G140" s="77"/>
    </row>
    <row r="141" spans="1:7" x14ac:dyDescent="0.2">
      <c r="A141" s="77"/>
      <c r="B141" s="77"/>
      <c r="C141" s="77"/>
      <c r="D141" s="77"/>
      <c r="E141" s="77"/>
      <c r="F141" s="77"/>
      <c r="G141" s="77"/>
    </row>
    <row r="142" spans="1:7" x14ac:dyDescent="0.2">
      <c r="A142" s="77"/>
      <c r="B142" s="77"/>
      <c r="C142" s="77"/>
      <c r="D142" s="77"/>
      <c r="E142" s="77"/>
      <c r="F142" s="77"/>
      <c r="G142" s="77"/>
    </row>
    <row r="143" spans="1:7" x14ac:dyDescent="0.2">
      <c r="A143" s="77"/>
      <c r="B143" s="77"/>
      <c r="C143" s="77"/>
      <c r="D143" s="77"/>
      <c r="E143" s="77"/>
      <c r="F143" s="77"/>
      <c r="G143" s="77"/>
    </row>
    <row r="144" spans="1:7" x14ac:dyDescent="0.2">
      <c r="A144" s="77"/>
      <c r="B144" s="77"/>
      <c r="C144" s="77"/>
      <c r="D144" s="77"/>
      <c r="E144" s="77"/>
      <c r="F144" s="77"/>
      <c r="G144" s="77"/>
    </row>
    <row r="145" spans="1:7" x14ac:dyDescent="0.2">
      <c r="A145" s="77"/>
      <c r="B145" s="77"/>
      <c r="C145" s="77"/>
      <c r="D145" s="77"/>
      <c r="E145" s="77"/>
      <c r="F145" s="77"/>
      <c r="G145" s="77"/>
    </row>
    <row r="146" spans="1:7" x14ac:dyDescent="0.2">
      <c r="A146" s="77"/>
      <c r="B146" s="77"/>
      <c r="C146" s="77"/>
      <c r="D146" s="77"/>
      <c r="E146" s="77"/>
      <c r="F146" s="77"/>
      <c r="G146" s="77"/>
    </row>
    <row r="147" spans="1:7" x14ac:dyDescent="0.2">
      <c r="A147" s="77"/>
      <c r="B147" s="77"/>
      <c r="C147" s="77"/>
      <c r="D147" s="77"/>
      <c r="E147" s="77"/>
      <c r="F147" s="77"/>
      <c r="G147" s="77"/>
    </row>
    <row r="148" spans="1:7" x14ac:dyDescent="0.2">
      <c r="A148" s="77"/>
      <c r="B148" s="77"/>
      <c r="C148" s="77"/>
      <c r="D148" s="77"/>
      <c r="E148" s="77"/>
      <c r="F148" s="77"/>
      <c r="G148" s="77"/>
    </row>
    <row r="149" spans="1:7" x14ac:dyDescent="0.2">
      <c r="A149" s="77"/>
      <c r="B149" s="77"/>
      <c r="C149" s="77"/>
      <c r="D149" s="77"/>
      <c r="E149" s="77"/>
      <c r="F149" s="77"/>
      <c r="G149" s="77"/>
    </row>
    <row r="150" spans="1:7" x14ac:dyDescent="0.2">
      <c r="A150" s="77"/>
      <c r="B150" s="77"/>
      <c r="C150" s="77"/>
      <c r="D150" s="77"/>
      <c r="E150" s="77"/>
      <c r="F150" s="77"/>
      <c r="G150" s="77"/>
    </row>
    <row r="151" spans="1:7" x14ac:dyDescent="0.2">
      <c r="A151" s="77"/>
      <c r="B151" s="77"/>
      <c r="C151" s="77"/>
      <c r="D151" s="77"/>
      <c r="E151" s="77"/>
      <c r="F151" s="77"/>
      <c r="G151" s="77"/>
    </row>
    <row r="152" spans="1:7" x14ac:dyDescent="0.2">
      <c r="A152" s="77"/>
      <c r="B152" s="77"/>
      <c r="C152" s="77"/>
      <c r="D152" s="77"/>
      <c r="E152" s="77"/>
      <c r="F152" s="77"/>
      <c r="G152" s="77"/>
    </row>
    <row r="153" spans="1:7" x14ac:dyDescent="0.2">
      <c r="A153" s="77"/>
      <c r="B153" s="77"/>
      <c r="C153" s="77"/>
      <c r="D153" s="77"/>
      <c r="E153" s="77"/>
      <c r="F153" s="77"/>
      <c r="G153" s="77"/>
    </row>
    <row r="154" spans="1:7" x14ac:dyDescent="0.2">
      <c r="A154" s="77"/>
      <c r="B154" s="77"/>
      <c r="C154" s="77"/>
      <c r="D154" s="77"/>
      <c r="E154" s="77"/>
      <c r="F154" s="77"/>
      <c r="G154" s="77"/>
    </row>
    <row r="155" spans="1:7" x14ac:dyDescent="0.2">
      <c r="A155" s="77"/>
      <c r="B155" s="77"/>
      <c r="C155" s="77"/>
      <c r="D155" s="77"/>
      <c r="E155" s="77"/>
      <c r="F155" s="77"/>
      <c r="G155" s="77"/>
    </row>
    <row r="156" spans="1:7" x14ac:dyDescent="0.2">
      <c r="A156" s="77"/>
      <c r="B156" s="77"/>
      <c r="C156" s="77"/>
      <c r="D156" s="77"/>
      <c r="E156" s="77"/>
      <c r="F156" s="77"/>
      <c r="G156" s="77"/>
    </row>
    <row r="157" spans="1:7" x14ac:dyDescent="0.2">
      <c r="A157" s="77"/>
      <c r="B157" s="77"/>
      <c r="C157" s="77"/>
      <c r="D157" s="77"/>
      <c r="E157" s="77"/>
      <c r="F157" s="77"/>
      <c r="G157" s="77"/>
    </row>
    <row r="158" spans="1:7" x14ac:dyDescent="0.2">
      <c r="A158" s="77"/>
      <c r="B158" s="77"/>
      <c r="C158" s="77"/>
      <c r="D158" s="77"/>
      <c r="E158" s="77"/>
      <c r="F158" s="77"/>
      <c r="G158" s="77"/>
    </row>
    <row r="159" spans="1:7" x14ac:dyDescent="0.2">
      <c r="A159" s="77"/>
      <c r="B159" s="77"/>
      <c r="C159" s="77"/>
      <c r="D159" s="77"/>
      <c r="E159" s="77"/>
      <c r="F159" s="77"/>
      <c r="G159" s="77"/>
    </row>
    <row r="160" spans="1:7" x14ac:dyDescent="0.2">
      <c r="A160" s="77"/>
      <c r="B160" s="77"/>
      <c r="C160" s="77"/>
      <c r="D160" s="77"/>
      <c r="E160" s="77"/>
      <c r="F160" s="77"/>
      <c r="G160" s="77"/>
    </row>
    <row r="161" spans="1:7" x14ac:dyDescent="0.2">
      <c r="A161" s="77"/>
      <c r="B161" s="77"/>
      <c r="C161" s="77"/>
      <c r="D161" s="77"/>
      <c r="E161" s="77"/>
      <c r="F161" s="77"/>
      <c r="G161" s="77"/>
    </row>
    <row r="162" spans="1:7" x14ac:dyDescent="0.2">
      <c r="A162" s="77"/>
      <c r="B162" s="77"/>
      <c r="C162" s="77"/>
      <c r="D162" s="77"/>
      <c r="E162" s="77"/>
      <c r="F162" s="77"/>
      <c r="G162" s="77"/>
    </row>
    <row r="163" spans="1:7" x14ac:dyDescent="0.2">
      <c r="A163" s="77"/>
      <c r="B163" s="77"/>
      <c r="C163" s="77"/>
      <c r="D163" s="77"/>
      <c r="E163" s="77"/>
      <c r="F163" s="77"/>
      <c r="G163" s="77"/>
    </row>
    <row r="164" spans="1:7" x14ac:dyDescent="0.2">
      <c r="A164" s="77"/>
      <c r="B164" s="77"/>
      <c r="C164" s="77"/>
      <c r="D164" s="77"/>
      <c r="E164" s="77"/>
      <c r="F164" s="77"/>
      <c r="G164" s="77"/>
    </row>
    <row r="165" spans="1:7" x14ac:dyDescent="0.2">
      <c r="A165" s="77"/>
      <c r="B165" s="77"/>
      <c r="C165" s="77"/>
      <c r="D165" s="77"/>
      <c r="E165" s="77"/>
      <c r="F165" s="77"/>
      <c r="G165" s="77"/>
    </row>
    <row r="166" spans="1:7" x14ac:dyDescent="0.2">
      <c r="A166" s="77"/>
      <c r="B166" s="77"/>
      <c r="C166" s="77"/>
      <c r="D166" s="77"/>
      <c r="E166" s="77"/>
      <c r="F166" s="77"/>
      <c r="G166" s="77"/>
    </row>
    <row r="167" spans="1:7" x14ac:dyDescent="0.2">
      <c r="A167" s="77"/>
      <c r="B167" s="77"/>
      <c r="C167" s="77"/>
      <c r="D167" s="77"/>
      <c r="E167" s="77"/>
      <c r="F167" s="77"/>
      <c r="G167" s="77"/>
    </row>
    <row r="168" spans="1:7" x14ac:dyDescent="0.2">
      <c r="A168" s="77"/>
      <c r="B168" s="77"/>
      <c r="C168" s="77"/>
      <c r="D168" s="77"/>
      <c r="E168" s="77"/>
      <c r="F168" s="77"/>
      <c r="G168" s="77"/>
    </row>
    <row r="169" spans="1:7" x14ac:dyDescent="0.2">
      <c r="A169" s="77"/>
      <c r="B169" s="77"/>
      <c r="C169" s="77"/>
      <c r="D169" s="77"/>
      <c r="E169" s="77"/>
      <c r="F169" s="77"/>
      <c r="G169" s="77"/>
    </row>
    <row r="170" spans="1:7" x14ac:dyDescent="0.2">
      <c r="A170" s="77"/>
      <c r="B170" s="77"/>
      <c r="C170" s="77"/>
      <c r="D170" s="77"/>
      <c r="E170" s="77"/>
      <c r="F170" s="77"/>
      <c r="G170" s="77"/>
    </row>
    <row r="171" spans="1:7" x14ac:dyDescent="0.2">
      <c r="A171" s="77"/>
      <c r="B171" s="77"/>
      <c r="C171" s="77"/>
      <c r="D171" s="77"/>
      <c r="E171" s="77"/>
      <c r="F171" s="77"/>
      <c r="G171" s="77"/>
    </row>
    <row r="172" spans="1:7" x14ac:dyDescent="0.2">
      <c r="A172" s="77"/>
      <c r="B172" s="77"/>
      <c r="C172" s="77"/>
      <c r="D172" s="77"/>
      <c r="E172" s="77"/>
      <c r="F172" s="77"/>
      <c r="G172" s="77"/>
    </row>
    <row r="173" spans="1:7" x14ac:dyDescent="0.2">
      <c r="A173" s="77"/>
      <c r="B173" s="77"/>
      <c r="C173" s="77"/>
      <c r="D173" s="77"/>
      <c r="E173" s="77"/>
      <c r="F173" s="77"/>
      <c r="G173" s="77"/>
    </row>
  </sheetData>
  <mergeCells count="18">
    <mergeCell ref="A30:G30"/>
    <mergeCell ref="A39:B39"/>
    <mergeCell ref="B23:C23"/>
    <mergeCell ref="B24:C24"/>
    <mergeCell ref="B25:C25"/>
    <mergeCell ref="A29:G29"/>
    <mergeCell ref="A1:G1"/>
    <mergeCell ref="A4:G4"/>
    <mergeCell ref="A5:G5"/>
    <mergeCell ref="A8:G8"/>
    <mergeCell ref="A21:B21"/>
    <mergeCell ref="B19:D19"/>
    <mergeCell ref="A9:G9"/>
    <mergeCell ref="A12:G12"/>
    <mergeCell ref="A15:C15"/>
    <mergeCell ref="A17:C17"/>
    <mergeCell ref="B18:C18"/>
    <mergeCell ref="A11:G11"/>
  </mergeCells>
  <hyperlinks>
    <hyperlink ref="B19" r:id="rId1"/>
    <hyperlink ref="B26" r:id="rId2" display="www.statistik-nord.de"/>
    <hyperlink ref="B27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1 - vj 1/22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6" width="8" customWidth="1"/>
    <col min="7" max="7" width="10" customWidth="1"/>
    <col min="8" max="26" width="11.125" customWidth="1"/>
  </cols>
  <sheetData>
    <row r="1" spans="1:9" x14ac:dyDescent="0.2">
      <c r="A1" s="115" t="s">
        <v>156</v>
      </c>
      <c r="B1" s="115"/>
      <c r="C1" s="115"/>
      <c r="D1" s="115"/>
      <c r="E1" s="115"/>
      <c r="F1" s="115"/>
      <c r="G1" s="115"/>
    </row>
    <row r="3" spans="1:9" s="9" customFormat="1" ht="26.25" customHeight="1" x14ac:dyDescent="0.2">
      <c r="A3" s="123" t="s">
        <v>133</v>
      </c>
      <c r="B3" s="90" t="s">
        <v>97</v>
      </c>
      <c r="C3" s="90" t="s">
        <v>98</v>
      </c>
      <c r="D3" s="90" t="s">
        <v>99</v>
      </c>
      <c r="E3" s="118" t="s">
        <v>170</v>
      </c>
      <c r="F3" s="119"/>
      <c r="G3" s="120"/>
    </row>
    <row r="4" spans="1:9" s="9" customFormat="1" ht="18" customHeight="1" x14ac:dyDescent="0.2">
      <c r="A4" s="124"/>
      <c r="B4" s="116" t="s">
        <v>171</v>
      </c>
      <c r="C4" s="117"/>
      <c r="D4" s="117"/>
      <c r="E4" s="37" t="s">
        <v>171</v>
      </c>
      <c r="F4" s="37" t="s">
        <v>172</v>
      </c>
      <c r="G4" s="121" t="s">
        <v>157</v>
      </c>
    </row>
    <row r="5" spans="1:9" s="9" customFormat="1" ht="17.25" customHeight="1" x14ac:dyDescent="0.2">
      <c r="A5" s="125"/>
      <c r="B5" s="116" t="s">
        <v>112</v>
      </c>
      <c r="C5" s="117"/>
      <c r="D5" s="117"/>
      <c r="E5" s="117"/>
      <c r="F5" s="117"/>
      <c r="G5" s="122"/>
    </row>
    <row r="6" spans="1:9" s="9" customFormat="1" ht="12.75" customHeight="1" x14ac:dyDescent="0.2">
      <c r="A6" s="74"/>
    </row>
    <row r="7" spans="1:9" s="9" customFormat="1" ht="12.75" customHeight="1" x14ac:dyDescent="0.2">
      <c r="A7" s="38" t="s">
        <v>22</v>
      </c>
      <c r="B7" s="91">
        <v>226.313152</v>
      </c>
      <c r="C7" s="91">
        <v>254.37680900000001</v>
      </c>
      <c r="D7" s="91">
        <v>287.45840800000002</v>
      </c>
      <c r="E7" s="91">
        <v>768.148369</v>
      </c>
      <c r="F7" s="91">
        <v>671.86832400000003</v>
      </c>
      <c r="G7" s="92">
        <v>14.330195599457952</v>
      </c>
      <c r="H7"/>
      <c r="I7" s="91"/>
    </row>
    <row r="8" spans="1:9" s="9" customFormat="1" ht="12.75" customHeight="1" x14ac:dyDescent="0.2">
      <c r="A8" s="39" t="s">
        <v>23</v>
      </c>
      <c r="H8"/>
      <c r="I8" s="91"/>
    </row>
    <row r="9" spans="1:9" s="9" customFormat="1" ht="12.75" customHeight="1" x14ac:dyDescent="0.2">
      <c r="A9" s="40" t="s">
        <v>24</v>
      </c>
      <c r="B9" s="91">
        <v>1.21523</v>
      </c>
      <c r="C9" s="91">
        <v>1.3857459999999999</v>
      </c>
      <c r="D9" s="91">
        <v>2.1057760000000001</v>
      </c>
      <c r="E9" s="91">
        <v>4.7067519999999998</v>
      </c>
      <c r="F9" s="91">
        <v>6.3836870000000001</v>
      </c>
      <c r="G9" s="92">
        <v>-26.269066763455044</v>
      </c>
      <c r="H9"/>
      <c r="I9" s="91"/>
    </row>
    <row r="10" spans="1:9" s="9" customFormat="1" ht="12.75" customHeight="1" x14ac:dyDescent="0.2">
      <c r="A10" s="40" t="s">
        <v>25</v>
      </c>
      <c r="B10" s="91">
        <v>70.354461000000001</v>
      </c>
      <c r="C10" s="91">
        <v>110.665645</v>
      </c>
      <c r="D10" s="91">
        <v>108.44009800000001</v>
      </c>
      <c r="E10" s="91">
        <v>289.46020399999998</v>
      </c>
      <c r="F10" s="91">
        <v>265.80703399999999</v>
      </c>
      <c r="G10" s="92">
        <v>8.8986245563388593</v>
      </c>
      <c r="H10"/>
      <c r="I10" s="91"/>
    </row>
    <row r="11" spans="1:9" s="9" customFormat="1" ht="12.75" customHeight="1" x14ac:dyDescent="0.2">
      <c r="A11" s="41" t="s">
        <v>32</v>
      </c>
      <c r="H11"/>
      <c r="I11" s="91"/>
    </row>
    <row r="12" spans="1:9" s="9" customFormat="1" ht="24" x14ac:dyDescent="0.2">
      <c r="A12" s="41" t="s">
        <v>143</v>
      </c>
      <c r="B12" s="91">
        <v>15.582362</v>
      </c>
      <c r="C12" s="91">
        <v>29.933395000000001</v>
      </c>
      <c r="D12" s="91">
        <v>30.093309000000001</v>
      </c>
      <c r="E12" s="91">
        <v>75.609065999999999</v>
      </c>
      <c r="F12" s="91">
        <v>72.140349000000001</v>
      </c>
      <c r="G12" s="92">
        <v>4.8082897408771856</v>
      </c>
      <c r="H12"/>
      <c r="I12" s="91"/>
    </row>
    <row r="13" spans="1:9" s="9" customFormat="1" ht="12.75" customHeight="1" x14ac:dyDescent="0.2">
      <c r="A13" s="41" t="s">
        <v>117</v>
      </c>
      <c r="B13" s="91">
        <v>24.063404999999999</v>
      </c>
      <c r="C13" s="91">
        <v>30.952745</v>
      </c>
      <c r="D13" s="91">
        <v>31.454830999999999</v>
      </c>
      <c r="E13" s="91">
        <v>86.470980999999995</v>
      </c>
      <c r="F13" s="91">
        <v>84.664180999999999</v>
      </c>
      <c r="G13" s="92">
        <v>2.1340784008765183</v>
      </c>
      <c r="H13"/>
      <c r="I13" s="91"/>
    </row>
    <row r="14" spans="1:9" s="9" customFormat="1" ht="12.75" customHeight="1" x14ac:dyDescent="0.2">
      <c r="A14" s="40" t="s">
        <v>26</v>
      </c>
      <c r="B14" s="91">
        <v>134.79254499999999</v>
      </c>
      <c r="C14" s="91">
        <v>121.28265</v>
      </c>
      <c r="D14" s="91">
        <v>155.852236</v>
      </c>
      <c r="E14" s="91">
        <v>411.92743100000001</v>
      </c>
      <c r="F14" s="91">
        <v>340.06502699999999</v>
      </c>
      <c r="G14" s="92">
        <v>21.131959564898168</v>
      </c>
      <c r="H14"/>
      <c r="I14" s="91"/>
    </row>
    <row r="15" spans="1:9" s="9" customFormat="1" ht="12.75" customHeight="1" x14ac:dyDescent="0.2">
      <c r="A15" s="42" t="s">
        <v>28</v>
      </c>
      <c r="H15"/>
      <c r="I15" s="91"/>
    </row>
    <row r="16" spans="1:9" s="9" customFormat="1" ht="12.75" customHeight="1" x14ac:dyDescent="0.2">
      <c r="A16" s="42" t="s">
        <v>118</v>
      </c>
      <c r="B16" s="91">
        <v>31.197911000000001</v>
      </c>
      <c r="C16" s="91">
        <v>11.314715</v>
      </c>
      <c r="D16" s="91">
        <v>29.563579000000001</v>
      </c>
      <c r="E16" s="91">
        <v>72.076205000000002</v>
      </c>
      <c r="F16" s="91">
        <v>23.436612</v>
      </c>
      <c r="G16" s="92">
        <v>207.5367932873574</v>
      </c>
      <c r="H16"/>
      <c r="I16" s="91"/>
    </row>
    <row r="17" spans="1:9" s="9" customFormat="1" ht="12.75" customHeight="1" x14ac:dyDescent="0.2">
      <c r="A17" s="43" t="s">
        <v>119</v>
      </c>
      <c r="B17" s="91">
        <v>5.7413749999999997</v>
      </c>
      <c r="C17" s="91">
        <v>12.597106999999999</v>
      </c>
      <c r="D17" s="91">
        <v>2.8833630000000001</v>
      </c>
      <c r="E17" s="91">
        <v>21.221844999999998</v>
      </c>
      <c r="F17" s="91">
        <v>18.769186000000001</v>
      </c>
      <c r="G17" s="92">
        <v>13.067476660948415</v>
      </c>
      <c r="H17"/>
      <c r="I17" s="91"/>
    </row>
    <row r="18" spans="1:9" s="9" customFormat="1" ht="12.75" customHeight="1" x14ac:dyDescent="0.2">
      <c r="A18" s="43" t="s">
        <v>120</v>
      </c>
      <c r="B18" s="91">
        <v>18.65737</v>
      </c>
      <c r="C18" s="91">
        <v>20.602741000000002</v>
      </c>
      <c r="D18" s="91">
        <v>25.962389000000002</v>
      </c>
      <c r="E18" s="91">
        <v>65.222499999999997</v>
      </c>
      <c r="F18" s="91">
        <v>60.076447999999999</v>
      </c>
      <c r="G18" s="92">
        <v>8.5658393119380065</v>
      </c>
      <c r="H18"/>
      <c r="I18" s="91"/>
    </row>
    <row r="19" spans="1:9" s="9" customFormat="1" ht="12.75" customHeight="1" x14ac:dyDescent="0.2">
      <c r="A19" s="44" t="s">
        <v>27</v>
      </c>
      <c r="B19" s="91">
        <v>19.950915999999999</v>
      </c>
      <c r="C19" s="91">
        <v>21.042767999999999</v>
      </c>
      <c r="D19" s="91">
        <v>21.060298</v>
      </c>
      <c r="E19" s="91">
        <v>62.053981999999998</v>
      </c>
      <c r="F19" s="91">
        <v>59.612575999999997</v>
      </c>
      <c r="G19" s="92">
        <v>4.0954546235344793</v>
      </c>
      <c r="H19"/>
      <c r="I19" s="91"/>
    </row>
    <row r="20" spans="1:9" s="9" customFormat="1" ht="12.75" customHeight="1" x14ac:dyDescent="0.2">
      <c r="A20" s="45"/>
      <c r="H20"/>
      <c r="I20" s="91"/>
    </row>
    <row r="21" spans="1:9" s="9" customFormat="1" ht="12.75" customHeight="1" x14ac:dyDescent="0.2">
      <c r="A21" s="38" t="s">
        <v>29</v>
      </c>
      <c r="B21" s="91">
        <v>1412.1860280000001</v>
      </c>
      <c r="C21" s="91">
        <v>1909.8937100000001</v>
      </c>
      <c r="D21" s="91">
        <v>2049.7189309999999</v>
      </c>
      <c r="E21" s="91">
        <v>5371.7986689999998</v>
      </c>
      <c r="F21" s="91">
        <v>4587.212587</v>
      </c>
      <c r="G21" s="92">
        <v>17.103765459300703</v>
      </c>
      <c r="H21"/>
      <c r="I21" s="91"/>
    </row>
    <row r="22" spans="1:9" s="9" customFormat="1" ht="12.75" customHeight="1" x14ac:dyDescent="0.2">
      <c r="A22" s="46" t="s">
        <v>23</v>
      </c>
      <c r="H22"/>
      <c r="I22" s="91"/>
    </row>
    <row r="23" spans="1:9" s="9" customFormat="1" ht="12.75" customHeight="1" x14ac:dyDescent="0.2">
      <c r="A23" s="44" t="s">
        <v>30</v>
      </c>
      <c r="B23" s="91">
        <v>7.942151</v>
      </c>
      <c r="C23" s="91">
        <v>6.817069</v>
      </c>
      <c r="D23" s="91">
        <v>10.360013</v>
      </c>
      <c r="E23" s="91">
        <v>25.119233000000001</v>
      </c>
      <c r="F23" s="91">
        <v>27.052897999999999</v>
      </c>
      <c r="G23" s="92">
        <v>-7.14771851799388</v>
      </c>
      <c r="H23"/>
      <c r="I23" s="91"/>
    </row>
    <row r="24" spans="1:9" s="9" customFormat="1" ht="12.75" customHeight="1" x14ac:dyDescent="0.2">
      <c r="A24" s="44" t="s">
        <v>31</v>
      </c>
      <c r="B24" s="91">
        <v>254.847432</v>
      </c>
      <c r="C24" s="91">
        <v>264.511415</v>
      </c>
      <c r="D24" s="91">
        <v>265.31383199999999</v>
      </c>
      <c r="E24" s="91">
        <v>784.67267900000002</v>
      </c>
      <c r="F24" s="91">
        <v>407.01901099999998</v>
      </c>
      <c r="G24" s="92">
        <v>92.785265010631178</v>
      </c>
      <c r="H24"/>
      <c r="I24" s="91"/>
    </row>
    <row r="25" spans="1:9" s="9" customFormat="1" ht="12.75" customHeight="1" x14ac:dyDescent="0.2">
      <c r="A25" s="42" t="s">
        <v>32</v>
      </c>
      <c r="H25"/>
      <c r="I25" s="91"/>
    </row>
    <row r="26" spans="1:9" s="9" customFormat="1" ht="12.75" customHeight="1" x14ac:dyDescent="0.2">
      <c r="A26" s="42" t="s">
        <v>33</v>
      </c>
      <c r="B26" s="91">
        <v>7.3615979999999999</v>
      </c>
      <c r="C26" s="91">
        <v>8.0792830000000002</v>
      </c>
      <c r="D26" s="91">
        <v>11.625151000000001</v>
      </c>
      <c r="E26" s="91">
        <v>27.066032</v>
      </c>
      <c r="F26" s="91">
        <v>16.548846999999999</v>
      </c>
      <c r="G26" s="92">
        <v>63.552373165332909</v>
      </c>
      <c r="H26"/>
      <c r="I26" s="91"/>
    </row>
    <row r="27" spans="1:9" s="9" customFormat="1" ht="12.75" customHeight="1" x14ac:dyDescent="0.2">
      <c r="A27" s="42" t="s">
        <v>34</v>
      </c>
      <c r="B27" s="91">
        <v>44.406030000000001</v>
      </c>
      <c r="C27" s="91">
        <v>36.464185999999998</v>
      </c>
      <c r="D27" s="91">
        <v>24.358388000000001</v>
      </c>
      <c r="E27" s="91">
        <v>105.228604</v>
      </c>
      <c r="F27" s="91">
        <v>100.879394</v>
      </c>
      <c r="G27" s="92">
        <v>4.3112967153629</v>
      </c>
      <c r="H27"/>
      <c r="I27" s="91"/>
    </row>
    <row r="28" spans="1:9" s="9" customFormat="1" ht="12.75" customHeight="1" x14ac:dyDescent="0.2">
      <c r="A28" s="42" t="s">
        <v>121</v>
      </c>
      <c r="B28" s="91">
        <v>29.078721999999999</v>
      </c>
      <c r="C28" s="91">
        <v>20.780714</v>
      </c>
      <c r="D28" s="91">
        <v>37.164212999999997</v>
      </c>
      <c r="E28" s="91">
        <v>87.023649000000006</v>
      </c>
      <c r="F28" s="91">
        <v>27.232184</v>
      </c>
      <c r="G28" s="92">
        <v>219.56176926536637</v>
      </c>
      <c r="H28"/>
      <c r="I28" s="91"/>
    </row>
    <row r="29" spans="1:9" s="9" customFormat="1" ht="12.75" customHeight="1" x14ac:dyDescent="0.2">
      <c r="A29" s="42" t="s">
        <v>122</v>
      </c>
      <c r="B29" s="91">
        <v>28.312486</v>
      </c>
      <c r="C29" s="91">
        <v>38.639257999999998</v>
      </c>
      <c r="D29" s="91">
        <v>23.919269</v>
      </c>
      <c r="E29" s="91">
        <v>90.871013000000005</v>
      </c>
      <c r="F29" s="91">
        <v>47.496054999999998</v>
      </c>
      <c r="G29" s="92">
        <v>91.323285691832751</v>
      </c>
      <c r="H29"/>
      <c r="I29" s="91"/>
    </row>
    <row r="30" spans="1:9" s="9" customFormat="1" ht="12.75" customHeight="1" x14ac:dyDescent="0.2">
      <c r="A30" s="46" t="s">
        <v>35</v>
      </c>
      <c r="B30" s="91">
        <v>1149.3964450000001</v>
      </c>
      <c r="C30" s="91">
        <v>1638.5652259999999</v>
      </c>
      <c r="D30" s="91">
        <v>1774.0450860000001</v>
      </c>
      <c r="E30" s="91">
        <v>4562.0067570000001</v>
      </c>
      <c r="F30" s="91">
        <v>4153.1406779999998</v>
      </c>
      <c r="G30" s="92">
        <v>9.8447442718674125</v>
      </c>
      <c r="H30"/>
      <c r="I30" s="91"/>
    </row>
    <row r="31" spans="1:9" s="9" customFormat="1" ht="12.75" customHeight="1" x14ac:dyDescent="0.2">
      <c r="A31" s="47" t="s">
        <v>23</v>
      </c>
      <c r="H31"/>
      <c r="I31" s="91"/>
    </row>
    <row r="32" spans="1:9" s="9" customFormat="1" ht="12.75" customHeight="1" x14ac:dyDescent="0.2">
      <c r="A32" s="42" t="s">
        <v>36</v>
      </c>
      <c r="B32" s="91">
        <v>228.51745600000001</v>
      </c>
      <c r="C32" s="91">
        <v>219.48033899999999</v>
      </c>
      <c r="D32" s="91">
        <v>366.41903000000002</v>
      </c>
      <c r="E32" s="91">
        <v>814.41682500000002</v>
      </c>
      <c r="F32" s="91">
        <v>626.49051999999995</v>
      </c>
      <c r="G32" s="92">
        <v>29.996671777252118</v>
      </c>
      <c r="H32"/>
      <c r="I32" s="91"/>
    </row>
    <row r="33" spans="1:9" s="9" customFormat="1" ht="12.75" customHeight="1" x14ac:dyDescent="0.2">
      <c r="A33" s="48" t="s">
        <v>32</v>
      </c>
      <c r="H33"/>
      <c r="I33" s="91"/>
    </row>
    <row r="34" spans="1:9" s="9" customFormat="1" ht="12.75" customHeight="1" x14ac:dyDescent="0.2">
      <c r="A34" s="48" t="s">
        <v>123</v>
      </c>
      <c r="B34" s="91">
        <v>18.723185999999998</v>
      </c>
      <c r="C34" s="91">
        <v>16.345741</v>
      </c>
      <c r="D34" s="91">
        <v>19.993779</v>
      </c>
      <c r="E34" s="91">
        <v>55.062705999999999</v>
      </c>
      <c r="F34" s="91">
        <v>48.685797000000001</v>
      </c>
      <c r="G34" s="92">
        <v>13.098088956004958</v>
      </c>
      <c r="H34"/>
      <c r="I34" s="91"/>
    </row>
    <row r="35" spans="1:9" s="9" customFormat="1" ht="12.75" customHeight="1" x14ac:dyDescent="0.2">
      <c r="A35" s="49" t="s">
        <v>37</v>
      </c>
      <c r="B35" s="91">
        <v>100.724374</v>
      </c>
      <c r="C35" s="91">
        <v>97.076907000000006</v>
      </c>
      <c r="D35" s="91">
        <v>127.18117100000001</v>
      </c>
      <c r="E35" s="91">
        <v>324.98245200000002</v>
      </c>
      <c r="F35" s="91">
        <v>228.19646800000001</v>
      </c>
      <c r="G35" s="92">
        <v>42.413445242281313</v>
      </c>
      <c r="H35"/>
      <c r="I35" s="91"/>
    </row>
    <row r="36" spans="1:9" s="9" customFormat="1" ht="12.75" customHeight="1" x14ac:dyDescent="0.2">
      <c r="A36" s="49" t="s">
        <v>38</v>
      </c>
      <c r="B36" s="91">
        <v>33.334403000000002</v>
      </c>
      <c r="C36" s="91">
        <v>30.100078</v>
      </c>
      <c r="D36" s="91">
        <v>122.60705400000001</v>
      </c>
      <c r="E36" s="91">
        <v>186.04153500000001</v>
      </c>
      <c r="F36" s="91">
        <v>151.40013999999999</v>
      </c>
      <c r="G36" s="92">
        <v>22.880688881793645</v>
      </c>
      <c r="H36"/>
      <c r="I36" s="91"/>
    </row>
    <row r="37" spans="1:9" s="9" customFormat="1" ht="12.75" customHeight="1" x14ac:dyDescent="0.2">
      <c r="A37" s="47" t="s">
        <v>39</v>
      </c>
      <c r="B37" s="91">
        <v>920.87898900000005</v>
      </c>
      <c r="C37" s="91">
        <v>1419.084887</v>
      </c>
      <c r="D37" s="91">
        <v>1407.6260560000001</v>
      </c>
      <c r="E37" s="91">
        <v>3747.5899319999999</v>
      </c>
      <c r="F37" s="91">
        <v>3526.6501579999999</v>
      </c>
      <c r="G37" s="92">
        <v>6.2648622375772476</v>
      </c>
      <c r="H37"/>
      <c r="I37" s="91"/>
    </row>
    <row r="38" spans="1:9" s="9" customFormat="1" ht="12.75" customHeight="1" x14ac:dyDescent="0.2">
      <c r="A38" s="48" t="s">
        <v>32</v>
      </c>
      <c r="H38"/>
      <c r="I38" s="91"/>
    </row>
    <row r="39" spans="1:9" s="9" customFormat="1" ht="12.75" customHeight="1" x14ac:dyDescent="0.2">
      <c r="A39" s="48" t="s">
        <v>124</v>
      </c>
      <c r="B39" s="91">
        <v>2.6044269999999998</v>
      </c>
      <c r="C39" s="91">
        <v>2.616123</v>
      </c>
      <c r="D39" s="91">
        <v>4.979406</v>
      </c>
      <c r="E39" s="91">
        <v>10.199956</v>
      </c>
      <c r="F39" s="91">
        <v>9.2785150000000005</v>
      </c>
      <c r="G39" s="92">
        <v>9.9309102803627383</v>
      </c>
      <c r="H39"/>
      <c r="I39" s="91"/>
    </row>
    <row r="40" spans="1:9" s="9" customFormat="1" ht="12.75" customHeight="1" x14ac:dyDescent="0.2">
      <c r="A40" s="49" t="s">
        <v>165</v>
      </c>
      <c r="B40" s="91">
        <v>25.091906999999999</v>
      </c>
      <c r="C40" s="91">
        <v>23.802875</v>
      </c>
      <c r="D40" s="91">
        <v>32.108224</v>
      </c>
      <c r="E40" s="91">
        <v>81.003005999999999</v>
      </c>
      <c r="F40" s="91">
        <v>72.790509999999998</v>
      </c>
      <c r="G40" s="92">
        <v>11.282371836658385</v>
      </c>
      <c r="H40"/>
      <c r="I40" s="91"/>
    </row>
    <row r="41" spans="1:9" s="9" customFormat="1" ht="12.75" customHeight="1" x14ac:dyDescent="0.2">
      <c r="A41" s="49" t="s">
        <v>166</v>
      </c>
      <c r="B41" s="91">
        <v>29.014966999999999</v>
      </c>
      <c r="C41" s="91">
        <v>28.121639999999999</v>
      </c>
      <c r="D41" s="91">
        <v>31.179621999999998</v>
      </c>
      <c r="E41" s="91">
        <v>88.316229000000007</v>
      </c>
      <c r="F41" s="91">
        <v>88.970303000000001</v>
      </c>
      <c r="G41" s="92">
        <v>-0.73515991060523334</v>
      </c>
      <c r="H41"/>
      <c r="I41" s="91"/>
    </row>
    <row r="42" spans="1:9" s="9" customFormat="1" ht="12.75" customHeight="1" x14ac:dyDescent="0.2">
      <c r="A42" s="49" t="s">
        <v>125</v>
      </c>
      <c r="B42" s="91">
        <v>106.544667</v>
      </c>
      <c r="C42" s="91">
        <v>71.124664999999993</v>
      </c>
      <c r="D42" s="91">
        <v>117.955849</v>
      </c>
      <c r="E42" s="91">
        <v>295.625181</v>
      </c>
      <c r="F42" s="91">
        <v>328.03390400000001</v>
      </c>
      <c r="G42" s="92">
        <v>-9.8796870094257088</v>
      </c>
      <c r="H42"/>
      <c r="I42" s="91"/>
    </row>
    <row r="43" spans="1:9" s="9" customFormat="1" ht="12.75" customHeight="1" x14ac:dyDescent="0.2">
      <c r="A43" s="49" t="s">
        <v>40</v>
      </c>
      <c r="B43" s="91">
        <v>43.651088000000001</v>
      </c>
      <c r="C43" s="91">
        <v>47.379165999999998</v>
      </c>
      <c r="D43" s="91">
        <v>56.401229999999998</v>
      </c>
      <c r="E43" s="91">
        <v>147.43148400000001</v>
      </c>
      <c r="F43" s="91">
        <v>139.699139</v>
      </c>
      <c r="G43" s="92">
        <v>5.53499832235903</v>
      </c>
      <c r="H43"/>
      <c r="I43" s="91"/>
    </row>
    <row r="44" spans="1:9" s="9" customFormat="1" ht="12.75" customHeight="1" x14ac:dyDescent="0.2">
      <c r="A44" s="49" t="s">
        <v>41</v>
      </c>
      <c r="B44" s="91">
        <v>124.887722</v>
      </c>
      <c r="C44" s="91">
        <v>537.18459399999995</v>
      </c>
      <c r="D44" s="91">
        <v>371.56629600000002</v>
      </c>
      <c r="E44" s="91">
        <v>1033.638612</v>
      </c>
      <c r="F44" s="91">
        <v>744.70339899999999</v>
      </c>
      <c r="G44" s="92">
        <v>38.79869668756541</v>
      </c>
      <c r="H44"/>
      <c r="I44" s="91"/>
    </row>
    <row r="45" spans="1:9" s="9" customFormat="1" ht="12.75" customHeight="1" x14ac:dyDescent="0.2">
      <c r="A45" s="49" t="s">
        <v>127</v>
      </c>
      <c r="B45" s="91">
        <v>255.05754899999999</v>
      </c>
      <c r="C45" s="91">
        <v>271.96143799999999</v>
      </c>
      <c r="D45" s="91">
        <v>305.13905699999998</v>
      </c>
      <c r="E45" s="91">
        <v>832.15804400000002</v>
      </c>
      <c r="F45" s="91">
        <v>794.50090399999999</v>
      </c>
      <c r="G45" s="92">
        <v>4.7397227379366313</v>
      </c>
      <c r="H45"/>
      <c r="I45" s="91"/>
    </row>
    <row r="46" spans="1:9" s="9" customFormat="1" ht="12.75" customHeight="1" x14ac:dyDescent="0.2">
      <c r="A46" s="49" t="s">
        <v>128</v>
      </c>
      <c r="B46" s="91">
        <v>12.426105</v>
      </c>
      <c r="C46" s="91">
        <v>15.763061</v>
      </c>
      <c r="D46" s="91">
        <v>15.503064999999999</v>
      </c>
      <c r="E46" s="91">
        <v>43.692231</v>
      </c>
      <c r="F46" s="91">
        <v>44.863968999999997</v>
      </c>
      <c r="G46" s="92">
        <v>-2.6117573324820995</v>
      </c>
      <c r="H46"/>
      <c r="I46" s="91"/>
    </row>
    <row r="47" spans="1:9" s="9" customFormat="1" ht="12.75" customHeight="1" x14ac:dyDescent="0.2">
      <c r="A47" s="49" t="s">
        <v>129</v>
      </c>
      <c r="B47" s="91">
        <v>59.076706000000001</v>
      </c>
      <c r="C47" s="91">
        <v>72.467618999999999</v>
      </c>
      <c r="D47" s="91">
        <v>85.451819999999998</v>
      </c>
      <c r="E47" s="91">
        <v>216.99614500000001</v>
      </c>
      <c r="F47" s="91">
        <v>294.121554</v>
      </c>
      <c r="G47" s="92">
        <v>-26.222290733578802</v>
      </c>
      <c r="H47"/>
      <c r="I47" s="91"/>
    </row>
    <row r="48" spans="1:9" s="9" customFormat="1" ht="12.75" customHeight="1" x14ac:dyDescent="0.2">
      <c r="A48" s="49" t="s">
        <v>126</v>
      </c>
      <c r="B48" s="91">
        <v>39.981655000000003</v>
      </c>
      <c r="C48" s="91">
        <v>48.112180000000002</v>
      </c>
      <c r="D48" s="91">
        <v>50.613525000000003</v>
      </c>
      <c r="E48" s="91">
        <v>138.70735999999999</v>
      </c>
      <c r="F48" s="91">
        <v>145.351429</v>
      </c>
      <c r="G48" s="92">
        <v>-4.5710379634451357</v>
      </c>
      <c r="H48"/>
      <c r="I48" s="91"/>
    </row>
    <row r="49" spans="1:9" s="9" customFormat="1" ht="12.75" customHeight="1" x14ac:dyDescent="0.2">
      <c r="A49" s="49" t="s">
        <v>43</v>
      </c>
      <c r="B49" s="91">
        <v>73.084089000000006</v>
      </c>
      <c r="C49" s="91">
        <v>104.705879</v>
      </c>
      <c r="D49" s="91">
        <v>118.272463</v>
      </c>
      <c r="E49" s="91">
        <v>296.062431</v>
      </c>
      <c r="F49" s="91">
        <v>299.78060599999998</v>
      </c>
      <c r="G49" s="92">
        <v>-1.2402987136532744</v>
      </c>
      <c r="H49"/>
      <c r="I49" s="91"/>
    </row>
    <row r="50" spans="1:9" s="9" customFormat="1" ht="12.75" customHeight="1" x14ac:dyDescent="0.2">
      <c r="A50" s="49" t="s">
        <v>42</v>
      </c>
      <c r="B50" s="91">
        <v>0</v>
      </c>
      <c r="C50" s="91">
        <v>0.61385400000000001</v>
      </c>
      <c r="D50" s="91">
        <v>0.29728100000000002</v>
      </c>
      <c r="E50" s="91">
        <v>0.91113500000000003</v>
      </c>
      <c r="F50" s="91">
        <v>4.1097380000000001</v>
      </c>
      <c r="G50" s="92">
        <v>-77.829851927300467</v>
      </c>
      <c r="H50"/>
      <c r="I50" s="91"/>
    </row>
    <row r="51" spans="1:9" s="9" customFormat="1" ht="12.75" customHeight="1" x14ac:dyDescent="0.2">
      <c r="A51" s="50"/>
      <c r="H51"/>
      <c r="I51" s="91"/>
    </row>
    <row r="52" spans="1:9" s="9" customFormat="1" ht="12.75" customHeight="1" x14ac:dyDescent="0.2">
      <c r="A52" s="51" t="s">
        <v>161</v>
      </c>
      <c r="B52" s="91">
        <v>54.919122999999999</v>
      </c>
      <c r="C52" s="91">
        <v>109.469505</v>
      </c>
      <c r="D52" s="91">
        <v>119.586613</v>
      </c>
      <c r="E52" s="91">
        <v>283.97524099999998</v>
      </c>
      <c r="F52" s="91">
        <v>80.236418999999998</v>
      </c>
      <c r="G52" s="92">
        <v>253.92312436077185</v>
      </c>
      <c r="H52"/>
      <c r="I52" s="91"/>
    </row>
    <row r="53" spans="1:9" ht="12.75" customHeight="1" x14ac:dyDescent="0.2">
      <c r="A53" s="45"/>
      <c r="B53" s="9"/>
      <c r="C53" s="9"/>
      <c r="D53" s="9"/>
      <c r="E53" s="9"/>
      <c r="F53" s="9"/>
      <c r="G53" s="9"/>
      <c r="I53" s="91"/>
    </row>
    <row r="54" spans="1:9" ht="12.75" customHeight="1" x14ac:dyDescent="0.2">
      <c r="A54" s="52" t="s">
        <v>44</v>
      </c>
      <c r="B54" s="93">
        <v>1693.4183029999999</v>
      </c>
      <c r="C54" s="94">
        <v>2273.7400240000002</v>
      </c>
      <c r="D54" s="94">
        <v>2456.7639519999998</v>
      </c>
      <c r="E54" s="94">
        <v>6423.9222790000003</v>
      </c>
      <c r="F54" s="94">
        <v>5339.3173299999999</v>
      </c>
      <c r="G54" s="95">
        <v>20.313551002221487</v>
      </c>
      <c r="I54" s="91"/>
    </row>
    <row r="55" spans="1:9" ht="7.5" customHeight="1" x14ac:dyDescent="0.2"/>
    <row r="56" spans="1:9" x14ac:dyDescent="0.2">
      <c r="A56" s="36" t="s">
        <v>154</v>
      </c>
    </row>
    <row r="57" spans="1:9" x14ac:dyDescent="0.2">
      <c r="A57" s="35" t="s">
        <v>116</v>
      </c>
      <c r="B57" s="35"/>
      <c r="C57" s="35"/>
      <c r="D57" s="35"/>
      <c r="E57" s="35"/>
      <c r="F57" s="35"/>
      <c r="G57" s="35"/>
    </row>
    <row r="58" spans="1:9" x14ac:dyDescent="0.2">
      <c r="A58" s="36"/>
      <c r="B58" s="36"/>
      <c r="C58" s="36"/>
      <c r="D58" s="36"/>
      <c r="E58" s="36"/>
      <c r="F58" s="36"/>
      <c r="G58" s="36"/>
    </row>
  </sheetData>
  <mergeCells count="6">
    <mergeCell ref="A1:G1"/>
    <mergeCell ref="B4:D4"/>
    <mergeCell ref="B5:F5"/>
    <mergeCell ref="E3:G3"/>
    <mergeCell ref="G4:G5"/>
    <mergeCell ref="A3:A5"/>
  </mergeCells>
  <conditionalFormatting sqref="A6:G54">
    <cfRule type="expression" dxfId="1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1 - vj 1/22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0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26" width="11.125" customWidth="1"/>
  </cols>
  <sheetData>
    <row r="1" spans="1:7" x14ac:dyDescent="0.2">
      <c r="A1" s="126" t="s">
        <v>158</v>
      </c>
      <c r="B1" s="127"/>
      <c r="C1" s="127"/>
      <c r="D1" s="127"/>
      <c r="E1" s="127"/>
      <c r="F1" s="127"/>
      <c r="G1" s="127"/>
    </row>
    <row r="2" spans="1:7" x14ac:dyDescent="0.2">
      <c r="A2" s="70"/>
      <c r="B2" s="71"/>
      <c r="C2" s="71"/>
      <c r="D2" s="71"/>
      <c r="E2" s="71"/>
      <c r="F2" s="71"/>
      <c r="G2" s="71"/>
    </row>
    <row r="3" spans="1:7" x14ac:dyDescent="0.2">
      <c r="A3" s="130" t="s">
        <v>45</v>
      </c>
      <c r="B3" s="96" t="s">
        <v>97</v>
      </c>
      <c r="C3" s="96" t="s">
        <v>98</v>
      </c>
      <c r="D3" s="96" t="s">
        <v>99</v>
      </c>
      <c r="E3" s="131" t="s">
        <v>170</v>
      </c>
      <c r="F3" s="131"/>
      <c r="G3" s="132"/>
    </row>
    <row r="4" spans="1:7" ht="24" customHeight="1" x14ac:dyDescent="0.2">
      <c r="A4" s="130"/>
      <c r="B4" s="128" t="s">
        <v>173</v>
      </c>
      <c r="C4" s="129"/>
      <c r="D4" s="129"/>
      <c r="E4" s="97" t="s">
        <v>173</v>
      </c>
      <c r="F4" s="97" t="s">
        <v>174</v>
      </c>
      <c r="G4" s="133" t="s">
        <v>155</v>
      </c>
    </row>
    <row r="5" spans="1:7" ht="17.25" customHeight="1" x14ac:dyDescent="0.2">
      <c r="A5" s="130"/>
      <c r="B5" s="129" t="s">
        <v>112</v>
      </c>
      <c r="C5" s="129"/>
      <c r="D5" s="129"/>
      <c r="E5" s="129"/>
      <c r="F5" s="129"/>
      <c r="G5" s="134"/>
    </row>
    <row r="6" spans="1:7" ht="12" customHeight="1" x14ac:dyDescent="0.2">
      <c r="A6" s="73"/>
      <c r="B6" s="9"/>
      <c r="C6" s="9"/>
      <c r="D6" s="9"/>
      <c r="E6" s="9"/>
      <c r="F6" s="9"/>
      <c r="G6" s="9"/>
    </row>
    <row r="7" spans="1:7" ht="12.75" customHeight="1" x14ac:dyDescent="0.2">
      <c r="A7" s="61" t="s">
        <v>46</v>
      </c>
      <c r="B7" s="91">
        <v>1219.248619</v>
      </c>
      <c r="C7" s="91">
        <v>1766.2562379999999</v>
      </c>
      <c r="D7" s="91">
        <v>1728.4900720000001</v>
      </c>
      <c r="E7" s="91">
        <v>4713.9949290000004</v>
      </c>
      <c r="F7" s="91">
        <v>3856.2355299999999</v>
      </c>
      <c r="G7" s="92">
        <v>22.24343903081045</v>
      </c>
    </row>
    <row r="8" spans="1:7" ht="12.75" customHeight="1" x14ac:dyDescent="0.2">
      <c r="A8" s="54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4" t="s">
        <v>47</v>
      </c>
      <c r="B9" s="91">
        <v>973.18677200000002</v>
      </c>
      <c r="C9" s="91">
        <v>1508.0443760000001</v>
      </c>
      <c r="D9" s="91">
        <v>1473.7079249999999</v>
      </c>
      <c r="E9" s="91">
        <v>3954.939073</v>
      </c>
      <c r="F9" s="91">
        <v>3265.8158060000001</v>
      </c>
      <c r="G9" s="92">
        <v>21.101106367785164</v>
      </c>
    </row>
    <row r="10" spans="1:7" ht="12.75" customHeight="1" x14ac:dyDescent="0.2">
      <c r="A10" s="55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5" t="s">
        <v>48</v>
      </c>
      <c r="B11" s="91">
        <v>632.38865100000021</v>
      </c>
      <c r="C11" s="91">
        <v>1108.2358280000001</v>
      </c>
      <c r="D11" s="91">
        <v>990.34615900000006</v>
      </c>
      <c r="E11" s="91">
        <v>2730.9706380000002</v>
      </c>
      <c r="F11" s="91">
        <v>2163.6844820000001</v>
      </c>
      <c r="G11" s="92">
        <v>26.218524961441219</v>
      </c>
    </row>
    <row r="12" spans="1:7" ht="12.75" customHeight="1" x14ac:dyDescent="0.2">
      <c r="A12" s="56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7" t="s">
        <v>49</v>
      </c>
      <c r="B13" s="91">
        <v>84.310855000000004</v>
      </c>
      <c r="C13" s="91">
        <v>101.125215</v>
      </c>
      <c r="D13" s="91">
        <v>122.686588</v>
      </c>
      <c r="E13" s="91">
        <v>308.122658</v>
      </c>
      <c r="F13" s="91">
        <v>353.17342500000001</v>
      </c>
      <c r="G13" s="92">
        <v>-12.755990063521907</v>
      </c>
    </row>
    <row r="14" spans="1:7" ht="12.75" customHeight="1" x14ac:dyDescent="0.2">
      <c r="A14" s="57" t="s">
        <v>50</v>
      </c>
      <c r="B14" s="91">
        <v>152.57140000000001</v>
      </c>
      <c r="C14" s="91">
        <v>131.582921</v>
      </c>
      <c r="D14" s="91">
        <v>163.448285</v>
      </c>
      <c r="E14" s="91">
        <v>447.60260599999998</v>
      </c>
      <c r="F14" s="91">
        <v>283.415617</v>
      </c>
      <c r="G14" s="92">
        <v>57.9315249942631</v>
      </c>
    </row>
    <row r="15" spans="1:7" ht="12.75" customHeight="1" x14ac:dyDescent="0.2">
      <c r="A15" s="57" t="s">
        <v>51</v>
      </c>
      <c r="B15" s="91">
        <v>8.0200689999999994</v>
      </c>
      <c r="C15" s="91">
        <v>8.1208880000000008</v>
      </c>
      <c r="D15" s="91">
        <v>6.2200059999999997</v>
      </c>
      <c r="E15" s="91">
        <v>22.360963000000002</v>
      </c>
      <c r="F15" s="91">
        <v>18.18056</v>
      </c>
      <c r="G15" s="92">
        <v>22.99380767149087</v>
      </c>
    </row>
    <row r="16" spans="1:7" ht="12.75" customHeight="1" x14ac:dyDescent="0.2">
      <c r="A16" s="57" t="s">
        <v>52</v>
      </c>
      <c r="B16" s="91">
        <v>162.05122</v>
      </c>
      <c r="C16" s="91">
        <v>224.42295899999999</v>
      </c>
      <c r="D16" s="91">
        <v>171.741679</v>
      </c>
      <c r="E16" s="91">
        <v>558.21585800000003</v>
      </c>
      <c r="F16" s="91">
        <v>463.11290300000002</v>
      </c>
      <c r="G16" s="92">
        <v>20.535587409448624</v>
      </c>
    </row>
    <row r="17" spans="1:7" ht="12.75" customHeight="1" x14ac:dyDescent="0.2">
      <c r="A17" s="57" t="s">
        <v>53</v>
      </c>
      <c r="B17" s="91">
        <v>64.056318000000005</v>
      </c>
      <c r="C17" s="91">
        <v>445.25220899999999</v>
      </c>
      <c r="D17" s="91">
        <v>296.16031700000002</v>
      </c>
      <c r="E17" s="91">
        <v>805.46884399999999</v>
      </c>
      <c r="F17" s="91">
        <v>516.58193100000005</v>
      </c>
      <c r="G17" s="92">
        <v>55.922767650965312</v>
      </c>
    </row>
    <row r="18" spans="1:7" ht="12.75" customHeight="1" x14ac:dyDescent="0.2">
      <c r="A18" s="57" t="s">
        <v>54</v>
      </c>
      <c r="B18" s="91">
        <v>7.2259739999999999</v>
      </c>
      <c r="C18" s="91">
        <v>12.179539</v>
      </c>
      <c r="D18" s="91">
        <v>10.584256999999999</v>
      </c>
      <c r="E18" s="91">
        <v>29.98977</v>
      </c>
      <c r="F18" s="91">
        <v>26.267733</v>
      </c>
      <c r="G18" s="92">
        <v>14.169616388289015</v>
      </c>
    </row>
    <row r="19" spans="1:7" ht="12.75" customHeight="1" x14ac:dyDescent="0.2">
      <c r="A19" s="57" t="s">
        <v>55</v>
      </c>
      <c r="B19" s="91">
        <v>10.134544</v>
      </c>
      <c r="C19" s="91">
        <v>14.760852999999999</v>
      </c>
      <c r="D19" s="91">
        <v>15.743584</v>
      </c>
      <c r="E19" s="91">
        <v>40.638981000000001</v>
      </c>
      <c r="F19" s="91">
        <v>39.556941000000002</v>
      </c>
      <c r="G19" s="92">
        <v>2.7353985739190563</v>
      </c>
    </row>
    <row r="20" spans="1:7" ht="12.75" customHeight="1" x14ac:dyDescent="0.2">
      <c r="A20" s="57" t="s">
        <v>56</v>
      </c>
      <c r="B20" s="91">
        <v>6.609343</v>
      </c>
      <c r="C20" s="91">
        <v>16.634270999999998</v>
      </c>
      <c r="D20" s="91">
        <v>15.580971999999999</v>
      </c>
      <c r="E20" s="91">
        <v>38.824585999999996</v>
      </c>
      <c r="F20" s="91">
        <v>34.688569999999999</v>
      </c>
      <c r="G20" s="92">
        <v>11.923281934078005</v>
      </c>
    </row>
    <row r="21" spans="1:7" ht="12.75" customHeight="1" x14ac:dyDescent="0.2">
      <c r="A21" s="57" t="s">
        <v>57</v>
      </c>
      <c r="B21" s="91">
        <v>44.46481</v>
      </c>
      <c r="C21" s="91">
        <v>53.732889</v>
      </c>
      <c r="D21" s="91">
        <v>66.310670000000002</v>
      </c>
      <c r="E21" s="91">
        <v>164.50836899999999</v>
      </c>
      <c r="F21" s="91">
        <v>145.200638</v>
      </c>
      <c r="G21" s="92">
        <v>13.297276972019901</v>
      </c>
    </row>
    <row r="22" spans="1:7" ht="12.75" customHeight="1" x14ac:dyDescent="0.2">
      <c r="A22" s="57" t="s">
        <v>58</v>
      </c>
      <c r="B22" s="91">
        <v>27.484943999999999</v>
      </c>
      <c r="C22" s="91">
        <v>24.840339</v>
      </c>
      <c r="D22" s="91">
        <v>29.576402000000002</v>
      </c>
      <c r="E22" s="91">
        <v>81.901685000000001</v>
      </c>
      <c r="F22" s="91">
        <v>48.313991999999999</v>
      </c>
      <c r="G22" s="92">
        <v>69.519597966568369</v>
      </c>
    </row>
    <row r="23" spans="1:7" ht="12.75" customHeight="1" x14ac:dyDescent="0.2">
      <c r="A23" s="57" t="s">
        <v>59</v>
      </c>
      <c r="B23" s="91">
        <v>39.798161</v>
      </c>
      <c r="C23" s="91">
        <v>47.655309000000003</v>
      </c>
      <c r="D23" s="91">
        <v>58.439480000000003</v>
      </c>
      <c r="E23" s="91">
        <v>145.89295000000001</v>
      </c>
      <c r="F23" s="91">
        <v>157.343613</v>
      </c>
      <c r="G23" s="92">
        <v>-7.2774882829212828</v>
      </c>
    </row>
    <row r="24" spans="1:7" ht="12.75" customHeight="1" x14ac:dyDescent="0.2">
      <c r="A24" s="57" t="s">
        <v>68</v>
      </c>
      <c r="B24" s="91">
        <v>3.04914</v>
      </c>
      <c r="C24" s="91">
        <v>4.6829020000000003</v>
      </c>
      <c r="D24" s="91">
        <v>5.9073159999999998</v>
      </c>
      <c r="E24" s="91">
        <v>13.639358</v>
      </c>
      <c r="F24" s="91">
        <v>13.128723000000001</v>
      </c>
      <c r="G24" s="92">
        <v>3.8894491109302862</v>
      </c>
    </row>
    <row r="25" spans="1:7" ht="12.75" customHeight="1" x14ac:dyDescent="0.2">
      <c r="A25" s="57" t="s">
        <v>69</v>
      </c>
      <c r="B25" s="91">
        <v>2.6172810000000002</v>
      </c>
      <c r="C25" s="91">
        <v>2.6784089999999998</v>
      </c>
      <c r="D25" s="91">
        <v>4.2867889999999997</v>
      </c>
      <c r="E25" s="91">
        <v>9.5824789999999993</v>
      </c>
      <c r="F25" s="91">
        <v>6.7732060000000001</v>
      </c>
      <c r="G25" s="92">
        <v>41.476266925884147</v>
      </c>
    </row>
    <row r="26" spans="1:7" ht="12.75" customHeight="1" x14ac:dyDescent="0.2">
      <c r="A26" s="57" t="s">
        <v>70</v>
      </c>
      <c r="B26" s="91">
        <v>4.8149829999999998</v>
      </c>
      <c r="C26" s="91">
        <v>4.023047</v>
      </c>
      <c r="D26" s="91">
        <v>5.2416419999999997</v>
      </c>
      <c r="E26" s="91">
        <v>14.079672</v>
      </c>
      <c r="F26" s="91">
        <v>14.223850000000001</v>
      </c>
      <c r="G26" s="92">
        <v>-1.0136355487438493</v>
      </c>
    </row>
    <row r="27" spans="1:7" ht="12.75" customHeight="1" x14ac:dyDescent="0.2">
      <c r="A27" s="57" t="s">
        <v>62</v>
      </c>
      <c r="B27" s="91">
        <v>4.9294330000000004</v>
      </c>
      <c r="C27" s="91">
        <v>4.527158</v>
      </c>
      <c r="D27" s="91">
        <v>6.5772320000000004</v>
      </c>
      <c r="E27" s="91">
        <v>16.033823000000002</v>
      </c>
      <c r="F27" s="91">
        <v>13.770174000000001</v>
      </c>
      <c r="G27" s="92">
        <v>16.438782836004833</v>
      </c>
    </row>
    <row r="28" spans="1:7" ht="12.75" customHeight="1" x14ac:dyDescent="0.2">
      <c r="A28" s="57" t="s">
        <v>63</v>
      </c>
      <c r="B28" s="91">
        <v>8.7148819999999994</v>
      </c>
      <c r="C28" s="91">
        <v>9.9594520000000006</v>
      </c>
      <c r="D28" s="91">
        <v>9.6734690000000008</v>
      </c>
      <c r="E28" s="91">
        <v>28.347802999999999</v>
      </c>
      <c r="F28" s="91">
        <v>24.683548999999999</v>
      </c>
      <c r="G28" s="92">
        <v>14.844923637196587</v>
      </c>
    </row>
    <row r="29" spans="1:7" ht="12.75" customHeight="1" x14ac:dyDescent="0.2">
      <c r="A29" s="57" t="s">
        <v>60</v>
      </c>
      <c r="B29" s="91">
        <v>0.447851</v>
      </c>
      <c r="C29" s="91">
        <v>0.32129999999999997</v>
      </c>
      <c r="D29" s="91">
        <v>0.58265199999999995</v>
      </c>
      <c r="E29" s="91">
        <v>1.3518030000000001</v>
      </c>
      <c r="F29" s="91">
        <v>1.8107009999999999</v>
      </c>
      <c r="G29" s="92">
        <v>-25.343665243460947</v>
      </c>
    </row>
    <row r="30" spans="1:7" ht="12.75" customHeight="1" x14ac:dyDescent="0.2">
      <c r="A30" s="57" t="s">
        <v>61</v>
      </c>
      <c r="B30" s="91">
        <v>1.0874429999999999</v>
      </c>
      <c r="C30" s="91">
        <v>1.7361679999999999</v>
      </c>
      <c r="D30" s="91">
        <v>1.584819</v>
      </c>
      <c r="E30" s="91">
        <v>4.4084300000000001</v>
      </c>
      <c r="F30" s="91">
        <v>3.4583560000000002</v>
      </c>
      <c r="G30" s="92">
        <v>27.471839220716433</v>
      </c>
    </row>
    <row r="31" spans="1:7" ht="12.75" customHeight="1" x14ac:dyDescent="0.2">
      <c r="A31" s="58" t="s">
        <v>64</v>
      </c>
      <c r="B31" s="91">
        <f>B9-B11</f>
        <v>340.79812099999981</v>
      </c>
      <c r="C31" s="91">
        <f t="shared" ref="C31:F31" si="0">C9-C11</f>
        <v>399.80854799999997</v>
      </c>
      <c r="D31" s="91">
        <f t="shared" si="0"/>
        <v>483.36176599999988</v>
      </c>
      <c r="E31" s="91">
        <f t="shared" si="0"/>
        <v>1223.9684349999998</v>
      </c>
      <c r="F31" s="91">
        <f t="shared" si="0"/>
        <v>1102.1313239999999</v>
      </c>
      <c r="G31" s="92">
        <f>(E31-F31)/F31*100</f>
        <v>11.054681810313907</v>
      </c>
    </row>
    <row r="32" spans="1:7" ht="12.75" customHeight="1" x14ac:dyDescent="0.2">
      <c r="A32" s="56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7" t="s">
        <v>65</v>
      </c>
      <c r="B33" s="91">
        <v>155.29906399999999</v>
      </c>
      <c r="C33" s="91">
        <v>180.393418</v>
      </c>
      <c r="D33" s="91">
        <v>192.05356399999999</v>
      </c>
      <c r="E33" s="91">
        <v>527.74604599999998</v>
      </c>
      <c r="F33" s="91">
        <v>425.83899700000001</v>
      </c>
      <c r="G33" s="92">
        <v>23.930886959138689</v>
      </c>
    </row>
    <row r="34" spans="1:7" ht="12.75" customHeight="1" x14ac:dyDescent="0.2">
      <c r="A34" s="57" t="s">
        <v>66</v>
      </c>
      <c r="B34" s="91">
        <v>74.856313999999998</v>
      </c>
      <c r="C34" s="91">
        <v>90.717107999999996</v>
      </c>
      <c r="D34" s="91">
        <v>108.99082300000001</v>
      </c>
      <c r="E34" s="91">
        <v>274.56424500000003</v>
      </c>
      <c r="F34" s="91">
        <v>263.50589000000002</v>
      </c>
      <c r="G34" s="92">
        <v>4.196625358165619</v>
      </c>
    </row>
    <row r="35" spans="1:7" ht="12.75" customHeight="1" x14ac:dyDescent="0.2">
      <c r="A35" s="57" t="s">
        <v>67</v>
      </c>
      <c r="B35" s="91">
        <v>36.838517000000003</v>
      </c>
      <c r="C35" s="91">
        <v>45.582332000000001</v>
      </c>
      <c r="D35" s="91">
        <v>69.693196</v>
      </c>
      <c r="E35" s="91">
        <v>152.114045</v>
      </c>
      <c r="F35" s="91">
        <v>157.23623000000001</v>
      </c>
      <c r="G35" s="92">
        <v>-3.2576366146657136</v>
      </c>
    </row>
    <row r="36" spans="1:7" ht="12.75" customHeight="1" x14ac:dyDescent="0.2">
      <c r="A36" s="57" t="s">
        <v>71</v>
      </c>
      <c r="B36" s="91">
        <v>27.579184999999999</v>
      </c>
      <c r="C36" s="91">
        <v>32.952860999999999</v>
      </c>
      <c r="D36" s="91">
        <v>41.327759</v>
      </c>
      <c r="E36" s="91">
        <v>101.85980499999999</v>
      </c>
      <c r="F36" s="91">
        <v>88.926180000000002</v>
      </c>
      <c r="G36" s="92">
        <v>14.54422645839503</v>
      </c>
    </row>
    <row r="37" spans="1:7" ht="12.75" customHeight="1" x14ac:dyDescent="0.2">
      <c r="A37" s="57" t="s">
        <v>153</v>
      </c>
      <c r="B37" s="91">
        <v>3.1267870000000002</v>
      </c>
      <c r="C37" s="91">
        <v>4.2202809999999999</v>
      </c>
      <c r="D37" s="91">
        <v>6.1849800000000004</v>
      </c>
      <c r="E37" s="91">
        <v>13.532048</v>
      </c>
      <c r="F37" s="91">
        <v>21.589276999999999</v>
      </c>
      <c r="G37" s="92">
        <v>-37.320513327055828</v>
      </c>
    </row>
    <row r="38" spans="1:7" ht="12.75" customHeight="1" x14ac:dyDescent="0.2">
      <c r="A38" s="57" t="s">
        <v>72</v>
      </c>
      <c r="B38" s="91">
        <v>29.29027</v>
      </c>
      <c r="C38" s="91">
        <v>29.318190000000001</v>
      </c>
      <c r="D38" s="91">
        <v>45.402206</v>
      </c>
      <c r="E38" s="91">
        <v>104.010666</v>
      </c>
      <c r="F38" s="91">
        <v>92.924673999999996</v>
      </c>
      <c r="G38" s="92">
        <v>11.93008436058652</v>
      </c>
    </row>
    <row r="39" spans="1:7" ht="12.75" customHeight="1" x14ac:dyDescent="0.2">
      <c r="A39" s="57" t="s">
        <v>73</v>
      </c>
      <c r="B39" s="91">
        <v>9.6670619999999996</v>
      </c>
      <c r="C39" s="91">
        <v>12.363848000000001</v>
      </c>
      <c r="D39" s="91">
        <v>15.332345999999999</v>
      </c>
      <c r="E39" s="91">
        <v>37.363256</v>
      </c>
      <c r="F39" s="91">
        <v>36.563678000000003</v>
      </c>
      <c r="G39" s="92">
        <v>2.1868095436131796</v>
      </c>
    </row>
    <row r="40" spans="1:7" ht="12.75" customHeight="1" x14ac:dyDescent="0.2">
      <c r="A40" s="57" t="s">
        <v>74</v>
      </c>
      <c r="B40" s="91">
        <v>4.1409219999999998</v>
      </c>
      <c r="C40" s="91">
        <v>4.26051</v>
      </c>
      <c r="D40" s="91">
        <v>4.3768919999999998</v>
      </c>
      <c r="E40" s="91">
        <v>12.778324</v>
      </c>
      <c r="F40" s="91">
        <v>15.546398</v>
      </c>
      <c r="G40" s="92">
        <v>-17.805243375346492</v>
      </c>
    </row>
    <row r="41" spans="1:7" ht="12.75" customHeight="1" x14ac:dyDescent="0.2">
      <c r="A41" s="60" t="s">
        <v>75</v>
      </c>
      <c r="B41" s="91">
        <v>246.06184699999994</v>
      </c>
      <c r="C41" s="91">
        <v>258.21186199999988</v>
      </c>
      <c r="D41" s="91">
        <v>254.78214700000012</v>
      </c>
      <c r="E41" s="91">
        <v>759.0558560000004</v>
      </c>
      <c r="F41" s="91">
        <v>590.41972399999986</v>
      </c>
      <c r="G41" s="92">
        <v>28.562076289985299</v>
      </c>
    </row>
    <row r="42" spans="1:7" ht="12.75" customHeight="1" x14ac:dyDescent="0.2">
      <c r="A42" s="58" t="s">
        <v>32</v>
      </c>
      <c r="B42" s="9"/>
      <c r="C42" s="9"/>
      <c r="D42" s="9"/>
      <c r="E42" s="9"/>
      <c r="F42" s="9"/>
      <c r="G42" s="9"/>
    </row>
    <row r="43" spans="1:7" ht="12.75" customHeight="1" x14ac:dyDescent="0.2">
      <c r="A43" s="58" t="s">
        <v>76</v>
      </c>
      <c r="B43" s="91">
        <v>39.030822000000001</v>
      </c>
      <c r="C43" s="91">
        <v>55.777427000000003</v>
      </c>
      <c r="D43" s="91">
        <v>64.036963999999998</v>
      </c>
      <c r="E43" s="91">
        <v>158.845213</v>
      </c>
      <c r="F43" s="91">
        <v>57.542493</v>
      </c>
      <c r="G43" s="92">
        <v>176.04854207481065</v>
      </c>
    </row>
    <row r="44" spans="1:7" ht="12.75" customHeight="1" x14ac:dyDescent="0.2">
      <c r="A44" s="58" t="s">
        <v>77</v>
      </c>
      <c r="B44" s="91">
        <v>36.807197000000002</v>
      </c>
      <c r="C44" s="91">
        <v>29.519589</v>
      </c>
      <c r="D44" s="91">
        <v>16.923204999999999</v>
      </c>
      <c r="E44" s="91">
        <v>83.249990999999994</v>
      </c>
      <c r="F44" s="91">
        <v>92.609917999999993</v>
      </c>
      <c r="G44" s="92">
        <v>-10.106830026563671</v>
      </c>
    </row>
    <row r="45" spans="1:7" ht="12.75" customHeight="1" x14ac:dyDescent="0.2">
      <c r="A45" s="58" t="s">
        <v>78</v>
      </c>
      <c r="B45" s="91">
        <v>48.533738999999997</v>
      </c>
      <c r="C45" s="91">
        <v>45.493966999999998</v>
      </c>
      <c r="D45" s="91">
        <v>60.607711999999999</v>
      </c>
      <c r="E45" s="91">
        <v>154.63541799999999</v>
      </c>
      <c r="F45" s="91">
        <v>128.684741</v>
      </c>
      <c r="G45" s="92">
        <v>20.166087135381488</v>
      </c>
    </row>
    <row r="46" spans="1:7" ht="12.75" customHeight="1" x14ac:dyDescent="0.2">
      <c r="A46" s="58" t="s">
        <v>79</v>
      </c>
      <c r="B46" s="91">
        <v>41.842486999999998</v>
      </c>
      <c r="C46" s="91">
        <v>34.813763000000002</v>
      </c>
      <c r="D46" s="91">
        <v>21.349779000000002</v>
      </c>
      <c r="E46" s="91">
        <v>98.006028999999998</v>
      </c>
      <c r="F46" s="91">
        <v>62.238259999999997</v>
      </c>
      <c r="G46" s="92">
        <v>57.469101803295899</v>
      </c>
    </row>
    <row r="47" spans="1:7" ht="12.75" customHeight="1" x14ac:dyDescent="0.2">
      <c r="A47" s="58" t="s">
        <v>163</v>
      </c>
      <c r="B47" s="91">
        <v>66.619236000000001</v>
      </c>
      <c r="C47" s="91">
        <v>77.883838999999995</v>
      </c>
      <c r="D47" s="91">
        <v>78.064370999999994</v>
      </c>
      <c r="E47" s="91">
        <v>222.56744599999999</v>
      </c>
      <c r="F47" s="91">
        <v>202.51929999999999</v>
      </c>
      <c r="G47" s="92">
        <v>9.8993755163088224</v>
      </c>
    </row>
    <row r="48" spans="1:7" ht="12.75" hidden="1" customHeight="1" x14ac:dyDescent="0.2">
      <c r="A48" s="58"/>
      <c r="B48" s="91"/>
      <c r="C48" s="91"/>
      <c r="D48" s="91"/>
      <c r="E48" s="91"/>
      <c r="F48" s="91"/>
      <c r="G48" s="92"/>
    </row>
    <row r="49" spans="1:7" ht="12.75" customHeight="1" x14ac:dyDescent="0.2">
      <c r="A49" s="59" t="s">
        <v>80</v>
      </c>
      <c r="B49" s="91">
        <v>19.43824</v>
      </c>
      <c r="C49" s="91">
        <v>33.182704000000001</v>
      </c>
      <c r="D49" s="91">
        <v>74.528121999999996</v>
      </c>
      <c r="E49" s="91">
        <v>127.149066</v>
      </c>
      <c r="F49" s="91">
        <v>85.855429000000001</v>
      </c>
      <c r="G49" s="92">
        <v>48.096710343151386</v>
      </c>
    </row>
    <row r="50" spans="1:7" ht="12.75" customHeight="1" x14ac:dyDescent="0.2">
      <c r="A50" s="60" t="s">
        <v>32</v>
      </c>
      <c r="B50" s="9"/>
      <c r="C50" s="9"/>
      <c r="D50" s="9"/>
      <c r="E50" s="9"/>
      <c r="F50" s="9"/>
      <c r="G50" s="9"/>
    </row>
    <row r="51" spans="1:7" ht="12.75" customHeight="1" x14ac:dyDescent="0.2">
      <c r="A51" s="60" t="s">
        <v>81</v>
      </c>
      <c r="B51" s="91">
        <v>5.7458729999999996</v>
      </c>
      <c r="C51" s="91">
        <v>16.340736</v>
      </c>
      <c r="D51" s="91">
        <v>36.552911000000002</v>
      </c>
      <c r="E51" s="91">
        <v>58.639519999999997</v>
      </c>
      <c r="F51" s="91">
        <v>13.929679</v>
      </c>
      <c r="G51" s="92">
        <v>320.96820752294434</v>
      </c>
    </row>
    <row r="52" spans="1:7" ht="12.75" customHeight="1" x14ac:dyDescent="0.2">
      <c r="A52" s="60" t="s">
        <v>130</v>
      </c>
      <c r="B52" s="91">
        <v>1.541587</v>
      </c>
      <c r="C52" s="91">
        <v>1.801458</v>
      </c>
      <c r="D52" s="91">
        <v>16.267430999999998</v>
      </c>
      <c r="E52" s="91">
        <v>19.610475999999998</v>
      </c>
      <c r="F52" s="91">
        <v>12.716673999999999</v>
      </c>
      <c r="G52" s="92">
        <v>54.210731516747217</v>
      </c>
    </row>
    <row r="53" spans="1:7" ht="12.75" customHeight="1" x14ac:dyDescent="0.2">
      <c r="A53" s="60" t="s">
        <v>82</v>
      </c>
      <c r="B53" s="91">
        <v>4.1757059999999999</v>
      </c>
      <c r="C53" s="91">
        <v>5.676444</v>
      </c>
      <c r="D53" s="91">
        <v>8.8527760000000004</v>
      </c>
      <c r="E53" s="91">
        <v>18.704926</v>
      </c>
      <c r="F53" s="91">
        <v>19.651233999999999</v>
      </c>
      <c r="G53" s="92">
        <v>-4.8155143844910526</v>
      </c>
    </row>
    <row r="54" spans="1:7" ht="12.75" customHeight="1" x14ac:dyDescent="0.2">
      <c r="A54" s="61" t="s">
        <v>83</v>
      </c>
      <c r="B54" s="91">
        <v>202.99667099999999</v>
      </c>
      <c r="C54" s="91">
        <v>198.09696099999999</v>
      </c>
      <c r="D54" s="91">
        <v>321.65074700000002</v>
      </c>
      <c r="E54" s="91">
        <v>722.74437899999998</v>
      </c>
      <c r="F54" s="91">
        <v>636.24465199999997</v>
      </c>
      <c r="G54" s="92">
        <v>13.595356240416777</v>
      </c>
    </row>
    <row r="55" spans="1:7" ht="12.75" customHeight="1" x14ac:dyDescent="0.2">
      <c r="A55" s="54" t="s">
        <v>32</v>
      </c>
      <c r="B55" s="9"/>
      <c r="C55" s="9"/>
      <c r="D55" s="9"/>
      <c r="E55" s="9"/>
      <c r="F55" s="9"/>
      <c r="G55" s="9"/>
    </row>
    <row r="56" spans="1:7" ht="12.75" customHeight="1" x14ac:dyDescent="0.2">
      <c r="A56" s="60" t="s">
        <v>84</v>
      </c>
      <c r="B56" s="91">
        <v>162.4966</v>
      </c>
      <c r="C56" s="91">
        <v>155.41293400000001</v>
      </c>
      <c r="D56" s="91">
        <v>285.10531099999997</v>
      </c>
      <c r="E56" s="91">
        <v>603.01484500000004</v>
      </c>
      <c r="F56" s="91">
        <v>520.46365200000002</v>
      </c>
      <c r="G56" s="92">
        <v>15.861087067805457</v>
      </c>
    </row>
    <row r="57" spans="1:7" ht="12.75" customHeight="1" x14ac:dyDescent="0.2">
      <c r="A57" s="55" t="s">
        <v>32</v>
      </c>
      <c r="B57" s="9"/>
      <c r="C57" s="9"/>
      <c r="D57" s="9"/>
      <c r="E57" s="9"/>
      <c r="F57" s="9"/>
      <c r="G57" s="9"/>
    </row>
    <row r="58" spans="1:7" ht="12.75" customHeight="1" x14ac:dyDescent="0.2">
      <c r="A58" s="55" t="s">
        <v>85</v>
      </c>
      <c r="B58" s="91">
        <v>136.619676</v>
      </c>
      <c r="C58" s="91">
        <v>128.365836</v>
      </c>
      <c r="D58" s="91">
        <v>260.71521300000001</v>
      </c>
      <c r="E58" s="91">
        <v>525.70072500000003</v>
      </c>
      <c r="F58" s="91">
        <v>458.84392200000002</v>
      </c>
      <c r="G58" s="92">
        <v>14.570706899327732</v>
      </c>
    </row>
    <row r="59" spans="1:7" ht="12.75" customHeight="1" x14ac:dyDescent="0.2">
      <c r="A59" s="55" t="s">
        <v>86</v>
      </c>
      <c r="B59" s="91">
        <v>16.117144</v>
      </c>
      <c r="C59" s="91">
        <v>20.239443000000001</v>
      </c>
      <c r="D59" s="91">
        <v>15.604533</v>
      </c>
      <c r="E59" s="91">
        <v>51.961120000000001</v>
      </c>
      <c r="F59" s="91">
        <v>33.933501999999997</v>
      </c>
      <c r="G59" s="92">
        <v>53.126311572557427</v>
      </c>
    </row>
    <row r="60" spans="1:7" ht="12.75" customHeight="1" x14ac:dyDescent="0.2">
      <c r="A60" s="54" t="s">
        <v>131</v>
      </c>
      <c r="B60" s="98">
        <v>36.271756000000003</v>
      </c>
      <c r="C60" s="91">
        <v>38.083764000000002</v>
      </c>
      <c r="D60" s="91">
        <v>32.629810999999997</v>
      </c>
      <c r="E60" s="91">
        <v>106.985331</v>
      </c>
      <c r="F60" s="91">
        <v>100.012587</v>
      </c>
      <c r="G60" s="92">
        <v>6.9718664511698023</v>
      </c>
    </row>
    <row r="61" spans="1:7" ht="12.75" customHeight="1" x14ac:dyDescent="0.2">
      <c r="A61" s="55" t="s">
        <v>32</v>
      </c>
      <c r="B61" s="9"/>
      <c r="C61" s="9"/>
      <c r="D61" s="9"/>
      <c r="E61" s="9"/>
      <c r="F61" s="9"/>
      <c r="G61" s="9"/>
    </row>
    <row r="62" spans="1:7" ht="12.75" customHeight="1" x14ac:dyDescent="0.2">
      <c r="A62" s="55" t="s">
        <v>87</v>
      </c>
      <c r="B62" s="91">
        <v>19.969017999999998</v>
      </c>
      <c r="C62" s="91">
        <v>20.483885999999998</v>
      </c>
      <c r="D62" s="91">
        <v>16.821802000000002</v>
      </c>
      <c r="E62" s="91">
        <v>57.274706000000002</v>
      </c>
      <c r="F62" s="91">
        <v>48.736539999999998</v>
      </c>
      <c r="G62" s="92">
        <v>17.519023714034688</v>
      </c>
    </row>
    <row r="63" spans="1:7" ht="12.75" customHeight="1" x14ac:dyDescent="0.2">
      <c r="A63" s="55"/>
      <c r="B63" s="9"/>
      <c r="C63" s="9"/>
      <c r="D63" s="9"/>
      <c r="E63" s="9"/>
      <c r="F63" s="9"/>
      <c r="G63" s="9"/>
    </row>
    <row r="64" spans="1:7" ht="12.75" customHeight="1" x14ac:dyDescent="0.2">
      <c r="A64" s="61" t="s">
        <v>88</v>
      </c>
      <c r="B64" s="91">
        <v>237.84584699999999</v>
      </c>
      <c r="C64" s="91">
        <v>259.47179299999999</v>
      </c>
      <c r="D64" s="91">
        <v>311.82808699999998</v>
      </c>
      <c r="E64" s="91">
        <v>809.14572699999997</v>
      </c>
      <c r="F64" s="91">
        <v>724.38035200000002</v>
      </c>
      <c r="G64" s="92">
        <v>11.701777217723318</v>
      </c>
    </row>
    <row r="65" spans="1:7" ht="12.75" customHeight="1" x14ac:dyDescent="0.2">
      <c r="A65" s="54" t="s">
        <v>32</v>
      </c>
      <c r="B65" s="9"/>
      <c r="C65" s="9"/>
      <c r="D65" s="9"/>
      <c r="E65" s="9"/>
      <c r="F65" s="9"/>
      <c r="G65" s="9"/>
    </row>
    <row r="66" spans="1:7" ht="12.75" customHeight="1" x14ac:dyDescent="0.2">
      <c r="A66" s="60" t="s">
        <v>89</v>
      </c>
      <c r="B66" s="91">
        <v>42.454044000000003</v>
      </c>
      <c r="C66" s="91">
        <v>38.432285999999998</v>
      </c>
      <c r="D66" s="91">
        <v>49.603527999999997</v>
      </c>
      <c r="E66" s="91">
        <v>130.489858</v>
      </c>
      <c r="F66" s="91">
        <v>115.69464499999999</v>
      </c>
      <c r="G66" s="92">
        <v>12.788157135535528</v>
      </c>
    </row>
    <row r="67" spans="1:7" ht="12.75" customHeight="1" x14ac:dyDescent="0.2">
      <c r="A67" s="60" t="s">
        <v>90</v>
      </c>
      <c r="B67" s="91">
        <v>92.020543000000004</v>
      </c>
      <c r="C67" s="91">
        <v>107.164214</v>
      </c>
      <c r="D67" s="91">
        <v>132.80468999999999</v>
      </c>
      <c r="E67" s="91">
        <v>331.98944699999998</v>
      </c>
      <c r="F67" s="91">
        <v>309.103522</v>
      </c>
      <c r="G67" s="92">
        <v>7.403967723150032</v>
      </c>
    </row>
    <row r="68" spans="1:7" ht="12.75" customHeight="1" x14ac:dyDescent="0.2">
      <c r="A68" s="60" t="s">
        <v>91</v>
      </c>
      <c r="B68" s="91">
        <v>12.543507</v>
      </c>
      <c r="C68" s="91">
        <v>18.146532000000001</v>
      </c>
      <c r="D68" s="91">
        <v>14.2263</v>
      </c>
      <c r="E68" s="91">
        <v>44.916339000000001</v>
      </c>
      <c r="F68" s="91">
        <v>49.334389000000002</v>
      </c>
      <c r="G68" s="92">
        <v>-8.9553151251148506</v>
      </c>
    </row>
    <row r="69" spans="1:7" ht="12.75" customHeight="1" x14ac:dyDescent="0.2">
      <c r="A69" s="60" t="s">
        <v>92</v>
      </c>
      <c r="B69" s="91">
        <v>17.499485</v>
      </c>
      <c r="C69" s="91">
        <v>19.788626000000001</v>
      </c>
      <c r="D69" s="91">
        <v>27.247520000000002</v>
      </c>
      <c r="E69" s="91">
        <v>64.535630999999995</v>
      </c>
      <c r="F69" s="91">
        <v>74.050712000000004</v>
      </c>
      <c r="G69" s="92">
        <v>-12.849411900320433</v>
      </c>
    </row>
    <row r="70" spans="1:7" ht="12.75" customHeight="1" x14ac:dyDescent="0.2">
      <c r="A70" s="62" t="s">
        <v>132</v>
      </c>
      <c r="B70" s="91">
        <v>4.2398509999999998</v>
      </c>
      <c r="C70" s="91">
        <v>5.7819849999999997</v>
      </c>
      <c r="D70" s="91">
        <v>11.35379</v>
      </c>
      <c r="E70" s="91">
        <v>21.375626</v>
      </c>
      <c r="F70" s="91">
        <v>30.608992000000001</v>
      </c>
      <c r="G70" s="92">
        <v>-30.16553436323548</v>
      </c>
    </row>
    <row r="71" spans="1:7" ht="12.75" customHeight="1" x14ac:dyDescent="0.2">
      <c r="A71" s="63" t="s">
        <v>93</v>
      </c>
      <c r="B71" s="91">
        <v>10.443979000000001</v>
      </c>
      <c r="C71" s="91">
        <v>12.414088</v>
      </c>
      <c r="D71" s="91">
        <v>15.835295</v>
      </c>
      <c r="E71" s="91">
        <v>38.693362</v>
      </c>
      <c r="F71" s="91">
        <v>33.547344000000002</v>
      </c>
      <c r="G71" s="92">
        <v>15.339569057985628</v>
      </c>
    </row>
    <row r="72" spans="1:7" ht="12.75" customHeight="1" x14ac:dyDescent="0.2">
      <c r="A72" s="64" t="s">
        <v>32</v>
      </c>
      <c r="B72" s="9"/>
      <c r="C72" s="9"/>
      <c r="D72" s="9"/>
      <c r="E72" s="9"/>
      <c r="F72" s="9"/>
      <c r="G72" s="9"/>
    </row>
    <row r="73" spans="1:7" ht="12.75" customHeight="1" x14ac:dyDescent="0.2">
      <c r="A73" s="64" t="s">
        <v>114</v>
      </c>
      <c r="B73" s="91">
        <v>9.0572250000000007</v>
      </c>
      <c r="C73" s="91">
        <v>10.239727999999999</v>
      </c>
      <c r="D73" s="91">
        <v>13.529624</v>
      </c>
      <c r="E73" s="91">
        <v>32.826577</v>
      </c>
      <c r="F73" s="91">
        <v>27.505521999999999</v>
      </c>
      <c r="G73" s="92">
        <v>19.345406351495541</v>
      </c>
    </row>
    <row r="74" spans="1:7" ht="24" x14ac:dyDescent="0.2">
      <c r="A74" s="65" t="s">
        <v>109</v>
      </c>
      <c r="B74" s="91">
        <v>3.444947</v>
      </c>
      <c r="C74" s="91">
        <v>4.3182400000000003</v>
      </c>
      <c r="D74" s="91">
        <v>4.431629</v>
      </c>
      <c r="E74" s="91">
        <v>12.194815999999999</v>
      </c>
      <c r="F74" s="91">
        <v>3.0540229999999999</v>
      </c>
      <c r="G74" s="92">
        <v>299.303345128704</v>
      </c>
    </row>
    <row r="75" spans="1:7" x14ac:dyDescent="0.2">
      <c r="A75" s="66" t="s">
        <v>44</v>
      </c>
      <c r="B75" s="99">
        <v>1693.4183029999999</v>
      </c>
      <c r="C75" s="94">
        <v>2273.7400240000002</v>
      </c>
      <c r="D75" s="94">
        <v>2456.7639519999998</v>
      </c>
      <c r="E75" s="94">
        <v>6423.9222790000003</v>
      </c>
      <c r="F75" s="94">
        <v>5339.3173299999999</v>
      </c>
      <c r="G75" s="95">
        <v>20.313551002221487</v>
      </c>
    </row>
    <row r="77" spans="1:7" x14ac:dyDescent="0.2">
      <c r="A77" s="36" t="s">
        <v>154</v>
      </c>
    </row>
    <row r="78" spans="1:7" x14ac:dyDescent="0.2">
      <c r="A78" s="36" t="s">
        <v>164</v>
      </c>
    </row>
    <row r="79" spans="1:7" x14ac:dyDescent="0.2">
      <c r="A79" s="35" t="s">
        <v>116</v>
      </c>
      <c r="B79" s="35"/>
      <c r="C79" s="35"/>
      <c r="D79" s="35"/>
      <c r="E79" s="35"/>
      <c r="F79" s="35"/>
      <c r="G79" s="35"/>
    </row>
    <row r="80" spans="1:7" x14ac:dyDescent="0.2">
      <c r="A80" s="36"/>
      <c r="B80" s="36"/>
      <c r="C80" s="36"/>
      <c r="D80" s="36"/>
      <c r="E80" s="36"/>
      <c r="F80" s="36"/>
      <c r="G80" s="36"/>
    </row>
  </sheetData>
  <mergeCells count="6">
    <mergeCell ref="A1:G1"/>
    <mergeCell ref="B4:D4"/>
    <mergeCell ref="A3:A5"/>
    <mergeCell ref="B5:F5"/>
    <mergeCell ref="E3:G3"/>
    <mergeCell ref="G4:G5"/>
  </mergeCells>
  <conditionalFormatting sqref="A7:G23 A25:G75">
    <cfRule type="expression" dxfId="0" priority="7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1 - vj 1/22 SH</oddFooter>
  </headerFooter>
  <rowBreaks count="1" manualBreakCount="1">
    <brk id="4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5" t="s">
        <v>159</v>
      </c>
      <c r="B1" s="115"/>
      <c r="C1" s="115"/>
      <c r="D1" s="115"/>
      <c r="E1" s="115"/>
      <c r="F1" s="115"/>
      <c r="G1" s="115"/>
    </row>
    <row r="2" spans="1:7" x14ac:dyDescent="0.2">
      <c r="A2" s="115" t="s">
        <v>175</v>
      </c>
      <c r="B2" s="115"/>
      <c r="C2" s="115"/>
      <c r="D2" s="115"/>
      <c r="E2" s="115"/>
      <c r="F2" s="115"/>
      <c r="G2" s="115"/>
    </row>
    <row r="28" spans="1:7" x14ac:dyDescent="0.2">
      <c r="A28" s="115"/>
      <c r="B28" s="115"/>
      <c r="C28" s="115"/>
      <c r="D28" s="115"/>
      <c r="E28" s="115"/>
      <c r="F28" s="115"/>
      <c r="G28" s="115"/>
    </row>
    <row r="29" spans="1:7" x14ac:dyDescent="0.2">
      <c r="A29" s="126" t="s">
        <v>176</v>
      </c>
      <c r="B29" s="126"/>
      <c r="C29" s="126"/>
      <c r="D29" s="126"/>
      <c r="E29" s="126"/>
      <c r="F29" s="126"/>
      <c r="G29" s="126"/>
    </row>
  </sheetData>
  <mergeCells count="4">
    <mergeCell ref="A29:G29"/>
    <mergeCell ref="A28:G28"/>
    <mergeCell ref="A1:G1"/>
    <mergeCell ref="A2:G2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1 - vj 1/22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2"/>
  <sheetViews>
    <sheetView workbookViewId="0">
      <selection activeCell="B11" sqref="B11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9" t="s">
        <v>160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5" t="s">
        <v>94</v>
      </c>
      <c r="B3" s="138" t="s">
        <v>95</v>
      </c>
      <c r="C3" s="139"/>
      <c r="D3" s="140"/>
      <c r="E3" s="140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6"/>
      <c r="B4" s="141" t="s">
        <v>177</v>
      </c>
      <c r="C4" s="142"/>
      <c r="D4" s="143"/>
      <c r="E4" s="143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6"/>
      <c r="B5" s="138"/>
      <c r="C5" s="144"/>
      <c r="D5" s="140"/>
      <c r="E5" s="140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7"/>
      <c r="B6" s="145"/>
      <c r="C6" s="140"/>
      <c r="D6" s="140"/>
      <c r="E6" s="140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6"/>
      <c r="B8" s="17"/>
      <c r="C8" s="17"/>
      <c r="D8" s="17"/>
      <c r="E8" s="17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8" t="s">
        <v>44</v>
      </c>
      <c r="B9" s="100">
        <v>6423.9222790000003</v>
      </c>
      <c r="C9" s="101"/>
      <c r="D9" s="100">
        <v>5339.3173299999999</v>
      </c>
      <c r="E9" s="10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/>
      <c r="B10" s="20">
        <v>2022</v>
      </c>
      <c r="C10" s="20">
        <v>2022</v>
      </c>
      <c r="D10" s="12">
        <v>2021</v>
      </c>
      <c r="E10" s="12">
        <v>2021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53</v>
      </c>
      <c r="B11" s="82">
        <v>805.46884399999999</v>
      </c>
      <c r="C11" s="83">
        <f t="shared" ref="C11:C25" si="0">IF(B$9&gt;0,B11/B$9*100,0)</f>
        <v>12.538583267626111</v>
      </c>
      <c r="D11" s="84">
        <v>516.58193100000005</v>
      </c>
      <c r="E11" s="83">
        <f t="shared" ref="E11:E25" si="1">IF(D$9&gt;0,D11/D$9*100,0)</f>
        <v>9.6750557996896589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52</v>
      </c>
      <c r="B12" s="82">
        <v>558.21585800000003</v>
      </c>
      <c r="C12" s="85">
        <f t="shared" si="0"/>
        <v>8.6896421493893978</v>
      </c>
      <c r="D12" s="84">
        <v>463.11290300000002</v>
      </c>
      <c r="E12" s="83">
        <f t="shared" si="1"/>
        <v>8.6736351180685496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65</v>
      </c>
      <c r="B13" s="82">
        <v>527.74604599999998</v>
      </c>
      <c r="C13" s="85">
        <f t="shared" si="0"/>
        <v>8.2153242688694732</v>
      </c>
      <c r="D13" s="84">
        <v>425.83899700000001</v>
      </c>
      <c r="E13" s="83">
        <f t="shared" si="1"/>
        <v>7.9755326511001741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178</v>
      </c>
      <c r="B14" s="82">
        <v>525.70072500000003</v>
      </c>
      <c r="C14" s="85">
        <f t="shared" si="0"/>
        <v>8.1834851383325713</v>
      </c>
      <c r="D14" s="84">
        <v>458.84392200000002</v>
      </c>
      <c r="E14" s="83">
        <f t="shared" si="1"/>
        <v>8.5936814323040061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50</v>
      </c>
      <c r="B15" s="82">
        <v>447.60260599999998</v>
      </c>
      <c r="C15" s="85">
        <f t="shared" si="0"/>
        <v>6.9677462858357835</v>
      </c>
      <c r="D15" s="84">
        <v>283.415617</v>
      </c>
      <c r="E15" s="83">
        <f t="shared" si="1"/>
        <v>5.3080871482871768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179</v>
      </c>
      <c r="B16" s="82">
        <v>316.92086</v>
      </c>
      <c r="C16" s="85">
        <f t="shared" si="0"/>
        <v>4.9334479191322727</v>
      </c>
      <c r="D16" s="84">
        <v>292.48713600000002</v>
      </c>
      <c r="E16" s="83">
        <f t="shared" si="1"/>
        <v>5.4779875014471191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180</v>
      </c>
      <c r="B17" s="82">
        <v>308.122658</v>
      </c>
      <c r="C17" s="85">
        <f t="shared" si="0"/>
        <v>4.7964879495392161</v>
      </c>
      <c r="D17" s="84">
        <v>353.17342500000001</v>
      </c>
      <c r="E17" s="83">
        <f t="shared" si="1"/>
        <v>6.6145801639401718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66</v>
      </c>
      <c r="B18" s="82">
        <v>274.56424500000003</v>
      </c>
      <c r="C18" s="85">
        <f t="shared" si="0"/>
        <v>4.2740903933031538</v>
      </c>
      <c r="D18" s="84">
        <v>263.50589000000002</v>
      </c>
      <c r="E18" s="83">
        <f t="shared" si="1"/>
        <v>4.9351981482621499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181</v>
      </c>
      <c r="B19" s="82">
        <v>222.56744599999999</v>
      </c>
      <c r="C19" s="85">
        <f t="shared" si="0"/>
        <v>3.464665921123919</v>
      </c>
      <c r="D19" s="84">
        <v>202.51929999999999</v>
      </c>
      <c r="E19" s="83">
        <f t="shared" si="1"/>
        <v>3.7929811525174886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57</v>
      </c>
      <c r="B20" s="82">
        <v>164.50836899999999</v>
      </c>
      <c r="C20" s="85">
        <f t="shared" si="0"/>
        <v>2.5608710979860843</v>
      </c>
      <c r="D20" s="84">
        <v>145.200638</v>
      </c>
      <c r="E20" s="83">
        <f t="shared" si="1"/>
        <v>2.7194607292614319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76</v>
      </c>
      <c r="B21" s="82">
        <v>158.845213</v>
      </c>
      <c r="C21" s="85">
        <f t="shared" si="0"/>
        <v>2.4727138047617716</v>
      </c>
      <c r="D21" s="84">
        <v>57.542493</v>
      </c>
      <c r="E21" s="83">
        <f t="shared" si="1"/>
        <v>1.077712550941414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78</v>
      </c>
      <c r="B22" s="82">
        <v>154.63541799999999</v>
      </c>
      <c r="C22" s="85">
        <f t="shared" si="0"/>
        <v>2.4071807111600325</v>
      </c>
      <c r="D22" s="84">
        <v>128.684741</v>
      </c>
      <c r="E22" s="83">
        <f t="shared" si="1"/>
        <v>2.4101347240958986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67</v>
      </c>
      <c r="B23" s="82">
        <v>152.114045</v>
      </c>
      <c r="C23" s="85">
        <f t="shared" si="0"/>
        <v>2.3679309679269549</v>
      </c>
      <c r="D23" s="84">
        <v>157.23623000000001</v>
      </c>
      <c r="E23" s="83">
        <f t="shared" si="1"/>
        <v>2.9448751644060835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59</v>
      </c>
      <c r="B24" s="82">
        <v>145.89295000000001</v>
      </c>
      <c r="C24" s="85">
        <f t="shared" si="0"/>
        <v>2.2710883423501018</v>
      </c>
      <c r="D24" s="84">
        <v>157.343613</v>
      </c>
      <c r="E24" s="83">
        <f t="shared" si="1"/>
        <v>2.9468863391193123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9" t="s">
        <v>72</v>
      </c>
      <c r="B25" s="82">
        <v>104.010666</v>
      </c>
      <c r="C25" s="85">
        <f t="shared" si="0"/>
        <v>1.6191146387311388</v>
      </c>
      <c r="D25" s="84">
        <v>92.924673999999996</v>
      </c>
      <c r="E25" s="83">
        <f t="shared" si="1"/>
        <v>1.7403849266999831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A27" s="19" t="s">
        <v>96</v>
      </c>
      <c r="B27" s="82">
        <f>B9-(SUM(B11:B25))</f>
        <v>1557.0063300000002</v>
      </c>
      <c r="C27" s="85">
        <f>IF(B$9&gt;0,B27/B$9*100,0)</f>
        <v>24.237627143932013</v>
      </c>
      <c r="D27" s="84">
        <f>D9-(SUM(D11:D25))</f>
        <v>1340.9058199999999</v>
      </c>
      <c r="E27" s="83">
        <f>IF(D$9&gt;0,D27/D$9*100,0)</f>
        <v>25.113806449859389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5"/>
    </row>
    <row r="31" spans="1:26" x14ac:dyDescent="0.2">
      <c r="A31" s="69" t="s">
        <v>182</v>
      </c>
      <c r="B31" s="21"/>
      <c r="C31" s="22"/>
      <c r="D31" s="22"/>
      <c r="E31" s="22"/>
      <c r="F31" s="22"/>
      <c r="G31" s="22"/>
      <c r="H31" s="23"/>
      <c r="I31" s="23"/>
      <c r="J31" s="23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3"/>
      <c r="I32" s="25"/>
      <c r="J32" s="25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78" t="s">
        <v>151</v>
      </c>
      <c r="G33" s="24"/>
      <c r="H33" s="24"/>
      <c r="I33" s="24"/>
      <c r="J33" s="24"/>
      <c r="K33" s="25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26"/>
      <c r="G34" s="24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27"/>
      <c r="B35" s="17"/>
      <c r="C35" s="17"/>
      <c r="D35" s="17"/>
      <c r="E35" s="17"/>
      <c r="F35" s="17"/>
      <c r="G35" s="24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6"/>
      <c r="B36" s="6">
        <v>2022</v>
      </c>
      <c r="C36" s="6">
        <v>2021</v>
      </c>
      <c r="D36" s="6">
        <v>2020</v>
      </c>
      <c r="E36" s="28"/>
      <c r="F36" s="28"/>
      <c r="G36" s="17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x14ac:dyDescent="0.2">
      <c r="A37" s="6" t="s">
        <v>97</v>
      </c>
      <c r="B37" s="102">
        <v>1693.4183029999999</v>
      </c>
      <c r="C37" s="102">
        <v>1589.7045860000001</v>
      </c>
      <c r="D37" s="102">
        <v>1698.94497</v>
      </c>
      <c r="E37" s="28"/>
      <c r="F37" s="28"/>
      <c r="G37" s="17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x14ac:dyDescent="0.2">
      <c r="A38" s="15" t="s">
        <v>98</v>
      </c>
      <c r="B38" s="102">
        <v>2273.7400240000002</v>
      </c>
      <c r="C38" s="102">
        <v>1728.5902860000001</v>
      </c>
      <c r="D38" s="102">
        <v>2025.595963</v>
      </c>
      <c r="E38" s="12"/>
      <c r="F38" s="28"/>
      <c r="G38" s="17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x14ac:dyDescent="0.2">
      <c r="A39" s="15" t="s">
        <v>99</v>
      </c>
      <c r="B39" s="102">
        <v>2456.7639519999998</v>
      </c>
      <c r="C39" s="102">
        <v>2021.0224579999999</v>
      </c>
      <c r="D39" s="102">
        <v>1971.0228830000001</v>
      </c>
      <c r="E39" s="12"/>
      <c r="F39" s="28"/>
      <c r="G39" s="17"/>
      <c r="H39" s="17"/>
      <c r="I39" s="17"/>
      <c r="J39" s="17"/>
      <c r="K39" s="29"/>
      <c r="L39" s="17"/>
      <c r="M39" s="17"/>
      <c r="N39" s="17"/>
      <c r="O39" s="17"/>
      <c r="P39" s="17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100</v>
      </c>
      <c r="B40" s="102">
        <v>0</v>
      </c>
      <c r="C40" s="102">
        <v>1632.1406340000001</v>
      </c>
      <c r="D40" s="102">
        <v>1751.1106870000001</v>
      </c>
      <c r="E40" s="12"/>
      <c r="F40" s="28"/>
      <c r="G40" s="17"/>
      <c r="H40" s="17"/>
      <c r="I40" s="17"/>
      <c r="J40" s="17"/>
      <c r="K40" s="29"/>
      <c r="L40" s="17"/>
      <c r="M40" s="17"/>
      <c r="N40" s="17"/>
      <c r="O40" s="17"/>
      <c r="P40" s="17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101</v>
      </c>
      <c r="B41" s="102">
        <v>0</v>
      </c>
      <c r="C41" s="102">
        <v>1842.708198</v>
      </c>
      <c r="D41" s="102">
        <v>1585.509143</v>
      </c>
      <c r="E41" s="12"/>
      <c r="F41" s="28"/>
      <c r="G41" s="17"/>
      <c r="H41" s="17"/>
      <c r="I41" s="17"/>
      <c r="J41" s="17"/>
      <c r="K41" s="29"/>
      <c r="L41" s="17"/>
      <c r="M41" s="17"/>
      <c r="N41" s="17"/>
      <c r="O41" s="17"/>
      <c r="P41" s="17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102</v>
      </c>
      <c r="B42" s="102">
        <v>0</v>
      </c>
      <c r="C42" s="102">
        <v>1797.314061</v>
      </c>
      <c r="D42" s="102">
        <v>1552.422656</v>
      </c>
      <c r="E42" s="20"/>
      <c r="F42" s="28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103</v>
      </c>
      <c r="B43" s="102">
        <v>0</v>
      </c>
      <c r="C43" s="102">
        <v>2257.2478510000001</v>
      </c>
      <c r="D43" s="102">
        <v>2387.2656010000001</v>
      </c>
      <c r="E43" s="20"/>
      <c r="F43" s="28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104</v>
      </c>
      <c r="B44" s="102">
        <v>0</v>
      </c>
      <c r="C44" s="102">
        <v>1822.9142449999999</v>
      </c>
      <c r="D44" s="102">
        <v>1438.8167510000001</v>
      </c>
      <c r="E44" s="20"/>
      <c r="F44" s="28"/>
      <c r="G44" s="17"/>
      <c r="H44" s="17"/>
      <c r="I44" s="17"/>
      <c r="J44" s="17"/>
      <c r="K44" s="17"/>
      <c r="L44" s="17"/>
      <c r="M44" s="17"/>
      <c r="N44" s="17"/>
      <c r="O44" s="17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105</v>
      </c>
      <c r="B45" s="102">
        <v>0</v>
      </c>
      <c r="C45" s="102">
        <v>1946.399476</v>
      </c>
      <c r="D45" s="102">
        <v>1903.7065050000001</v>
      </c>
      <c r="E45" s="20"/>
      <c r="F45" s="28"/>
      <c r="G45" s="17"/>
      <c r="H45" s="17"/>
      <c r="I45" s="17"/>
      <c r="J45" s="17"/>
      <c r="K45" s="17"/>
      <c r="L45" s="17"/>
      <c r="M45" s="17"/>
      <c r="N45" s="17"/>
      <c r="O45" s="17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 t="s">
        <v>106</v>
      </c>
      <c r="B46" s="102">
        <v>0</v>
      </c>
      <c r="C46" s="102">
        <v>2085.2649449999999</v>
      </c>
      <c r="D46" s="102">
        <v>1827.8709080000001</v>
      </c>
      <c r="E46" s="20"/>
      <c r="F46" s="28"/>
      <c r="G46" s="17"/>
      <c r="H46" s="17"/>
      <c r="I46" s="17"/>
      <c r="J46" s="17"/>
      <c r="K46" s="17"/>
      <c r="L46" s="17"/>
      <c r="M46" s="17"/>
      <c r="N46" s="17"/>
      <c r="O46" s="17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107</v>
      </c>
      <c r="B47" s="102">
        <v>0</v>
      </c>
      <c r="C47" s="102">
        <v>2260.5563990000001</v>
      </c>
      <c r="D47" s="102">
        <v>1716.501268</v>
      </c>
      <c r="E47" s="28"/>
      <c r="F47" s="28"/>
      <c r="G47" s="17"/>
      <c r="H47" s="17"/>
      <c r="I47" s="17"/>
      <c r="J47" s="17"/>
      <c r="K47" s="29"/>
      <c r="L47" s="17"/>
      <c r="M47" s="17"/>
      <c r="N47" s="17"/>
      <c r="O47" s="17"/>
      <c r="P47" s="17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108</v>
      </c>
      <c r="B48" s="102">
        <v>0</v>
      </c>
      <c r="C48" s="102">
        <v>1914.6593479999999</v>
      </c>
      <c r="D48" s="102">
        <v>1614.2566360000001</v>
      </c>
      <c r="E48" s="30"/>
      <c r="F48" s="30"/>
      <c r="G48" s="30"/>
      <c r="H48" s="30"/>
      <c r="I48" s="30"/>
      <c r="J48" s="30"/>
      <c r="K48" s="29"/>
      <c r="L48" s="17"/>
      <c r="M48" s="17"/>
      <c r="N48" s="17"/>
      <c r="O48" s="17"/>
      <c r="P48" s="17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86" t="s">
        <v>162</v>
      </c>
      <c r="B49" s="87"/>
      <c r="C49" s="87"/>
      <c r="D49" s="88"/>
    </row>
    <row r="50" spans="1:4" x14ac:dyDescent="0.2">
      <c r="A50" s="6"/>
      <c r="B50" s="6">
        <v>2022</v>
      </c>
      <c r="C50" s="6">
        <v>2021</v>
      </c>
      <c r="D50" s="6">
        <v>2020</v>
      </c>
    </row>
    <row r="51" spans="1:4" x14ac:dyDescent="0.2">
      <c r="A51" s="6" t="s">
        <v>97</v>
      </c>
      <c r="B51" s="31">
        <f>IF(B37=0,#N/A,B37)</f>
        <v>1693.4183029999999</v>
      </c>
      <c r="C51" s="31">
        <f t="shared" ref="C51:D51" si="2">IF(C37=0,#N/A,C37)</f>
        <v>1589.7045860000001</v>
      </c>
      <c r="D51" s="31">
        <f t="shared" si="2"/>
        <v>1698.94497</v>
      </c>
    </row>
    <row r="52" spans="1:4" x14ac:dyDescent="0.2">
      <c r="A52" s="15" t="s">
        <v>98</v>
      </c>
      <c r="B52" s="31">
        <f t="shared" ref="B52:D62" si="3">IF(B38=0,#N/A,B38)</f>
        <v>2273.7400240000002</v>
      </c>
      <c r="C52" s="31">
        <f t="shared" si="3"/>
        <v>1728.5902860000001</v>
      </c>
      <c r="D52" s="31">
        <f t="shared" si="3"/>
        <v>2025.595963</v>
      </c>
    </row>
    <row r="53" spans="1:4" x14ac:dyDescent="0.2">
      <c r="A53" s="15" t="s">
        <v>99</v>
      </c>
      <c r="B53" s="31">
        <f t="shared" si="3"/>
        <v>2456.7639519999998</v>
      </c>
      <c r="C53" s="31">
        <f t="shared" si="3"/>
        <v>2021.0224579999999</v>
      </c>
      <c r="D53" s="31">
        <f t="shared" si="3"/>
        <v>1971.0228830000001</v>
      </c>
    </row>
    <row r="54" spans="1:4" x14ac:dyDescent="0.2">
      <c r="A54" s="6" t="s">
        <v>100</v>
      </c>
      <c r="B54" s="31" t="e">
        <f t="shared" si="3"/>
        <v>#N/A</v>
      </c>
      <c r="C54" s="31">
        <f t="shared" si="3"/>
        <v>1632.1406340000001</v>
      </c>
      <c r="D54" s="31">
        <f t="shared" si="3"/>
        <v>1751.1106870000001</v>
      </c>
    </row>
    <row r="55" spans="1:4" x14ac:dyDescent="0.2">
      <c r="A55" s="15" t="s">
        <v>101</v>
      </c>
      <c r="B55" s="31" t="e">
        <f t="shared" si="3"/>
        <v>#N/A</v>
      </c>
      <c r="C55" s="31">
        <f t="shared" si="3"/>
        <v>1842.708198</v>
      </c>
      <c r="D55" s="31">
        <f t="shared" si="3"/>
        <v>1585.509143</v>
      </c>
    </row>
    <row r="56" spans="1:4" x14ac:dyDescent="0.2">
      <c r="A56" s="15" t="s">
        <v>102</v>
      </c>
      <c r="B56" s="31" t="e">
        <f t="shared" si="3"/>
        <v>#N/A</v>
      </c>
      <c r="C56" s="31">
        <f t="shared" si="3"/>
        <v>1797.314061</v>
      </c>
      <c r="D56" s="31">
        <f t="shared" si="3"/>
        <v>1552.422656</v>
      </c>
    </row>
    <row r="57" spans="1:4" x14ac:dyDescent="0.2">
      <c r="A57" s="6" t="s">
        <v>103</v>
      </c>
      <c r="B57" s="31" t="e">
        <f t="shared" si="3"/>
        <v>#N/A</v>
      </c>
      <c r="C57" s="31">
        <f t="shared" si="3"/>
        <v>2257.2478510000001</v>
      </c>
      <c r="D57" s="31">
        <f t="shared" si="3"/>
        <v>2387.2656010000001</v>
      </c>
    </row>
    <row r="58" spans="1:4" x14ac:dyDescent="0.2">
      <c r="A58" s="15" t="s">
        <v>104</v>
      </c>
      <c r="B58" s="31" t="e">
        <f t="shared" si="3"/>
        <v>#N/A</v>
      </c>
      <c r="C58" s="31">
        <f t="shared" si="3"/>
        <v>1822.9142449999999</v>
      </c>
      <c r="D58" s="31">
        <f t="shared" si="3"/>
        <v>1438.8167510000001</v>
      </c>
    </row>
    <row r="59" spans="1:4" x14ac:dyDescent="0.2">
      <c r="A59" s="15" t="s">
        <v>105</v>
      </c>
      <c r="B59" s="31" t="e">
        <f t="shared" si="3"/>
        <v>#N/A</v>
      </c>
      <c r="C59" s="31">
        <f t="shared" si="3"/>
        <v>1946.399476</v>
      </c>
      <c r="D59" s="31">
        <f t="shared" si="3"/>
        <v>1903.7065050000001</v>
      </c>
    </row>
    <row r="60" spans="1:4" x14ac:dyDescent="0.2">
      <c r="A60" s="6" t="s">
        <v>106</v>
      </c>
      <c r="B60" s="31" t="e">
        <f t="shared" si="3"/>
        <v>#N/A</v>
      </c>
      <c r="C60" s="31">
        <f t="shared" si="3"/>
        <v>2085.2649449999999</v>
      </c>
      <c r="D60" s="31">
        <f t="shared" si="3"/>
        <v>1827.8709080000001</v>
      </c>
    </row>
    <row r="61" spans="1:4" x14ac:dyDescent="0.2">
      <c r="A61" s="15" t="s">
        <v>107</v>
      </c>
      <c r="B61" s="31" t="e">
        <f t="shared" si="3"/>
        <v>#N/A</v>
      </c>
      <c r="C61" s="31">
        <f t="shared" si="3"/>
        <v>2260.5563990000001</v>
      </c>
      <c r="D61" s="31">
        <f t="shared" si="3"/>
        <v>1716.501268</v>
      </c>
    </row>
    <row r="62" spans="1:4" x14ac:dyDescent="0.2">
      <c r="A62" s="15" t="s">
        <v>108</v>
      </c>
      <c r="B62" s="31" t="e">
        <f t="shared" si="3"/>
        <v>#N/A</v>
      </c>
      <c r="C62" s="31">
        <f t="shared" si="3"/>
        <v>1914.6593479999999</v>
      </c>
      <c r="D62" s="31">
        <f t="shared" si="3"/>
        <v>1614.2566360000001</v>
      </c>
    </row>
  </sheetData>
  <mergeCells count="4">
    <mergeCell ref="A3:A6"/>
    <mergeCell ref="B3:E3"/>
    <mergeCell ref="B4:E4"/>
    <mergeCell ref="B5:E6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1 - vj 1/22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V0_1</vt:lpstr>
      <vt:lpstr>V0_2</vt:lpstr>
      <vt:lpstr>T1_1</vt:lpstr>
      <vt:lpstr>T2_1</vt:lpstr>
      <vt:lpstr>TG3_1</vt:lpstr>
      <vt:lpstr>T3_1</vt:lpstr>
      <vt:lpstr>T2_1!Druckbereich</vt:lpstr>
      <vt:lpstr>T2_1!Drucktitel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2022-06-10T07:42:59Z</cp:lastPrinted>
  <dcterms:created xsi:type="dcterms:W3CDTF">2012-03-28T07:56:08Z</dcterms:created>
  <dcterms:modified xsi:type="dcterms:W3CDTF">2022-06-14T09:07:19Z</dcterms:modified>
  <cp:category>LIS-Bericht</cp:category>
</cp:coreProperties>
</file>