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II_1_vj_SH\"/>
    </mc:Choice>
  </mc:AlternateContent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T2_1!$1:$5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D62" i="9" l="1"/>
  <c r="C62" i="9"/>
  <c r="B62" i="9"/>
  <c r="D61" i="9"/>
  <c r="C61" i="9"/>
  <c r="B61" i="9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</calcChain>
</file>

<file path=xl/sharedStrings.xml><?xml version="1.0" encoding="utf-8"?>
<sst xmlns="http://schemas.openxmlformats.org/spreadsheetml/2006/main" count="242" uniqueCount="188">
  <si>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</si>
  <si>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</si>
  <si>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</si>
  <si>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</si>
  <si>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</si>
  <si>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</si>
  <si>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</si>
  <si>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</si>
  <si>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</si>
  <si>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</si>
  <si>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</si>
  <si>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</si>
  <si>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</si>
  <si>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</si>
  <si>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</si>
  <si>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</si>
  <si>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</si>
  <si>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</si>
  <si>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</si>
  <si>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</si>
  <si>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</si>
  <si>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</si>
  <si>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</si>
  <si>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</si>
  <si>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</si>
  <si>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</si>
  <si>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</si>
  <si>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</si>
  <si>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</si>
  <si>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</si>
  <si>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</si>
  <si>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</si>
  <si>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</si>
  <si>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</si>
  <si>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</si>
  <si>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</si>
  <si>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</si>
  <si>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</si>
  <si>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</si>
  <si>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</si>
  <si>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</si>
  <si>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</si>
  <si>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</si>
  <si>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</si>
  <si>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</si>
  <si>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</si>
  <si>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</si>
  <si>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</si>
  <si>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</si>
  <si>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</si>
  <si>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</si>
  <si>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</si>
  <si>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</si>
  <si>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</si>
  <si>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</si>
  <si>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</si>
  <si>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</si>
  <si>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</si>
  <si>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</si>
  <si>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</si>
  <si>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</si>
  <si>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</si>
  <si>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</si>
  <si>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</si>
  <si>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</si>
  <si>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</si>
  <si>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</si>
  <si>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</si>
  <si>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</si>
  <si>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</si>
  <si>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</si>
  <si>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</si>
  <si>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</si>
  <si>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</si>
  <si>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</si>
  <si>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</si>
  <si>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</si>
  <si>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</si>
  <si>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</si>
  <si>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</si>
  <si>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</si>
  <si>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</si>
  <si>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</si>
  <si>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</si>
  <si>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</si>
  <si>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</si>
  <si>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</si>
  <si>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</si>
  <si>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</si>
  <si>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</si>
  <si>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</si>
  <si>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</si>
  <si>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</si>
  <si>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</si>
  <si>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</si>
  <si>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</si>
  <si>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</si>
  <si>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</si>
  <si>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</si>
  <si>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</si>
  <si>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</si>
  <si>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</si>
  <si>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</si>
  <si>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</si>
  <si>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</si>
  <si>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</si>
  <si>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</si>
  <si>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</si>
  <si>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</si>
  <si>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</si>
  <si>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</si>
  <si>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</si>
  <si>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</si>
  <si>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</si>
  <si>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</si>
  <si>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</si>
  <si>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</si>
  <si>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</si>
  <si>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</si>
  <si>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</si>
  <si>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</si>
  <si>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</si>
  <si>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</si>
  <si>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</si>
  <si>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</si>
  <si>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</si>
  <si>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</si>
  <si>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</si>
  <si>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</si>
  <si>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</si>
  <si>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</si>
  <si>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</si>
  <si>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</si>
  <si>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</si>
  <si>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</si>
  <si>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</si>
  <si>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</si>
  <si>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</si>
  <si>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</si>
  <si>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</si>
  <si>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</si>
  <si>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</si>
  <si>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</si>
  <si>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</si>
  <si>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</si>
  <si>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</si>
  <si>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</si>
  <si>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</si>
  <si>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</si>
  <si>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</si>
  <si>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</si>
  <si>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</si>
  <si>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</si>
  <si>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</si>
  <si>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</si>
  <si>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</si>
  <si>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</si>
  <si>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</si>
  <si>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</si>
  <si>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</si>
  <si>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</si>
  <si>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</si>
  <si>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</si>
  <si>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! Vorstehende Null-Werte mit #NV wg. Grafik: Nullwert unterdrücken!</t>
  </si>
  <si>
    <r>
      <t xml:space="preserve">Vereinigtes Königreich 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</si>
  <si>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EU-Austritt 02/2020</t>
    </r>
  </si>
  <si>
    <t>Druckerzeugnisse und Papierwaren</t>
  </si>
  <si>
    <t xml:space="preserve">Eisen-, Kupfer und Stahlwaren </t>
  </si>
  <si>
    <t>Kennziffer: G III 1 - vj 3/22 SH</t>
  </si>
  <si>
    <t>3. Quartal 2022</t>
  </si>
  <si>
    <t xml:space="preserve">© Statistisches Amt für Hamburg und Schleswig-Holstein, Hamburg 2022  
Auszugsweise Vervielfältigung und Verbreitung mit Quellenangabe gestattet.        </t>
  </si>
  <si>
    <t>Januar - September</t>
  </si>
  <si>
    <r>
      <t>2022</t>
    </r>
    <r>
      <rPr>
        <vertAlign val="superscript"/>
        <sz val="9"/>
        <rFont val="Arial"/>
        <family val="2"/>
      </rPr>
      <t>a</t>
    </r>
  </si>
  <si>
    <r>
      <t>2022</t>
    </r>
    <r>
      <rPr>
        <vertAlign val="superscript"/>
        <sz val="9"/>
        <color theme="1"/>
        <rFont val="Arial"/>
        <family val="2"/>
      </rPr>
      <t>a</t>
    </r>
  </si>
  <si>
    <t>der Monate Januar bis September</t>
  </si>
  <si>
    <t>2. Ausfuhr des Landes Schleswig-Holstein 2020 bis 2022 im Monatsvergleich</t>
  </si>
  <si>
    <t>Januar - September 2022</t>
  </si>
  <si>
    <t>Verein.Staaten (USA)</t>
  </si>
  <si>
    <t>Frankreich</t>
  </si>
  <si>
    <t>China, Volksrepublik</t>
  </si>
  <si>
    <t>Vereinigt.Königreich</t>
  </si>
  <si>
    <t>Tschechische Republ.</t>
  </si>
  <si>
    <t>2. Ausfuhr des Landes Schleswig-Holstein in den Jahren 2020 bis 2022</t>
  </si>
  <si>
    <t>Christina Fischer</t>
  </si>
  <si>
    <t>040 42831-2672</t>
  </si>
  <si>
    <t>hafen@statistik-nord.de</t>
  </si>
  <si>
    <r>
      <t>2021</t>
    </r>
    <r>
      <rPr>
        <vertAlign val="superscript"/>
        <sz val="9"/>
        <color theme="1"/>
        <rFont val="Arial"/>
        <family val="2"/>
      </rPr>
      <t>b</t>
    </r>
  </si>
  <si>
    <t>Herausgegeben am: 28.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</si>
</sst>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;0\ \ ;\-###\ ###\ ##0.0\ \ ;\-\ \ "/>
    <numFmt numFmtId="168" formatCode="###\ ##0.0\ \ ;\-\ ###\ ##0.0\ \ ;\-\ \ \ \ \ \ "/>
    <numFmt numFmtId="169" formatCode="###\ ###\ ##0&quot;  &quot;;\-###\ ###\ ##0&quot;  &quot;;&quot;-  &quot;"/>
    <numFmt numFmtId="170" formatCode="###\ ##0.0&quot;  &quot;;\-###\ ##0.0&quot;  &quot;;&quot;-  &quot;"/>
    <numFmt numFmtId="171" formatCode="###\ ###\ ##0.0&quot;  &quot;;\-###\ ###\ ##0&quot;  &quot;;&quot;-  &quot;"/>
  </numFmts>
  <fonts count="32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  <border>
      <left style="thin">
        <color rgb="FF1E467D"/>
      </left>
      <right/>
      <top style="thin">
        <color rgb="FF03467D"/>
      </top>
      <bottom/>
      <diagonal/>
    </border>
    <border>
      <left style="thin">
        <color rgb="FF1E467D"/>
      </left>
      <right/>
      <top/>
      <bottom/>
      <diagonal/>
    </border>
  </borders>
  <cellStyleXfs count="8">
    <xf numFmtId="0" fontId="0" fillId="0" borderId="0"/>
    <xf numFmtId="0" fontId="22" fillId="0" borderId="0"/>
    <xf numFmtId="166" fontId="11" fillId="0" borderId="0" applyFon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5" fillId="0" borderId="0"/>
    <xf numFmtId="0" fontId="2" fillId="0" borderId="0"/>
    <xf numFmtId="0" fontId="31" fillId="0" borderId="0"/>
  </cellStyleXfs>
  <cellXfs count="151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165" fontId="5" fillId="0" borderId="0" xfId="0" applyNumberFormat="1" applyFont="1"/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7" fillId="3" borderId="7" xfId="0" quotePrefix="1" applyFont="1" applyFill="1" applyBorder="1" applyAlignment="1">
      <alignment horizontal="center" vertical="center" wrapText="1"/>
    </xf>
    <xf numFmtId="0" fontId="17" fillId="0" borderId="12" xfId="0" applyFont="1" applyBorder="1"/>
    <xf numFmtId="0" fontId="16" fillId="0" borderId="12" xfId="0" applyFont="1" applyBorder="1" applyAlignment="1">
      <alignment horizontal="left" vertical="top" wrapText="1" indent="1"/>
    </xf>
    <xf numFmtId="0" fontId="17" fillId="0" borderId="12" xfId="0" applyFont="1" applyBorder="1" applyAlignment="1">
      <alignment horizontal="left" vertical="top" wrapText="1" indent="1"/>
    </xf>
    <xf numFmtId="0" fontId="17" fillId="0" borderId="12" xfId="0" applyFont="1" applyBorder="1" applyAlignment="1">
      <alignment horizontal="left" vertical="top" wrapText="1" indent="2"/>
    </xf>
    <xf numFmtId="0" fontId="17" fillId="0" borderId="12" xfId="0" applyFont="1" applyBorder="1" applyAlignment="1">
      <alignment horizontal="left" indent="2"/>
    </xf>
    <xf numFmtId="0" fontId="17" fillId="0" borderId="12" xfId="0" applyFont="1" applyBorder="1" applyAlignment="1">
      <alignment horizontal="left" vertical="center" indent="2"/>
    </xf>
    <xf numFmtId="0" fontId="17" fillId="0" borderId="12" xfId="0" applyFont="1" applyBorder="1" applyAlignment="1">
      <alignment horizontal="left" indent="1"/>
    </xf>
    <xf numFmtId="0" fontId="16" fillId="0" borderId="12" xfId="0" applyFont="1" applyBorder="1"/>
    <xf numFmtId="0" fontId="16" fillId="0" borderId="12" xfId="0" applyFont="1" applyBorder="1" applyAlignment="1">
      <alignment horizontal="left" indent="1"/>
    </xf>
    <xf numFmtId="0" fontId="16" fillId="0" borderId="12" xfId="0" applyFont="1" applyBorder="1" applyAlignment="1">
      <alignment horizontal="left" indent="2"/>
    </xf>
    <xf numFmtId="0" fontId="16" fillId="0" borderId="12" xfId="0" applyFont="1" applyBorder="1" applyAlignment="1">
      <alignment horizontal="left" indent="3"/>
    </xf>
    <xf numFmtId="0" fontId="17" fillId="0" borderId="12" xfId="0" applyFont="1" applyBorder="1" applyAlignment="1">
      <alignment horizontal="left" indent="3"/>
    </xf>
    <xf numFmtId="0" fontId="17" fillId="0" borderId="12" xfId="0" applyFont="1" applyBorder="1" applyAlignment="1">
      <alignment horizontal="left" indent="4"/>
    </xf>
    <xf numFmtId="0" fontId="16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0" fillId="0" borderId="0" xfId="0" applyAlignment="1">
      <alignment horizontal="left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indent="1"/>
    </xf>
    <xf numFmtId="0" fontId="17" fillId="0" borderId="6" xfId="0" applyFont="1" applyBorder="1"/>
    <xf numFmtId="0" fontId="16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wrapText="1"/>
    </xf>
    <xf numFmtId="0" fontId="25" fillId="0" borderId="18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/>
    <xf numFmtId="0" fontId="5" fillId="4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/>
    </xf>
    <xf numFmtId="0" fontId="8" fillId="0" borderId="0" xfId="0" applyFont="1" applyAlignment="1">
      <alignment horizontal="right"/>
    </xf>
    <xf numFmtId="167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Alignment="1">
      <alignment horizontal="right" vertical="center"/>
    </xf>
    <xf numFmtId="0" fontId="17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vertical="center"/>
    </xf>
    <xf numFmtId="0" fontId="5" fillId="2" borderId="0" xfId="0" applyFont="1" applyFill="1" applyBorder="1" applyAlignment="1" applyProtection="1">
      <alignment horizontal="right"/>
      <protection locked="0"/>
    </xf>
    <xf numFmtId="0" fontId="21" fillId="0" borderId="0" xfId="0" quotePrefix="1" applyFont="1" applyAlignment="1">
      <alignment horizontal="right"/>
    </xf>
    <xf numFmtId="0" fontId="17" fillId="3" borderId="7" xfId="0" quotePrefix="1" applyFont="1" applyFill="1" applyBorder="1" applyAlignment="1">
      <alignment horizontal="centerContinuous" vertical="center" wrapText="1"/>
    </xf>
    <xf numFmtId="169" fontId="16" fillId="0" borderId="0" xfId="0" applyNumberFormat="1" applyFont="1"/>
    <xf numFmtId="170" fontId="16" fillId="0" borderId="0" xfId="0" applyNumberFormat="1" applyFont="1"/>
    <xf numFmtId="169" fontId="25" fillId="0" borderId="14" xfId="0" applyNumberFormat="1" applyFont="1" applyBorder="1"/>
    <xf numFmtId="169" fontId="25" fillId="0" borderId="15" xfId="0" applyNumberFormat="1" applyFont="1" applyBorder="1"/>
    <xf numFmtId="170" fontId="25" fillId="0" borderId="15" xfId="0" applyNumberFormat="1" applyFont="1" applyBorder="1"/>
    <xf numFmtId="0" fontId="16" fillId="3" borderId="16" xfId="0" quotePrefix="1" applyFont="1" applyFill="1" applyBorder="1" applyAlignment="1">
      <alignment horizontal="center" vertical="center"/>
    </xf>
    <xf numFmtId="169" fontId="17" fillId="0" borderId="0" xfId="0" applyNumberFormat="1" applyFont="1"/>
    <xf numFmtId="169" fontId="25" fillId="0" borderId="19" xfId="0" applyNumberFormat="1" applyFont="1" applyBorder="1"/>
    <xf numFmtId="167" fontId="5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71" fontId="5" fillId="0" borderId="0" xfId="0" applyNumberFormat="1" applyFont="1"/>
    <xf numFmtId="169" fontId="16" fillId="0" borderId="0" xfId="6" applyNumberFormat="1" applyFont="1"/>
    <xf numFmtId="0" fontId="2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3" borderId="16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17" fontId="17" fillId="3" borderId="7" xfId="0" quotePrefix="1" applyNumberFormat="1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vertical="center" wrapText="1"/>
    </xf>
    <xf numFmtId="0" fontId="16" fillId="3" borderId="9" xfId="0" applyFont="1" applyFill="1" applyBorder="1" applyAlignment="1"/>
    <xf numFmtId="0" fontId="17" fillId="3" borderId="9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left" vertical="center" wrapText="1" indent="1"/>
    </xf>
    <xf numFmtId="0" fontId="16" fillId="3" borderId="8" xfId="0" applyFont="1" applyFill="1" applyBorder="1" applyAlignment="1">
      <alignment horizontal="left" vertical="center" indent="1"/>
    </xf>
    <xf numFmtId="0" fontId="16" fillId="3" borderId="16" xfId="0" quotePrefix="1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indent="1"/>
    </xf>
    <xf numFmtId="0" fontId="16" fillId="3" borderId="16" xfId="0" applyFont="1" applyFill="1" applyBorder="1" applyAlignment="1">
      <alignment horizontal="center" vertical="center"/>
    </xf>
    <xf numFmtId="0" fontId="16" fillId="3" borderId="17" xfId="0" applyFont="1" applyFill="1" applyBorder="1" applyAlignment="1"/>
    <xf numFmtId="0" fontId="16" fillId="3" borderId="20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1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" fillId="0" borderId="0" xfId="0" applyFont="1"/>
    <xf numFmtId="0" fontId="16" fillId="0" borderId="22" xfId="0" applyFont="1" applyBorder="1"/>
    <xf numFmtId="169" fontId="16" fillId="0" borderId="23" xfId="0" applyNumberFormat="1" applyFont="1" applyBorder="1"/>
    <xf numFmtId="0" fontId="16" fillId="0" borderId="23" xfId="0" applyFont="1" applyBorder="1"/>
    <xf numFmtId="0" fontId="0" fillId="0" borderId="0" xfId="0" applyAlignment="1">
      <alignment horizontal="center" vertical="center"/>
    </xf>
    <xf numFmtId="0" fontId="12" fillId="0" borderId="0" xfId="0" applyFont="1" applyFill="1" applyAlignment="1">
      <alignment vertical="center"/>
    </xf>
  </cellXfs>
  <cellStyles count="8">
    <cellStyle name="Euro" xfId="2"/>
    <cellStyle name="Link" xfId="4" builtinId="8"/>
    <cellStyle name="Standard" xfId="0" builtinId="0"/>
    <cellStyle name="Standard 2" xfId="1"/>
    <cellStyle name="Standard 2 2" xfId="5"/>
    <cellStyle name="Standard 3" xfId="7"/>
    <cellStyle name="Standard 3 2" xfId="3"/>
    <cellStyle name="Standard 4" xfId="6"/>
  </cellStyles>
  <dxfs count="2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T3_1!$B$51:$B$62</c:f>
              <c:numCache>
                <c:formatCode>0.0</c:formatCode>
                <c:ptCount val="12"/>
                <c:pt idx="0">
                  <c:v>1737.760176</c:v>
                </c:pt>
                <c:pt idx="1">
                  <c:v>2349.0621839999999</c:v>
                </c:pt>
                <c:pt idx="2">
                  <c:v>2837.5125109999999</c:v>
                </c:pt>
                <c:pt idx="3">
                  <c:v>1920.1649239999999</c:v>
                </c:pt>
                <c:pt idx="4">
                  <c:v>2596.1316609999999</c:v>
                </c:pt>
                <c:pt idx="5">
                  <c:v>2563.2168080000001</c:v>
                </c:pt>
                <c:pt idx="6">
                  <c:v>2401.620465</c:v>
                </c:pt>
                <c:pt idx="7">
                  <c:v>2271.4701709999999</c:v>
                </c:pt>
                <c:pt idx="8">
                  <c:v>2650.264639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B5-4E0F-91F9-3BE4B8B0F189}"/>
            </c:ext>
          </c:extLst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FB5-4E0F-91F9-3BE4B8B0F189}"/>
              </c:ext>
            </c:extLst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T3_1!$C$51:$C$62</c:f>
              <c:numCache>
                <c:formatCode>0.0</c:formatCode>
                <c:ptCount val="12"/>
                <c:pt idx="0">
                  <c:v>1606.334145</c:v>
                </c:pt>
                <c:pt idx="1">
                  <c:v>1732.3561070000001</c:v>
                </c:pt>
                <c:pt idx="2">
                  <c:v>2038.2222119999999</c:v>
                </c:pt>
                <c:pt idx="3">
                  <c:v>1642.6274289999999</c:v>
                </c:pt>
                <c:pt idx="4">
                  <c:v>1849.3127750000001</c:v>
                </c:pt>
                <c:pt idx="5">
                  <c:v>1802.5724230000001</c:v>
                </c:pt>
                <c:pt idx="6">
                  <c:v>2258.2937360000001</c:v>
                </c:pt>
                <c:pt idx="7">
                  <c:v>1816.6995240000001</c:v>
                </c:pt>
                <c:pt idx="8">
                  <c:v>1942.5783140000001</c:v>
                </c:pt>
                <c:pt idx="9">
                  <c:v>2121.9134349999999</c:v>
                </c:pt>
                <c:pt idx="10">
                  <c:v>2255.7757729999998</c:v>
                </c:pt>
                <c:pt idx="11">
                  <c:v>1913.007842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FB5-4E0F-91F9-3BE4B8B0F189}"/>
            </c:ext>
          </c:extLst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FB5-4E0F-91F9-3BE4B8B0F189}"/>
              </c:ext>
            </c:extLst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T3_1!$D$51:$D$62</c:f>
              <c:numCache>
                <c:formatCode>0.0</c:formatCode>
                <c:ptCount val="12"/>
                <c:pt idx="0">
                  <c:v>1698.94497</c:v>
                </c:pt>
                <c:pt idx="1">
                  <c:v>2025.595963</c:v>
                </c:pt>
                <c:pt idx="2">
                  <c:v>1971.0228830000001</c:v>
                </c:pt>
                <c:pt idx="3">
                  <c:v>1751.1106870000001</c:v>
                </c:pt>
                <c:pt idx="4">
                  <c:v>1585.509143</c:v>
                </c:pt>
                <c:pt idx="5">
                  <c:v>1552.422656</c:v>
                </c:pt>
                <c:pt idx="6">
                  <c:v>2387.2656010000001</c:v>
                </c:pt>
                <c:pt idx="7">
                  <c:v>1438.8167510000001</c:v>
                </c:pt>
                <c:pt idx="8">
                  <c:v>1903.7065050000001</c:v>
                </c:pt>
                <c:pt idx="9">
                  <c:v>1827.8709080000001</c:v>
                </c:pt>
                <c:pt idx="10">
                  <c:v>1716.501268</c:v>
                </c:pt>
                <c:pt idx="11">
                  <c:v>1614.2566360000001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FB5-4E0F-91F9-3BE4B8B0F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720304"/>
        <c:axId val="469574312"/>
      </c:lineChart>
      <c:catAx>
        <c:axId val="34172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9574312"/>
        <c:crosses val="autoZero"/>
        <c:auto val="1"/>
        <c:lblAlgn val="ctr"/>
        <c:lblOffset val="100"/>
        <c:noMultiLvlLbl val="0"/>
      </c:catAx>
      <c:valAx>
        <c:axId val="469574312"/>
        <c:scaling>
          <c:orientation val="minMax"/>
        </c:scaling>
        <c:delete val="0"/>
        <c:axPos val="l"/>
        <c:majorGridlines/>
        <c:numFmt formatCode="###\ ##0" sourceLinked="0"/>
        <c:majorTickMark val="out"/>
        <c:minorTickMark val="none"/>
        <c:tickLblPos val="nextTo"/>
        <c:crossAx val="3417203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Italien</c:v>
                </c:pt>
                <c:pt idx="1">
                  <c:v>Niederlande</c:v>
                </c:pt>
                <c:pt idx="2">
                  <c:v>Belgien</c:v>
                </c:pt>
                <c:pt idx="3">
                  <c:v>Verein.Staaten (USA)</c:v>
                </c:pt>
                <c:pt idx="4">
                  <c:v>Dänemark</c:v>
                </c:pt>
                <c:pt idx="5">
                  <c:v>Frankreich</c:v>
                </c:pt>
                <c:pt idx="6">
                  <c:v>China, Volksrepublik</c:v>
                </c:pt>
                <c:pt idx="7">
                  <c:v>Polen</c:v>
                </c:pt>
                <c:pt idx="8">
                  <c:v>Vereinigt.Königreich</c:v>
                </c:pt>
                <c:pt idx="9">
                  <c:v>Schweden</c:v>
                </c:pt>
                <c:pt idx="10">
                  <c:v>Norwegen</c:v>
                </c:pt>
                <c:pt idx="11">
                  <c:v>Spanien</c:v>
                </c:pt>
                <c:pt idx="12">
                  <c:v>Österreich</c:v>
                </c:pt>
                <c:pt idx="13">
                  <c:v>Schweiz</c:v>
                </c:pt>
                <c:pt idx="14">
                  <c:v>Tschechische Republ.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2275.358925</c:v>
                </c:pt>
                <c:pt idx="1">
                  <c:v>2047.061416</c:v>
                </c:pt>
                <c:pt idx="2">
                  <c:v>1775.360956</c:v>
                </c:pt>
                <c:pt idx="3">
                  <c:v>1724.384499</c:v>
                </c:pt>
                <c:pt idx="4">
                  <c:v>1615.6880490000001</c:v>
                </c:pt>
                <c:pt idx="5">
                  <c:v>1415.548495</c:v>
                </c:pt>
                <c:pt idx="6">
                  <c:v>1009.770432</c:v>
                </c:pt>
                <c:pt idx="7">
                  <c:v>865.074839</c:v>
                </c:pt>
                <c:pt idx="8">
                  <c:v>810.62181699999996</c:v>
                </c:pt>
                <c:pt idx="9">
                  <c:v>544.35134600000004</c:v>
                </c:pt>
                <c:pt idx="10">
                  <c:v>527.78924800000004</c:v>
                </c:pt>
                <c:pt idx="11">
                  <c:v>519.75498700000003</c:v>
                </c:pt>
                <c:pt idx="12">
                  <c:v>483.30269399999997</c:v>
                </c:pt>
                <c:pt idx="13">
                  <c:v>450.58808699999997</c:v>
                </c:pt>
                <c:pt idx="14">
                  <c:v>318.20016500000003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80-4A9F-90E3-7FEE639DF548}"/>
            </c:ext>
          </c:extLst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Italien</c:v>
                </c:pt>
                <c:pt idx="1">
                  <c:v>Niederlande</c:v>
                </c:pt>
                <c:pt idx="2">
                  <c:v>Belgien</c:v>
                </c:pt>
                <c:pt idx="3">
                  <c:v>Verein.Staaten (USA)</c:v>
                </c:pt>
                <c:pt idx="4">
                  <c:v>Dänemark</c:v>
                </c:pt>
                <c:pt idx="5">
                  <c:v>Frankreich</c:v>
                </c:pt>
                <c:pt idx="6">
                  <c:v>China, Volksrepublik</c:v>
                </c:pt>
                <c:pt idx="7">
                  <c:v>Polen</c:v>
                </c:pt>
                <c:pt idx="8">
                  <c:v>Vereinigt.Königreich</c:v>
                </c:pt>
                <c:pt idx="9">
                  <c:v>Schweden</c:v>
                </c:pt>
                <c:pt idx="10">
                  <c:v>Norwegen</c:v>
                </c:pt>
                <c:pt idx="11">
                  <c:v>Spanien</c:v>
                </c:pt>
                <c:pt idx="12">
                  <c:v>Österreich</c:v>
                </c:pt>
                <c:pt idx="13">
                  <c:v>Schweiz</c:v>
                </c:pt>
                <c:pt idx="14">
                  <c:v>Tschechische Republ.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1504.4068440000001</c:v>
                </c:pt>
                <c:pt idx="1">
                  <c:v>1331.9675259999999</c:v>
                </c:pt>
                <c:pt idx="2">
                  <c:v>831.39301699999999</c:v>
                </c:pt>
                <c:pt idx="3">
                  <c:v>1311.018998</c:v>
                </c:pt>
                <c:pt idx="4">
                  <c:v>1202.768386</c:v>
                </c:pt>
                <c:pt idx="5">
                  <c:v>978.99960299999998</c:v>
                </c:pt>
                <c:pt idx="6">
                  <c:v>882.20815000000005</c:v>
                </c:pt>
                <c:pt idx="7">
                  <c:v>799.68436699999995</c:v>
                </c:pt>
                <c:pt idx="8">
                  <c:v>596.85722699999997</c:v>
                </c:pt>
                <c:pt idx="9">
                  <c:v>468.43144000000001</c:v>
                </c:pt>
                <c:pt idx="10">
                  <c:v>230.51784799999999</c:v>
                </c:pt>
                <c:pt idx="11">
                  <c:v>421.39061400000003</c:v>
                </c:pt>
                <c:pt idx="12">
                  <c:v>473.76811500000002</c:v>
                </c:pt>
                <c:pt idx="13">
                  <c:v>388.57832400000001</c:v>
                </c:pt>
                <c:pt idx="14">
                  <c:v>279.08103599999998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80-4A9F-90E3-7FEE639DF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583760"/>
        <c:axId val="469929584"/>
      </c:barChart>
      <c:catAx>
        <c:axId val="46958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9929584"/>
        <c:crosses val="autoZero"/>
        <c:auto val="1"/>
        <c:lblAlgn val="ctr"/>
        <c:lblOffset val="100"/>
        <c:noMultiLvlLbl val="0"/>
      </c:catAx>
      <c:valAx>
        <c:axId val="469929584"/>
        <c:scaling>
          <c:orientation val="minMax"/>
        </c:scaling>
        <c:delete val="0"/>
        <c:axPos val="l"/>
        <c:majorGridlines/>
        <c:numFmt formatCode="###\ ##0" sourceLinked="0"/>
        <c:majorTickMark val="out"/>
        <c:minorTickMark val="none"/>
        <c:tickLblPos val="nextTo"/>
        <c:crossAx val="469583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30</xdr:row>
      <xdr:rowOff>4761</xdr:rowOff>
    </xdr:from>
    <xdr:to>
      <xdr:col>6</xdr:col>
      <xdr:colOff>893025</xdr:colOff>
      <xdr:row>49</xdr:row>
      <xdr:rowOff>19049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</xdr:row>
      <xdr:rowOff>9524</xdr:rowOff>
    </xdr:from>
    <xdr:to>
      <xdr:col>6</xdr:col>
      <xdr:colOff>893025</xdr:colOff>
      <xdr:row>25</xdr:row>
      <xdr:rowOff>60074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</cols>
  <sheetData>
    <row r="3" spans="1:7" ht="20.25" x14ac:dyDescent="0.3">
      <c r="A3" s="33" t="s">
        <v>110</v>
      </c>
    </row>
    <row r="4" spans="1:7" ht="20.25" x14ac:dyDescent="0.3">
      <c r="A4" s="33" t="s">
        <v>111</v>
      </c>
    </row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0" t="s">
        <v>151</v>
      </c>
    </row>
    <row r="16" spans="1:7" ht="15" x14ac:dyDescent="0.2">
      <c r="G16" s="67" t="s">
        <v>168</v>
      </c>
    </row>
    <row r="17" spans="1:7" x14ac:dyDescent="0.2">
      <c r="G17" s="68"/>
    </row>
    <row r="18" spans="1:7" ht="37.5" customHeight="1" x14ac:dyDescent="0.5">
      <c r="G18" s="34" t="s">
        <v>143</v>
      </c>
    </row>
    <row r="19" spans="1:7" ht="37.5" customHeight="1" x14ac:dyDescent="0.5">
      <c r="G19" s="34" t="s">
        <v>142</v>
      </c>
    </row>
    <row r="20" spans="1:7" ht="37.5" x14ac:dyDescent="0.5">
      <c r="G20" s="87" t="s">
        <v>169</v>
      </c>
    </row>
    <row r="21" spans="1:7" ht="16.5" x14ac:dyDescent="0.25">
      <c r="A21" s="32"/>
      <c r="B21" s="32"/>
      <c r="C21" s="32"/>
      <c r="D21" s="32"/>
      <c r="E21" s="32"/>
      <c r="F21" s="32"/>
      <c r="G21" s="68"/>
    </row>
    <row r="22" spans="1:7" ht="15" x14ac:dyDescent="0.2">
      <c r="G22" s="79" t="s">
        <v>187</v>
      </c>
    </row>
    <row r="23" spans="1:7" ht="20.25" customHeight="1" x14ac:dyDescent="0.25">
      <c r="A23" s="105"/>
      <c r="B23" s="105"/>
      <c r="C23" s="105"/>
      <c r="D23" s="105"/>
      <c r="E23" s="105"/>
      <c r="F23" s="105"/>
      <c r="G23" s="105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7" width="11.875" customWidth="1"/>
    <col min="8" max="8" width="9.375" customWidth="1"/>
    <col min="9" max="36" width="10.625" customWidth="1"/>
  </cols>
  <sheetData>
    <row r="1" spans="1:7" s="53" customFormat="1" ht="15.75" x14ac:dyDescent="0.25">
      <c r="A1" s="106" t="s">
        <v>0</v>
      </c>
      <c r="B1" s="106"/>
      <c r="C1" s="106"/>
      <c r="D1" s="106"/>
      <c r="E1" s="106"/>
      <c r="F1" s="106"/>
      <c r="G1" s="106"/>
    </row>
    <row r="2" spans="1:7" s="53" customFormat="1" ht="15.75" x14ac:dyDescent="0.25">
      <c r="A2" s="101"/>
      <c r="B2" s="101"/>
      <c r="C2" s="101"/>
      <c r="D2" s="101"/>
      <c r="E2" s="101"/>
      <c r="F2" s="101"/>
      <c r="G2" s="101"/>
    </row>
    <row r="3" spans="1:7" s="53" customFormat="1" x14ac:dyDescent="0.2"/>
    <row r="4" spans="1:7" s="53" customFormat="1" ht="15.75" x14ac:dyDescent="0.25">
      <c r="A4" s="107" t="s">
        <v>1</v>
      </c>
      <c r="B4" s="108"/>
      <c r="C4" s="108"/>
      <c r="D4" s="108"/>
      <c r="E4" s="108"/>
      <c r="F4" s="108"/>
      <c r="G4" s="108"/>
    </row>
    <row r="5" spans="1:7" s="53" customFormat="1" x14ac:dyDescent="0.2">
      <c r="A5" s="109"/>
      <c r="B5" s="109"/>
      <c r="C5" s="109"/>
      <c r="D5" s="109"/>
      <c r="E5" s="109"/>
      <c r="F5" s="109"/>
      <c r="G5" s="109"/>
    </row>
    <row r="6" spans="1:7" s="53" customFormat="1" x14ac:dyDescent="0.2">
      <c r="A6" s="72" t="s">
        <v>145</v>
      </c>
      <c r="B6" s="76"/>
      <c r="C6" s="76"/>
      <c r="D6" s="76"/>
      <c r="E6" s="76"/>
      <c r="F6" s="76"/>
      <c r="G6" s="76"/>
    </row>
    <row r="7" spans="1:7" s="53" customFormat="1" ht="5.85" customHeight="1" x14ac:dyDescent="0.2">
      <c r="A7" s="72"/>
      <c r="B7" s="76"/>
      <c r="C7" s="76"/>
      <c r="D7" s="76"/>
      <c r="E7" s="76"/>
      <c r="F7" s="76"/>
      <c r="G7" s="76"/>
    </row>
    <row r="8" spans="1:7" s="53" customFormat="1" x14ac:dyDescent="0.2">
      <c r="A8" s="110" t="s">
        <v>113</v>
      </c>
      <c r="B8" s="111"/>
      <c r="C8" s="111"/>
      <c r="D8" s="111"/>
      <c r="E8" s="111"/>
      <c r="F8" s="111"/>
      <c r="G8" s="111"/>
    </row>
    <row r="9" spans="1:7" s="53" customFormat="1" x14ac:dyDescent="0.2">
      <c r="A9" s="111" t="s">
        <v>4</v>
      </c>
      <c r="B9" s="111"/>
      <c r="C9" s="111"/>
      <c r="D9" s="111"/>
      <c r="E9" s="111"/>
      <c r="F9" s="111"/>
      <c r="G9" s="111"/>
    </row>
    <row r="10" spans="1:7" s="53" customFormat="1" ht="5.85" customHeight="1" x14ac:dyDescent="0.2">
      <c r="A10" s="76"/>
      <c r="B10" s="76"/>
      <c r="C10" s="76"/>
      <c r="D10" s="76"/>
      <c r="E10" s="76"/>
      <c r="F10" s="76"/>
      <c r="G10" s="76"/>
    </row>
    <row r="11" spans="1:7" s="53" customFormat="1" x14ac:dyDescent="0.2">
      <c r="A11" s="114" t="s">
        <v>2</v>
      </c>
      <c r="B11" s="114"/>
      <c r="C11" s="114"/>
      <c r="D11" s="114"/>
      <c r="E11" s="114"/>
      <c r="F11" s="114"/>
      <c r="G11" s="114"/>
    </row>
    <row r="12" spans="1:7" s="53" customFormat="1" x14ac:dyDescent="0.2">
      <c r="A12" s="111" t="s">
        <v>3</v>
      </c>
      <c r="B12" s="111"/>
      <c r="C12" s="111"/>
      <c r="D12" s="111"/>
      <c r="E12" s="111"/>
      <c r="F12" s="111"/>
      <c r="G12" s="111"/>
    </row>
    <row r="13" spans="1:7" s="53" customFormat="1" x14ac:dyDescent="0.2">
      <c r="A13" s="76"/>
      <c r="B13" s="76"/>
      <c r="C13" s="76"/>
      <c r="D13" s="76"/>
      <c r="E13" s="76"/>
      <c r="F13" s="76"/>
      <c r="G13" s="76"/>
    </row>
    <row r="14" spans="1:7" s="53" customFormat="1" x14ac:dyDescent="0.2">
      <c r="A14" s="76"/>
      <c r="B14" s="76"/>
      <c r="C14" s="76"/>
      <c r="D14" s="76"/>
      <c r="E14" s="76"/>
      <c r="F14" s="76"/>
      <c r="G14" s="76"/>
    </row>
    <row r="15" spans="1:7" s="53" customFormat="1" ht="12.75" customHeight="1" x14ac:dyDescent="0.2">
      <c r="A15" s="110" t="s">
        <v>115</v>
      </c>
      <c r="B15" s="111"/>
      <c r="C15" s="111"/>
      <c r="D15" s="73"/>
      <c r="E15" s="73"/>
      <c r="F15" s="73"/>
      <c r="G15" s="73"/>
    </row>
    <row r="16" spans="1:7" s="53" customFormat="1" ht="5.85" customHeight="1" x14ac:dyDescent="0.2">
      <c r="A16" s="73"/>
      <c r="B16" s="77"/>
      <c r="C16" s="77"/>
      <c r="D16" s="73"/>
      <c r="E16" s="73"/>
      <c r="F16" s="73"/>
      <c r="G16" s="73"/>
    </row>
    <row r="17" spans="1:7" s="53" customFormat="1" ht="12.75" customHeight="1" x14ac:dyDescent="0.2">
      <c r="A17" s="113" t="s">
        <v>183</v>
      </c>
      <c r="B17" s="111"/>
      <c r="C17" s="111"/>
      <c r="D17" s="77"/>
      <c r="E17" s="77"/>
      <c r="F17" s="77"/>
      <c r="G17" s="77"/>
    </row>
    <row r="18" spans="1:7" s="53" customFormat="1" ht="12.75" customHeight="1" x14ac:dyDescent="0.2">
      <c r="A18" s="77" t="s">
        <v>135</v>
      </c>
      <c r="B18" s="113" t="s">
        <v>184</v>
      </c>
      <c r="C18" s="111"/>
      <c r="D18" s="77"/>
      <c r="E18" s="77"/>
      <c r="F18" s="77"/>
      <c r="G18" s="77"/>
    </row>
    <row r="19" spans="1:7" s="53" customFormat="1" ht="12.75" customHeight="1" x14ac:dyDescent="0.2">
      <c r="A19" s="77" t="s">
        <v>136</v>
      </c>
      <c r="B19" s="112" t="s">
        <v>185</v>
      </c>
      <c r="C19" s="112"/>
      <c r="D19" s="112"/>
      <c r="E19" s="77"/>
      <c r="F19" s="77"/>
      <c r="G19" s="77"/>
    </row>
    <row r="20" spans="1:7" s="53" customFormat="1" x14ac:dyDescent="0.2">
      <c r="A20" s="77"/>
      <c r="B20" s="77"/>
      <c r="C20" s="77"/>
      <c r="D20" s="77"/>
      <c r="E20" s="77"/>
      <c r="F20" s="77"/>
      <c r="G20" s="77"/>
    </row>
    <row r="21" spans="1:7" s="53" customFormat="1" ht="12.75" customHeight="1" x14ac:dyDescent="0.2">
      <c r="A21" s="110" t="s">
        <v>146</v>
      </c>
      <c r="B21" s="111"/>
      <c r="C21" s="73"/>
      <c r="D21" s="73"/>
      <c r="E21" s="73"/>
      <c r="F21" s="73"/>
      <c r="G21" s="73"/>
    </row>
    <row r="22" spans="1:7" s="53" customFormat="1" ht="5.85" customHeight="1" x14ac:dyDescent="0.2">
      <c r="A22" s="73"/>
      <c r="B22" s="77"/>
      <c r="C22" s="73"/>
      <c r="D22" s="73"/>
      <c r="E22" s="73"/>
      <c r="F22" s="73"/>
      <c r="G22" s="73"/>
    </row>
    <row r="23" spans="1:7" s="53" customFormat="1" ht="12.75" customHeight="1" x14ac:dyDescent="0.2">
      <c r="A23" s="77" t="s">
        <v>137</v>
      </c>
      <c r="B23" s="111" t="s">
        <v>138</v>
      </c>
      <c r="C23" s="111"/>
      <c r="D23" s="77"/>
      <c r="E23" s="77"/>
      <c r="F23" s="77"/>
      <c r="G23" s="77"/>
    </row>
    <row r="24" spans="1:7" s="53" customFormat="1" ht="12.75" customHeight="1" x14ac:dyDescent="0.2">
      <c r="A24" s="77" t="s">
        <v>139</v>
      </c>
      <c r="B24" s="111" t="s">
        <v>140</v>
      </c>
      <c r="C24" s="111"/>
      <c r="D24" s="77"/>
      <c r="E24" s="77"/>
      <c r="F24" s="77"/>
      <c r="G24" s="77"/>
    </row>
    <row r="25" spans="1:7" s="53" customFormat="1" ht="12.75" customHeight="1" x14ac:dyDescent="0.2">
      <c r="A25" s="77"/>
      <c r="B25" s="111"/>
      <c r="C25" s="111"/>
      <c r="D25" s="77"/>
      <c r="E25" s="77"/>
      <c r="F25" s="77"/>
      <c r="G25" s="77"/>
    </row>
    <row r="26" spans="1:7" s="53" customFormat="1" x14ac:dyDescent="0.2">
      <c r="A26" s="76"/>
      <c r="B26" s="76"/>
      <c r="C26" s="76"/>
      <c r="D26" s="76"/>
      <c r="E26" s="76"/>
      <c r="F26" s="76"/>
      <c r="G26" s="76"/>
    </row>
    <row r="27" spans="1:7" s="53" customFormat="1" x14ac:dyDescent="0.2">
      <c r="A27" s="76" t="s">
        <v>147</v>
      </c>
      <c r="B27" s="78" t="s">
        <v>148</v>
      </c>
      <c r="C27" s="76"/>
      <c r="D27" s="76"/>
      <c r="E27" s="76"/>
      <c r="F27" s="76"/>
      <c r="G27" s="76"/>
    </row>
    <row r="28" spans="1:7" s="53" customFormat="1" x14ac:dyDescent="0.2">
      <c r="A28" s="76"/>
      <c r="B28" s="76"/>
      <c r="C28" s="76"/>
      <c r="D28" s="76"/>
      <c r="E28" s="76"/>
      <c r="F28" s="76"/>
      <c r="G28" s="76"/>
    </row>
    <row r="29" spans="1:7" s="53" customFormat="1" ht="27.75" customHeight="1" x14ac:dyDescent="0.2">
      <c r="A29" s="113" t="s">
        <v>170</v>
      </c>
      <c r="B29" s="111"/>
      <c r="C29" s="111"/>
      <c r="D29" s="111"/>
      <c r="E29" s="111"/>
      <c r="F29" s="111"/>
      <c r="G29" s="111"/>
    </row>
    <row r="30" spans="1:7" s="53" customFormat="1" ht="41.85" customHeight="1" x14ac:dyDescent="0.2">
      <c r="A30" s="111" t="s">
        <v>153</v>
      </c>
      <c r="B30" s="111"/>
      <c r="C30" s="111"/>
      <c r="D30" s="111"/>
      <c r="E30" s="111"/>
      <c r="F30" s="111"/>
      <c r="G30" s="111"/>
    </row>
    <row r="31" spans="1:7" s="53" customFormat="1" x14ac:dyDescent="0.2">
      <c r="A31" s="76"/>
      <c r="B31" s="76"/>
      <c r="C31" s="76"/>
      <c r="D31" s="76"/>
      <c r="E31" s="76"/>
      <c r="F31" s="76"/>
      <c r="G31" s="76"/>
    </row>
    <row r="32" spans="1:7" s="53" customFormat="1" x14ac:dyDescent="0.2">
      <c r="A32" s="76"/>
      <c r="B32" s="76"/>
      <c r="C32" s="76"/>
      <c r="D32" s="76"/>
      <c r="E32" s="76"/>
      <c r="F32" s="76"/>
      <c r="G32" s="76"/>
    </row>
    <row r="33" spans="1:7" s="53" customFormat="1" x14ac:dyDescent="0.2">
      <c r="A33" s="76"/>
      <c r="B33" s="76"/>
      <c r="C33" s="76"/>
      <c r="D33" s="76"/>
      <c r="E33" s="76"/>
      <c r="F33" s="76"/>
      <c r="G33" s="76"/>
    </row>
    <row r="34" spans="1:7" s="53" customFormat="1" x14ac:dyDescent="0.2">
      <c r="A34" s="76"/>
      <c r="B34" s="76"/>
      <c r="C34" s="76"/>
      <c r="D34" s="76"/>
      <c r="E34" s="76"/>
      <c r="F34" s="76"/>
      <c r="G34" s="76"/>
    </row>
    <row r="35" spans="1:7" s="53" customFormat="1" x14ac:dyDescent="0.2">
      <c r="A35" s="76"/>
      <c r="B35" s="76"/>
      <c r="C35" s="76"/>
      <c r="D35" s="76"/>
      <c r="E35" s="76"/>
      <c r="F35" s="76"/>
      <c r="G35" s="76"/>
    </row>
    <row r="36" spans="1:7" s="53" customFormat="1" x14ac:dyDescent="0.2">
      <c r="A36" s="76"/>
      <c r="B36" s="76"/>
      <c r="C36" s="76"/>
      <c r="D36" s="76"/>
      <c r="E36" s="76"/>
      <c r="F36" s="76"/>
      <c r="G36" s="76"/>
    </row>
    <row r="37" spans="1:7" s="53" customFormat="1" x14ac:dyDescent="0.2">
      <c r="A37" s="76"/>
      <c r="B37" s="76"/>
      <c r="C37" s="76"/>
      <c r="D37" s="76"/>
      <c r="E37" s="76"/>
      <c r="F37" s="76"/>
      <c r="G37" s="76"/>
    </row>
    <row r="38" spans="1:7" s="53" customFormat="1" x14ac:dyDescent="0.2">
      <c r="A38" s="76"/>
      <c r="B38" s="76"/>
      <c r="C38" s="76"/>
      <c r="D38" s="76"/>
      <c r="E38" s="76"/>
      <c r="F38" s="76"/>
      <c r="G38" s="76"/>
    </row>
    <row r="39" spans="1:7" s="53" customFormat="1" x14ac:dyDescent="0.2">
      <c r="A39" s="76"/>
      <c r="B39" s="76"/>
      <c r="C39" s="76"/>
      <c r="D39" s="76"/>
      <c r="E39" s="76"/>
      <c r="F39" s="76"/>
      <c r="G39" s="76"/>
    </row>
    <row r="40" spans="1:7" s="53" customFormat="1" x14ac:dyDescent="0.2">
      <c r="A40" s="76"/>
      <c r="B40" s="76"/>
      <c r="C40" s="76"/>
      <c r="D40" s="76"/>
      <c r="E40" s="76"/>
      <c r="F40" s="76"/>
      <c r="G40" s="76"/>
    </row>
    <row r="41" spans="1:7" s="53" customFormat="1" x14ac:dyDescent="0.2">
      <c r="A41" s="109" t="s">
        <v>149</v>
      </c>
      <c r="B41" s="109"/>
      <c r="C41" s="76"/>
      <c r="D41" s="76"/>
      <c r="E41" s="76"/>
      <c r="F41" s="76"/>
      <c r="G41" s="76"/>
    </row>
    <row r="42" spans="1:7" s="53" customFormat="1" x14ac:dyDescent="0.2">
      <c r="A42" s="76"/>
      <c r="B42" s="76"/>
      <c r="C42" s="76"/>
      <c r="D42" s="76"/>
      <c r="E42" s="76"/>
      <c r="F42" s="76"/>
      <c r="G42" s="76"/>
    </row>
    <row r="43" spans="1:7" s="53" customFormat="1" x14ac:dyDescent="0.2">
      <c r="A43" s="7">
        <v>0</v>
      </c>
      <c r="B43" s="8" t="s">
        <v>5</v>
      </c>
      <c r="C43" s="76"/>
      <c r="D43" s="76"/>
      <c r="E43" s="76"/>
      <c r="F43" s="76"/>
      <c r="G43" s="76"/>
    </row>
    <row r="44" spans="1:7" s="53" customFormat="1" x14ac:dyDescent="0.2">
      <c r="A44" s="8" t="s">
        <v>19</v>
      </c>
      <c r="B44" s="8" t="s">
        <v>6</v>
      </c>
      <c r="C44" s="76"/>
      <c r="D44" s="76"/>
      <c r="E44" s="76"/>
      <c r="F44" s="76"/>
      <c r="G44" s="76"/>
    </row>
    <row r="45" spans="1:7" s="53" customFormat="1" x14ac:dyDescent="0.2">
      <c r="A45" s="8" t="s">
        <v>20</v>
      </c>
      <c r="B45" s="8" t="s">
        <v>7</v>
      </c>
      <c r="C45" s="76"/>
      <c r="D45" s="76"/>
      <c r="E45" s="76"/>
      <c r="F45" s="76"/>
      <c r="G45" s="76"/>
    </row>
    <row r="46" spans="1:7" s="53" customFormat="1" x14ac:dyDescent="0.2">
      <c r="A46" s="8" t="s">
        <v>21</v>
      </c>
      <c r="B46" s="8" t="s">
        <v>8</v>
      </c>
      <c r="C46" s="76"/>
      <c r="D46" s="76"/>
      <c r="E46" s="76"/>
      <c r="F46" s="76"/>
      <c r="G46" s="76"/>
    </row>
    <row r="47" spans="1:7" s="53" customFormat="1" x14ac:dyDescent="0.2">
      <c r="A47" s="8" t="s">
        <v>15</v>
      </c>
      <c r="B47" s="8" t="s">
        <v>9</v>
      </c>
      <c r="C47" s="76"/>
      <c r="D47" s="76"/>
      <c r="E47" s="76"/>
      <c r="F47" s="76"/>
      <c r="G47" s="76"/>
    </row>
    <row r="48" spans="1:7" s="53" customFormat="1" x14ac:dyDescent="0.2">
      <c r="A48" s="8" t="s">
        <v>16</v>
      </c>
      <c r="B48" s="8" t="s">
        <v>10</v>
      </c>
      <c r="C48" s="76"/>
      <c r="D48" s="76"/>
      <c r="E48" s="76"/>
      <c r="F48" s="76"/>
      <c r="G48" s="76"/>
    </row>
    <row r="49" spans="1:7" s="53" customFormat="1" x14ac:dyDescent="0.2">
      <c r="A49" s="8" t="s">
        <v>17</v>
      </c>
      <c r="B49" s="8" t="s">
        <v>11</v>
      </c>
      <c r="C49" s="76"/>
      <c r="D49" s="76"/>
      <c r="E49" s="76"/>
      <c r="F49" s="76"/>
      <c r="G49" s="76"/>
    </row>
    <row r="50" spans="1:7" s="53" customFormat="1" x14ac:dyDescent="0.2">
      <c r="A50" s="8" t="s">
        <v>18</v>
      </c>
      <c r="B50" s="8" t="s">
        <v>12</v>
      </c>
      <c r="C50" s="76"/>
      <c r="D50" s="76"/>
      <c r="E50" s="76"/>
      <c r="F50" s="76"/>
      <c r="G50" s="76"/>
    </row>
    <row r="51" spans="1:7" s="53" customFormat="1" x14ac:dyDescent="0.2">
      <c r="A51" s="8" t="s">
        <v>150</v>
      </c>
      <c r="B51" s="8" t="s">
        <v>13</v>
      </c>
      <c r="C51" s="76"/>
      <c r="D51" s="76"/>
      <c r="E51" s="76"/>
      <c r="F51" s="76"/>
      <c r="G51" s="76"/>
    </row>
    <row r="52" spans="1:7" s="53" customFormat="1" x14ac:dyDescent="0.2">
      <c r="A52" s="8" t="s">
        <v>141</v>
      </c>
      <c r="B52" s="8" t="s">
        <v>14</v>
      </c>
      <c r="C52" s="76"/>
      <c r="D52" s="76"/>
      <c r="E52" s="76"/>
      <c r="F52" s="76"/>
      <c r="G52" s="76"/>
    </row>
    <row r="53" spans="1:7" s="53" customFormat="1" x14ac:dyDescent="0.2"/>
    <row r="54" spans="1:7" x14ac:dyDescent="0.2">
      <c r="A54" s="74"/>
      <c r="B54" s="74"/>
      <c r="C54" s="74"/>
      <c r="D54" s="74"/>
      <c r="E54" s="74"/>
      <c r="F54" s="74"/>
      <c r="G54" s="74"/>
    </row>
    <row r="55" spans="1:7" x14ac:dyDescent="0.2">
      <c r="A55" s="74"/>
      <c r="B55" s="74"/>
      <c r="C55" s="74"/>
      <c r="D55" s="74"/>
      <c r="E55" s="74"/>
      <c r="F55" s="74"/>
      <c r="G55" s="74"/>
    </row>
    <row r="56" spans="1:7" x14ac:dyDescent="0.2">
      <c r="A56" s="74"/>
      <c r="B56" s="74"/>
      <c r="C56" s="74"/>
      <c r="D56" s="74"/>
      <c r="E56" s="74"/>
      <c r="F56" s="74"/>
      <c r="G56" s="74"/>
    </row>
    <row r="57" spans="1:7" x14ac:dyDescent="0.2">
      <c r="A57" s="74"/>
      <c r="B57" s="74"/>
      <c r="C57" s="74"/>
      <c r="D57" s="74"/>
      <c r="E57" s="74"/>
      <c r="F57" s="74"/>
      <c r="G57" s="74"/>
    </row>
    <row r="58" spans="1:7" x14ac:dyDescent="0.2">
      <c r="A58" s="74"/>
      <c r="B58" s="74"/>
      <c r="C58" s="74"/>
      <c r="D58" s="74"/>
      <c r="E58" s="74"/>
      <c r="F58" s="74"/>
      <c r="G58" s="74"/>
    </row>
    <row r="59" spans="1:7" x14ac:dyDescent="0.2">
      <c r="A59" s="74"/>
      <c r="B59" s="74"/>
      <c r="C59" s="74"/>
      <c r="D59" s="74"/>
      <c r="E59" s="74"/>
      <c r="F59" s="74"/>
      <c r="G59" s="74"/>
    </row>
    <row r="60" spans="1:7" x14ac:dyDescent="0.2">
      <c r="A60" s="74"/>
      <c r="B60" s="74"/>
      <c r="C60" s="74"/>
      <c r="D60" s="74"/>
      <c r="E60" s="74"/>
      <c r="F60" s="74"/>
      <c r="G60" s="74"/>
    </row>
    <row r="61" spans="1:7" x14ac:dyDescent="0.2">
      <c r="A61" s="74"/>
      <c r="B61" s="74"/>
      <c r="C61" s="74"/>
      <c r="D61" s="74"/>
      <c r="E61" s="74"/>
      <c r="F61" s="74"/>
      <c r="G61" s="74"/>
    </row>
    <row r="62" spans="1:7" x14ac:dyDescent="0.2">
      <c r="A62" s="74"/>
      <c r="B62" s="74"/>
      <c r="C62" s="74"/>
      <c r="D62" s="74"/>
      <c r="E62" s="74"/>
      <c r="F62" s="74"/>
      <c r="G62" s="74"/>
    </row>
    <row r="63" spans="1:7" x14ac:dyDescent="0.2">
      <c r="A63" s="74"/>
      <c r="B63" s="74"/>
      <c r="C63" s="74"/>
      <c r="D63" s="74"/>
      <c r="E63" s="74"/>
      <c r="F63" s="74"/>
      <c r="G63" s="74"/>
    </row>
    <row r="64" spans="1:7" x14ac:dyDescent="0.2">
      <c r="A64" s="74"/>
      <c r="B64" s="74"/>
      <c r="C64" s="74"/>
      <c r="D64" s="74"/>
      <c r="E64" s="74"/>
      <c r="F64" s="74"/>
      <c r="G64" s="74"/>
    </row>
    <row r="65" spans="1:7" x14ac:dyDescent="0.2">
      <c r="A65" s="74"/>
      <c r="B65" s="74"/>
      <c r="C65" s="74"/>
      <c r="D65" s="74"/>
      <c r="E65" s="74"/>
      <c r="F65" s="74"/>
      <c r="G65" s="74"/>
    </row>
    <row r="66" spans="1:7" x14ac:dyDescent="0.2">
      <c r="A66" s="74"/>
      <c r="B66" s="74"/>
      <c r="C66" s="74"/>
      <c r="D66" s="74"/>
      <c r="E66" s="74"/>
      <c r="F66" s="74"/>
      <c r="G66" s="74"/>
    </row>
    <row r="67" spans="1:7" x14ac:dyDescent="0.2">
      <c r="A67" s="74"/>
      <c r="B67" s="74"/>
      <c r="C67" s="74"/>
      <c r="D67" s="74"/>
      <c r="E67" s="74"/>
      <c r="F67" s="74"/>
      <c r="G67" s="74"/>
    </row>
    <row r="68" spans="1:7" x14ac:dyDescent="0.2">
      <c r="A68" s="74"/>
      <c r="B68" s="74"/>
      <c r="C68" s="74"/>
      <c r="D68" s="74"/>
      <c r="E68" s="74"/>
      <c r="F68" s="74"/>
      <c r="G68" s="74"/>
    </row>
    <row r="69" spans="1:7" x14ac:dyDescent="0.2">
      <c r="A69" s="74"/>
      <c r="B69" s="74"/>
      <c r="C69" s="74"/>
      <c r="D69" s="74"/>
      <c r="E69" s="74"/>
      <c r="F69" s="74"/>
      <c r="G69" s="74"/>
    </row>
    <row r="70" spans="1:7" x14ac:dyDescent="0.2">
      <c r="A70" s="74"/>
      <c r="B70" s="74"/>
      <c r="C70" s="74"/>
      <c r="D70" s="74"/>
      <c r="E70" s="74"/>
      <c r="F70" s="74"/>
      <c r="G70" s="74"/>
    </row>
    <row r="71" spans="1:7" x14ac:dyDescent="0.2">
      <c r="A71" s="74"/>
      <c r="B71" s="74"/>
      <c r="C71" s="74"/>
      <c r="D71" s="74"/>
      <c r="E71" s="74"/>
      <c r="F71" s="74"/>
      <c r="G71" s="74"/>
    </row>
    <row r="72" spans="1:7" x14ac:dyDescent="0.2">
      <c r="A72" s="74"/>
      <c r="B72" s="74"/>
      <c r="C72" s="74"/>
      <c r="D72" s="74"/>
      <c r="E72" s="74"/>
      <c r="F72" s="74"/>
      <c r="G72" s="74"/>
    </row>
    <row r="73" spans="1:7" x14ac:dyDescent="0.2">
      <c r="A73" s="74"/>
      <c r="B73" s="74"/>
      <c r="C73" s="74"/>
      <c r="D73" s="74"/>
      <c r="E73" s="74"/>
      <c r="F73" s="74"/>
      <c r="G73" s="74"/>
    </row>
    <row r="74" spans="1:7" x14ac:dyDescent="0.2">
      <c r="A74" s="74"/>
      <c r="B74" s="74"/>
      <c r="C74" s="74"/>
      <c r="D74" s="74"/>
      <c r="E74" s="74"/>
      <c r="F74" s="74"/>
      <c r="G74" s="74"/>
    </row>
    <row r="75" spans="1:7" x14ac:dyDescent="0.2">
      <c r="A75" s="74"/>
      <c r="B75" s="74"/>
      <c r="C75" s="74"/>
      <c r="D75" s="74"/>
      <c r="E75" s="74"/>
      <c r="F75" s="74"/>
      <c r="G75" s="74"/>
    </row>
    <row r="76" spans="1:7" x14ac:dyDescent="0.2">
      <c r="A76" s="74"/>
      <c r="B76" s="74"/>
      <c r="C76" s="74"/>
      <c r="D76" s="74"/>
      <c r="E76" s="74"/>
      <c r="F76" s="74"/>
      <c r="G76" s="74"/>
    </row>
    <row r="77" spans="1:7" x14ac:dyDescent="0.2">
      <c r="A77" s="74"/>
      <c r="B77" s="74"/>
      <c r="C77" s="74"/>
      <c r="D77" s="74"/>
      <c r="E77" s="74"/>
      <c r="F77" s="74"/>
      <c r="G77" s="74"/>
    </row>
    <row r="78" spans="1:7" x14ac:dyDescent="0.2">
      <c r="A78" s="74"/>
      <c r="B78" s="74"/>
      <c r="C78" s="74"/>
      <c r="D78" s="74"/>
      <c r="E78" s="74"/>
      <c r="F78" s="74"/>
      <c r="G78" s="74"/>
    </row>
    <row r="79" spans="1:7" x14ac:dyDescent="0.2">
      <c r="A79" s="74"/>
      <c r="B79" s="74"/>
      <c r="C79" s="74"/>
      <c r="D79" s="74"/>
      <c r="E79" s="74"/>
      <c r="F79" s="74"/>
      <c r="G79" s="74"/>
    </row>
    <row r="80" spans="1:7" x14ac:dyDescent="0.2">
      <c r="A80" s="74"/>
      <c r="B80" s="74"/>
      <c r="C80" s="74"/>
      <c r="D80" s="74"/>
      <c r="E80" s="74"/>
      <c r="F80" s="74"/>
      <c r="G80" s="74"/>
    </row>
    <row r="81" spans="1:7" x14ac:dyDescent="0.2">
      <c r="A81" s="74"/>
      <c r="B81" s="74"/>
      <c r="C81" s="74"/>
      <c r="D81" s="74"/>
      <c r="E81" s="74"/>
      <c r="F81" s="74"/>
      <c r="G81" s="74"/>
    </row>
    <row r="82" spans="1:7" x14ac:dyDescent="0.2">
      <c r="A82" s="74"/>
      <c r="B82" s="74"/>
      <c r="C82" s="74"/>
      <c r="D82" s="74"/>
      <c r="E82" s="74"/>
      <c r="F82" s="74"/>
      <c r="G82" s="74"/>
    </row>
    <row r="83" spans="1:7" x14ac:dyDescent="0.2">
      <c r="A83" s="74"/>
      <c r="B83" s="74"/>
      <c r="C83" s="74"/>
      <c r="D83" s="74"/>
      <c r="E83" s="74"/>
      <c r="F83" s="74"/>
      <c r="G83" s="74"/>
    </row>
    <row r="84" spans="1:7" x14ac:dyDescent="0.2">
      <c r="A84" s="74"/>
      <c r="B84" s="74"/>
      <c r="C84" s="74"/>
      <c r="D84" s="74"/>
      <c r="E84" s="74"/>
      <c r="F84" s="74"/>
      <c r="G84" s="74"/>
    </row>
    <row r="85" spans="1:7" x14ac:dyDescent="0.2">
      <c r="A85" s="74"/>
      <c r="B85" s="74"/>
      <c r="C85" s="74"/>
      <c r="D85" s="74"/>
      <c r="E85" s="74"/>
      <c r="F85" s="74"/>
      <c r="G85" s="74"/>
    </row>
    <row r="86" spans="1:7" x14ac:dyDescent="0.2">
      <c r="A86" s="74"/>
      <c r="B86" s="74"/>
      <c r="C86" s="74"/>
      <c r="D86" s="74"/>
      <c r="E86" s="74"/>
      <c r="F86" s="74"/>
      <c r="G86" s="74"/>
    </row>
    <row r="87" spans="1:7" x14ac:dyDescent="0.2">
      <c r="A87" s="74"/>
      <c r="B87" s="74"/>
      <c r="C87" s="74"/>
      <c r="D87" s="74"/>
      <c r="E87" s="74"/>
      <c r="F87" s="74"/>
      <c r="G87" s="74"/>
    </row>
    <row r="88" spans="1:7" x14ac:dyDescent="0.2">
      <c r="A88" s="74"/>
      <c r="B88" s="74"/>
      <c r="C88" s="74"/>
      <c r="D88" s="74"/>
      <c r="E88" s="74"/>
      <c r="F88" s="74"/>
      <c r="G88" s="74"/>
    </row>
    <row r="89" spans="1:7" x14ac:dyDescent="0.2">
      <c r="A89" s="74"/>
      <c r="B89" s="74"/>
      <c r="C89" s="74"/>
      <c r="D89" s="74"/>
      <c r="E89" s="74"/>
      <c r="F89" s="74"/>
      <c r="G89" s="74"/>
    </row>
    <row r="90" spans="1:7" x14ac:dyDescent="0.2">
      <c r="A90" s="74"/>
      <c r="B90" s="74"/>
      <c r="C90" s="74"/>
      <c r="D90" s="74"/>
      <c r="E90" s="74"/>
      <c r="F90" s="74"/>
      <c r="G90" s="74"/>
    </row>
    <row r="91" spans="1:7" x14ac:dyDescent="0.2">
      <c r="A91" s="74"/>
      <c r="B91" s="74"/>
      <c r="C91" s="74"/>
      <c r="D91" s="74"/>
      <c r="E91" s="74"/>
      <c r="F91" s="74"/>
      <c r="G91" s="74"/>
    </row>
    <row r="92" spans="1:7" x14ac:dyDescent="0.2">
      <c r="A92" s="74"/>
      <c r="B92" s="74"/>
      <c r="C92" s="74"/>
      <c r="D92" s="74"/>
      <c r="E92" s="74"/>
      <c r="F92" s="74"/>
      <c r="G92" s="74"/>
    </row>
    <row r="93" spans="1:7" x14ac:dyDescent="0.2">
      <c r="A93" s="74"/>
      <c r="B93" s="74"/>
      <c r="C93" s="74"/>
      <c r="D93" s="74"/>
      <c r="E93" s="74"/>
      <c r="F93" s="74"/>
      <c r="G93" s="74"/>
    </row>
    <row r="94" spans="1:7" x14ac:dyDescent="0.2">
      <c r="A94" s="74"/>
      <c r="B94" s="74"/>
      <c r="C94" s="74"/>
      <c r="D94" s="74"/>
      <c r="E94" s="74"/>
      <c r="F94" s="74"/>
      <c r="G94" s="74"/>
    </row>
    <row r="95" spans="1:7" x14ac:dyDescent="0.2">
      <c r="A95" s="74"/>
      <c r="B95" s="74"/>
      <c r="C95" s="74"/>
      <c r="D95" s="74"/>
      <c r="E95" s="74"/>
      <c r="F95" s="74"/>
      <c r="G95" s="74"/>
    </row>
    <row r="96" spans="1:7" x14ac:dyDescent="0.2">
      <c r="A96" s="74"/>
      <c r="B96" s="74"/>
      <c r="C96" s="74"/>
      <c r="D96" s="74"/>
      <c r="E96" s="74"/>
      <c r="F96" s="74"/>
      <c r="G96" s="74"/>
    </row>
    <row r="97" spans="1:7" x14ac:dyDescent="0.2">
      <c r="A97" s="74"/>
      <c r="B97" s="74"/>
      <c r="C97" s="74"/>
      <c r="D97" s="74"/>
      <c r="E97" s="74"/>
      <c r="F97" s="74"/>
      <c r="G97" s="74"/>
    </row>
    <row r="98" spans="1:7" x14ac:dyDescent="0.2">
      <c r="A98" s="74"/>
      <c r="B98" s="74"/>
      <c r="C98" s="74"/>
      <c r="D98" s="74"/>
      <c r="E98" s="74"/>
      <c r="F98" s="74"/>
      <c r="G98" s="74"/>
    </row>
    <row r="99" spans="1:7" x14ac:dyDescent="0.2">
      <c r="A99" s="74"/>
      <c r="B99" s="74"/>
      <c r="C99" s="74"/>
      <c r="D99" s="74"/>
      <c r="E99" s="74"/>
      <c r="F99" s="74"/>
      <c r="G99" s="74"/>
    </row>
    <row r="100" spans="1:7" x14ac:dyDescent="0.2">
      <c r="A100" s="74"/>
      <c r="B100" s="74"/>
      <c r="C100" s="74"/>
      <c r="D100" s="74"/>
      <c r="E100" s="74"/>
      <c r="F100" s="74"/>
      <c r="G100" s="74"/>
    </row>
    <row r="101" spans="1:7" x14ac:dyDescent="0.2">
      <c r="A101" s="74"/>
      <c r="B101" s="74"/>
      <c r="C101" s="74"/>
      <c r="D101" s="74"/>
      <c r="E101" s="74"/>
      <c r="F101" s="74"/>
      <c r="G101" s="74"/>
    </row>
    <row r="102" spans="1:7" x14ac:dyDescent="0.2">
      <c r="A102" s="74"/>
      <c r="B102" s="74"/>
      <c r="C102" s="74"/>
      <c r="D102" s="74"/>
      <c r="E102" s="74"/>
      <c r="F102" s="74"/>
      <c r="G102" s="74"/>
    </row>
    <row r="103" spans="1:7" x14ac:dyDescent="0.2">
      <c r="A103" s="74"/>
      <c r="B103" s="74"/>
      <c r="C103" s="74"/>
      <c r="D103" s="74"/>
      <c r="E103" s="74"/>
      <c r="F103" s="74"/>
      <c r="G103" s="74"/>
    </row>
    <row r="104" spans="1:7" x14ac:dyDescent="0.2">
      <c r="A104" s="74"/>
      <c r="B104" s="74"/>
      <c r="C104" s="74"/>
      <c r="D104" s="74"/>
      <c r="E104" s="74"/>
      <c r="F104" s="74"/>
      <c r="G104" s="74"/>
    </row>
    <row r="105" spans="1:7" x14ac:dyDescent="0.2">
      <c r="A105" s="74"/>
      <c r="B105" s="74"/>
      <c r="C105" s="74"/>
      <c r="D105" s="74"/>
      <c r="E105" s="74"/>
      <c r="F105" s="74"/>
      <c r="G105" s="74"/>
    </row>
    <row r="106" spans="1:7" x14ac:dyDescent="0.2">
      <c r="A106" s="74"/>
      <c r="B106" s="74"/>
      <c r="C106" s="74"/>
      <c r="D106" s="74"/>
      <c r="E106" s="74"/>
      <c r="F106" s="74"/>
      <c r="G106" s="74"/>
    </row>
    <row r="107" spans="1:7" x14ac:dyDescent="0.2">
      <c r="A107" s="74"/>
      <c r="B107" s="74"/>
      <c r="C107" s="74"/>
      <c r="D107" s="74"/>
      <c r="E107" s="74"/>
      <c r="F107" s="74"/>
      <c r="G107" s="74"/>
    </row>
    <row r="108" spans="1:7" x14ac:dyDescent="0.2">
      <c r="A108" s="74"/>
      <c r="B108" s="74"/>
      <c r="C108" s="74"/>
      <c r="D108" s="74"/>
      <c r="E108" s="74"/>
      <c r="F108" s="74"/>
      <c r="G108" s="74"/>
    </row>
    <row r="109" spans="1:7" x14ac:dyDescent="0.2">
      <c r="A109" s="74"/>
      <c r="B109" s="74"/>
      <c r="C109" s="74"/>
      <c r="D109" s="74"/>
      <c r="E109" s="74"/>
      <c r="F109" s="74"/>
      <c r="G109" s="74"/>
    </row>
    <row r="110" spans="1:7" x14ac:dyDescent="0.2">
      <c r="A110" s="74"/>
      <c r="B110" s="74"/>
      <c r="C110" s="74"/>
      <c r="D110" s="74"/>
      <c r="E110" s="74"/>
      <c r="F110" s="74"/>
      <c r="G110" s="74"/>
    </row>
    <row r="111" spans="1:7" x14ac:dyDescent="0.2">
      <c r="A111" s="74"/>
      <c r="B111" s="74"/>
      <c r="C111" s="74"/>
      <c r="D111" s="74"/>
      <c r="E111" s="74"/>
      <c r="F111" s="74"/>
      <c r="G111" s="74"/>
    </row>
    <row r="112" spans="1:7" x14ac:dyDescent="0.2">
      <c r="A112" s="74"/>
      <c r="B112" s="74"/>
      <c r="C112" s="74"/>
      <c r="D112" s="74"/>
      <c r="E112" s="74"/>
      <c r="F112" s="74"/>
      <c r="G112" s="74"/>
    </row>
    <row r="113" spans="1:7" x14ac:dyDescent="0.2">
      <c r="A113" s="74"/>
      <c r="B113" s="74"/>
      <c r="C113" s="74"/>
      <c r="D113" s="74"/>
      <c r="E113" s="74"/>
      <c r="F113" s="74"/>
      <c r="G113" s="74"/>
    </row>
    <row r="114" spans="1:7" x14ac:dyDescent="0.2">
      <c r="A114" s="74"/>
      <c r="B114" s="74"/>
      <c r="C114" s="74"/>
      <c r="D114" s="74"/>
      <c r="E114" s="74"/>
      <c r="F114" s="74"/>
      <c r="G114" s="74"/>
    </row>
    <row r="115" spans="1:7" x14ac:dyDescent="0.2">
      <c r="A115" s="74"/>
      <c r="B115" s="74"/>
      <c r="C115" s="74"/>
      <c r="D115" s="74"/>
      <c r="E115" s="74"/>
      <c r="F115" s="74"/>
      <c r="G115" s="74"/>
    </row>
    <row r="116" spans="1:7" x14ac:dyDescent="0.2">
      <c r="A116" s="74"/>
      <c r="B116" s="74"/>
      <c r="C116" s="74"/>
      <c r="D116" s="74"/>
      <c r="E116" s="74"/>
      <c r="F116" s="74"/>
      <c r="G116" s="74"/>
    </row>
    <row r="117" spans="1:7" x14ac:dyDescent="0.2">
      <c r="A117" s="74"/>
      <c r="B117" s="74"/>
      <c r="C117" s="74"/>
      <c r="D117" s="74"/>
      <c r="E117" s="74"/>
      <c r="F117" s="74"/>
      <c r="G117" s="74"/>
    </row>
    <row r="118" spans="1:7" x14ac:dyDescent="0.2">
      <c r="A118" s="74"/>
      <c r="B118" s="74"/>
      <c r="C118" s="74"/>
      <c r="D118" s="74"/>
      <c r="E118" s="74"/>
      <c r="F118" s="74"/>
      <c r="G118" s="74"/>
    </row>
    <row r="119" spans="1:7" x14ac:dyDescent="0.2">
      <c r="A119" s="74"/>
      <c r="B119" s="74"/>
      <c r="C119" s="74"/>
      <c r="D119" s="74"/>
      <c r="E119" s="74"/>
      <c r="F119" s="74"/>
      <c r="G119" s="74"/>
    </row>
    <row r="120" spans="1:7" x14ac:dyDescent="0.2">
      <c r="A120" s="74"/>
      <c r="B120" s="74"/>
      <c r="C120" s="74"/>
      <c r="D120" s="74"/>
      <c r="E120" s="74"/>
      <c r="F120" s="74"/>
      <c r="G120" s="74"/>
    </row>
    <row r="121" spans="1:7" x14ac:dyDescent="0.2">
      <c r="A121" s="74"/>
      <c r="B121" s="74"/>
      <c r="C121" s="74"/>
      <c r="D121" s="74"/>
      <c r="E121" s="74"/>
      <c r="F121" s="74"/>
      <c r="G121" s="74"/>
    </row>
    <row r="122" spans="1:7" x14ac:dyDescent="0.2">
      <c r="A122" s="74"/>
      <c r="B122" s="74"/>
      <c r="C122" s="74"/>
      <c r="D122" s="74"/>
      <c r="E122" s="74"/>
      <c r="F122" s="74"/>
      <c r="G122" s="74"/>
    </row>
    <row r="123" spans="1:7" x14ac:dyDescent="0.2">
      <c r="A123" s="74"/>
      <c r="B123" s="74"/>
      <c r="C123" s="74"/>
      <c r="D123" s="74"/>
      <c r="E123" s="74"/>
      <c r="F123" s="74"/>
      <c r="G123" s="74"/>
    </row>
    <row r="124" spans="1:7" x14ac:dyDescent="0.2">
      <c r="A124" s="74"/>
      <c r="B124" s="74"/>
      <c r="C124" s="74"/>
      <c r="D124" s="74"/>
      <c r="E124" s="74"/>
      <c r="F124" s="74"/>
      <c r="G124" s="74"/>
    </row>
    <row r="125" spans="1:7" x14ac:dyDescent="0.2">
      <c r="A125" s="74"/>
      <c r="B125" s="74"/>
      <c r="C125" s="74"/>
      <c r="D125" s="74"/>
      <c r="E125" s="74"/>
      <c r="F125" s="74"/>
      <c r="G125" s="74"/>
    </row>
    <row r="126" spans="1:7" x14ac:dyDescent="0.2">
      <c r="A126" s="74"/>
      <c r="B126" s="74"/>
      <c r="C126" s="74"/>
      <c r="D126" s="74"/>
      <c r="E126" s="74"/>
      <c r="F126" s="74"/>
      <c r="G126" s="74"/>
    </row>
    <row r="127" spans="1:7" x14ac:dyDescent="0.2">
      <c r="A127" s="74"/>
      <c r="B127" s="74"/>
      <c r="C127" s="74"/>
      <c r="D127" s="74"/>
      <c r="E127" s="74"/>
      <c r="F127" s="74"/>
      <c r="G127" s="74"/>
    </row>
    <row r="128" spans="1:7" x14ac:dyDescent="0.2">
      <c r="A128" s="74"/>
      <c r="B128" s="74"/>
      <c r="C128" s="74"/>
      <c r="D128" s="74"/>
      <c r="E128" s="74"/>
      <c r="F128" s="74"/>
      <c r="G128" s="74"/>
    </row>
    <row r="129" spans="1:7" x14ac:dyDescent="0.2">
      <c r="A129" s="74"/>
      <c r="B129" s="74"/>
      <c r="C129" s="74"/>
      <c r="D129" s="74"/>
      <c r="E129" s="74"/>
      <c r="F129" s="74"/>
      <c r="G129" s="74"/>
    </row>
    <row r="130" spans="1:7" x14ac:dyDescent="0.2">
      <c r="A130" s="74"/>
      <c r="B130" s="74"/>
      <c r="C130" s="74"/>
      <c r="D130" s="74"/>
      <c r="E130" s="74"/>
      <c r="F130" s="74"/>
      <c r="G130" s="74"/>
    </row>
    <row r="131" spans="1:7" x14ac:dyDescent="0.2">
      <c r="A131" s="74"/>
      <c r="B131" s="74"/>
      <c r="C131" s="74"/>
      <c r="D131" s="74"/>
      <c r="E131" s="74"/>
      <c r="F131" s="74"/>
      <c r="G131" s="74"/>
    </row>
    <row r="132" spans="1:7" x14ac:dyDescent="0.2">
      <c r="A132" s="74"/>
      <c r="B132" s="74"/>
      <c r="C132" s="74"/>
      <c r="D132" s="74"/>
      <c r="E132" s="74"/>
      <c r="F132" s="74"/>
      <c r="G132" s="74"/>
    </row>
    <row r="133" spans="1:7" x14ac:dyDescent="0.2">
      <c r="A133" s="74"/>
      <c r="B133" s="74"/>
      <c r="C133" s="74"/>
      <c r="D133" s="74"/>
      <c r="E133" s="74"/>
      <c r="F133" s="74"/>
      <c r="G133" s="74"/>
    </row>
    <row r="134" spans="1:7" x14ac:dyDescent="0.2">
      <c r="A134" s="74"/>
      <c r="B134" s="74"/>
      <c r="C134" s="74"/>
      <c r="D134" s="74"/>
      <c r="E134" s="74"/>
      <c r="F134" s="74"/>
      <c r="G134" s="74"/>
    </row>
    <row r="135" spans="1:7" x14ac:dyDescent="0.2">
      <c r="A135" s="74"/>
      <c r="B135" s="74"/>
      <c r="C135" s="74"/>
      <c r="D135" s="74"/>
      <c r="E135" s="74"/>
      <c r="F135" s="74"/>
      <c r="G135" s="74"/>
    </row>
    <row r="136" spans="1:7" x14ac:dyDescent="0.2">
      <c r="A136" s="74"/>
      <c r="B136" s="74"/>
      <c r="C136" s="74"/>
      <c r="D136" s="74"/>
      <c r="E136" s="74"/>
      <c r="F136" s="74"/>
      <c r="G136" s="74"/>
    </row>
    <row r="137" spans="1:7" x14ac:dyDescent="0.2">
      <c r="A137" s="74"/>
      <c r="B137" s="74"/>
      <c r="C137" s="74"/>
      <c r="D137" s="74"/>
      <c r="E137" s="74"/>
      <c r="F137" s="74"/>
      <c r="G137" s="74"/>
    </row>
    <row r="138" spans="1:7" x14ac:dyDescent="0.2">
      <c r="A138" s="74"/>
      <c r="B138" s="74"/>
      <c r="C138" s="74"/>
      <c r="D138" s="74"/>
      <c r="E138" s="74"/>
      <c r="F138" s="74"/>
      <c r="G138" s="74"/>
    </row>
    <row r="139" spans="1:7" x14ac:dyDescent="0.2">
      <c r="A139" s="74"/>
      <c r="B139" s="74"/>
      <c r="C139" s="74"/>
      <c r="D139" s="74"/>
      <c r="E139" s="74"/>
      <c r="F139" s="74"/>
      <c r="G139" s="74"/>
    </row>
    <row r="140" spans="1:7" x14ac:dyDescent="0.2">
      <c r="A140" s="74"/>
      <c r="B140" s="74"/>
      <c r="C140" s="74"/>
      <c r="D140" s="74"/>
      <c r="E140" s="74"/>
      <c r="F140" s="74"/>
      <c r="G140" s="74"/>
    </row>
    <row r="141" spans="1:7" x14ac:dyDescent="0.2">
      <c r="A141" s="74"/>
      <c r="B141" s="74"/>
      <c r="C141" s="74"/>
      <c r="D141" s="74"/>
      <c r="E141" s="74"/>
      <c r="F141" s="74"/>
      <c r="G141" s="74"/>
    </row>
    <row r="142" spans="1:7" x14ac:dyDescent="0.2">
      <c r="A142" s="74"/>
      <c r="B142" s="74"/>
      <c r="C142" s="74"/>
      <c r="D142" s="74"/>
      <c r="E142" s="74"/>
      <c r="F142" s="74"/>
      <c r="G142" s="74"/>
    </row>
    <row r="143" spans="1:7" x14ac:dyDescent="0.2">
      <c r="A143" s="74"/>
      <c r="B143" s="74"/>
      <c r="C143" s="74"/>
      <c r="D143" s="74"/>
      <c r="E143" s="74"/>
      <c r="F143" s="74"/>
      <c r="G143" s="74"/>
    </row>
    <row r="144" spans="1:7" x14ac:dyDescent="0.2">
      <c r="A144" s="74"/>
      <c r="B144" s="74"/>
      <c r="C144" s="74"/>
      <c r="D144" s="74"/>
      <c r="E144" s="74"/>
      <c r="F144" s="74"/>
      <c r="G144" s="74"/>
    </row>
    <row r="145" spans="1:7" x14ac:dyDescent="0.2">
      <c r="A145" s="74"/>
      <c r="B145" s="74"/>
      <c r="C145" s="74"/>
      <c r="D145" s="74"/>
      <c r="E145" s="74"/>
      <c r="F145" s="74"/>
      <c r="G145" s="74"/>
    </row>
    <row r="146" spans="1:7" x14ac:dyDescent="0.2">
      <c r="A146" s="74"/>
      <c r="B146" s="74"/>
      <c r="C146" s="74"/>
      <c r="D146" s="74"/>
      <c r="E146" s="74"/>
      <c r="F146" s="74"/>
      <c r="G146" s="74"/>
    </row>
    <row r="147" spans="1:7" x14ac:dyDescent="0.2">
      <c r="A147" s="74"/>
      <c r="B147" s="74"/>
      <c r="C147" s="74"/>
      <c r="D147" s="74"/>
      <c r="E147" s="74"/>
      <c r="F147" s="74"/>
      <c r="G147" s="74"/>
    </row>
    <row r="148" spans="1:7" x14ac:dyDescent="0.2">
      <c r="A148" s="74"/>
      <c r="B148" s="74"/>
      <c r="C148" s="74"/>
      <c r="D148" s="74"/>
      <c r="E148" s="74"/>
      <c r="F148" s="74"/>
      <c r="G148" s="74"/>
    </row>
    <row r="149" spans="1:7" x14ac:dyDescent="0.2">
      <c r="A149" s="74"/>
      <c r="B149" s="74"/>
      <c r="C149" s="74"/>
      <c r="D149" s="74"/>
      <c r="E149" s="74"/>
      <c r="F149" s="74"/>
      <c r="G149" s="74"/>
    </row>
    <row r="150" spans="1:7" x14ac:dyDescent="0.2">
      <c r="A150" s="74"/>
      <c r="B150" s="74"/>
      <c r="C150" s="74"/>
      <c r="D150" s="74"/>
      <c r="E150" s="74"/>
      <c r="F150" s="74"/>
      <c r="G150" s="74"/>
    </row>
    <row r="151" spans="1:7" x14ac:dyDescent="0.2">
      <c r="A151" s="74"/>
      <c r="B151" s="74"/>
      <c r="C151" s="74"/>
      <c r="D151" s="74"/>
      <c r="E151" s="74"/>
      <c r="F151" s="74"/>
      <c r="G151" s="74"/>
    </row>
    <row r="152" spans="1:7" x14ac:dyDescent="0.2">
      <c r="A152" s="74"/>
      <c r="B152" s="74"/>
      <c r="C152" s="74"/>
      <c r="D152" s="74"/>
      <c r="E152" s="74"/>
      <c r="F152" s="74"/>
      <c r="G152" s="74"/>
    </row>
    <row r="153" spans="1:7" x14ac:dyDescent="0.2">
      <c r="A153" s="74"/>
      <c r="B153" s="74"/>
      <c r="C153" s="74"/>
      <c r="D153" s="74"/>
      <c r="E153" s="74"/>
      <c r="F153" s="74"/>
      <c r="G153" s="74"/>
    </row>
    <row r="154" spans="1:7" x14ac:dyDescent="0.2">
      <c r="A154" s="74"/>
      <c r="B154" s="74"/>
      <c r="C154" s="74"/>
      <c r="D154" s="74"/>
      <c r="E154" s="74"/>
      <c r="F154" s="74"/>
      <c r="G154" s="74"/>
    </row>
    <row r="155" spans="1:7" x14ac:dyDescent="0.2">
      <c r="A155" s="74"/>
      <c r="B155" s="74"/>
      <c r="C155" s="74"/>
      <c r="D155" s="74"/>
      <c r="E155" s="74"/>
      <c r="F155" s="74"/>
      <c r="G155" s="74"/>
    </row>
    <row r="156" spans="1:7" x14ac:dyDescent="0.2">
      <c r="A156" s="74"/>
      <c r="B156" s="74"/>
      <c r="C156" s="74"/>
      <c r="D156" s="74"/>
      <c r="E156" s="74"/>
      <c r="F156" s="74"/>
      <c r="G156" s="74"/>
    </row>
    <row r="157" spans="1:7" x14ac:dyDescent="0.2">
      <c r="A157" s="74"/>
      <c r="B157" s="74"/>
      <c r="C157" s="74"/>
      <c r="D157" s="74"/>
      <c r="E157" s="74"/>
      <c r="F157" s="74"/>
      <c r="G157" s="74"/>
    </row>
    <row r="158" spans="1:7" x14ac:dyDescent="0.2">
      <c r="A158" s="74"/>
      <c r="B158" s="74"/>
      <c r="C158" s="74"/>
      <c r="D158" s="74"/>
      <c r="E158" s="74"/>
      <c r="F158" s="74"/>
      <c r="G158" s="74"/>
    </row>
    <row r="159" spans="1:7" x14ac:dyDescent="0.2">
      <c r="A159" s="74"/>
      <c r="B159" s="74"/>
      <c r="C159" s="74"/>
      <c r="D159" s="74"/>
      <c r="E159" s="74"/>
      <c r="F159" s="74"/>
      <c r="G159" s="74"/>
    </row>
    <row r="160" spans="1:7" x14ac:dyDescent="0.2">
      <c r="A160" s="74"/>
      <c r="B160" s="74"/>
      <c r="C160" s="74"/>
      <c r="D160" s="74"/>
      <c r="E160" s="74"/>
      <c r="F160" s="74"/>
      <c r="G160" s="74"/>
    </row>
    <row r="161" spans="1:7" x14ac:dyDescent="0.2">
      <c r="A161" s="74"/>
      <c r="B161" s="74"/>
      <c r="C161" s="74"/>
      <c r="D161" s="74"/>
      <c r="E161" s="74"/>
      <c r="F161" s="74"/>
      <c r="G161" s="74"/>
    </row>
    <row r="162" spans="1:7" x14ac:dyDescent="0.2">
      <c r="A162" s="74"/>
      <c r="B162" s="74"/>
      <c r="C162" s="74"/>
      <c r="D162" s="74"/>
      <c r="E162" s="74"/>
      <c r="F162" s="74"/>
      <c r="G162" s="74"/>
    </row>
    <row r="163" spans="1:7" x14ac:dyDescent="0.2">
      <c r="A163" s="74"/>
      <c r="B163" s="74"/>
      <c r="C163" s="74"/>
      <c r="D163" s="74"/>
      <c r="E163" s="74"/>
      <c r="F163" s="74"/>
      <c r="G163" s="74"/>
    </row>
    <row r="164" spans="1:7" x14ac:dyDescent="0.2">
      <c r="A164" s="74"/>
      <c r="B164" s="74"/>
      <c r="C164" s="74"/>
      <c r="D164" s="74"/>
      <c r="E164" s="74"/>
      <c r="F164" s="74"/>
      <c r="G164" s="74"/>
    </row>
    <row r="165" spans="1:7" x14ac:dyDescent="0.2">
      <c r="A165" s="74"/>
      <c r="B165" s="74"/>
      <c r="C165" s="74"/>
      <c r="D165" s="74"/>
      <c r="E165" s="74"/>
      <c r="F165" s="74"/>
      <c r="G165" s="74"/>
    </row>
    <row r="166" spans="1:7" x14ac:dyDescent="0.2">
      <c r="A166" s="74"/>
      <c r="B166" s="74"/>
      <c r="C166" s="74"/>
      <c r="D166" s="74"/>
      <c r="E166" s="74"/>
      <c r="F166" s="74"/>
      <c r="G166" s="74"/>
    </row>
    <row r="167" spans="1:7" x14ac:dyDescent="0.2">
      <c r="A167" s="74"/>
      <c r="B167" s="74"/>
      <c r="C167" s="74"/>
      <c r="D167" s="74"/>
      <c r="E167" s="74"/>
      <c r="F167" s="74"/>
      <c r="G167" s="74"/>
    </row>
    <row r="168" spans="1:7" x14ac:dyDescent="0.2">
      <c r="A168" s="74"/>
      <c r="B168" s="74"/>
      <c r="C168" s="74"/>
      <c r="D168" s="74"/>
      <c r="E168" s="74"/>
      <c r="F168" s="74"/>
      <c r="G168" s="74"/>
    </row>
    <row r="169" spans="1:7" x14ac:dyDescent="0.2">
      <c r="A169" s="74"/>
      <c r="B169" s="74"/>
      <c r="C169" s="74"/>
      <c r="D169" s="74"/>
      <c r="E169" s="74"/>
      <c r="F169" s="74"/>
      <c r="G169" s="74"/>
    </row>
    <row r="170" spans="1:7" x14ac:dyDescent="0.2">
      <c r="A170" s="74"/>
      <c r="B170" s="74"/>
      <c r="C170" s="74"/>
      <c r="D170" s="74"/>
      <c r="E170" s="74"/>
      <c r="F170" s="74"/>
      <c r="G170" s="74"/>
    </row>
    <row r="171" spans="1:7" x14ac:dyDescent="0.2">
      <c r="A171" s="74"/>
      <c r="B171" s="74"/>
      <c r="C171" s="74"/>
      <c r="D171" s="74"/>
      <c r="E171" s="74"/>
      <c r="F171" s="74"/>
      <c r="G171" s="74"/>
    </row>
    <row r="172" spans="1:7" x14ac:dyDescent="0.2">
      <c r="A172" s="74"/>
      <c r="B172" s="74"/>
      <c r="C172" s="74"/>
      <c r="D172" s="74"/>
      <c r="E172" s="74"/>
      <c r="F172" s="74"/>
      <c r="G172" s="74"/>
    </row>
    <row r="173" spans="1:7" x14ac:dyDescent="0.2">
      <c r="A173" s="74"/>
      <c r="B173" s="74"/>
      <c r="C173" s="74"/>
      <c r="D173" s="74"/>
      <c r="E173" s="74"/>
      <c r="F173" s="74"/>
      <c r="G173" s="74"/>
    </row>
    <row r="174" spans="1:7" x14ac:dyDescent="0.2">
      <c r="A174" s="74"/>
      <c r="B174" s="74"/>
      <c r="C174" s="74"/>
      <c r="D174" s="74"/>
      <c r="E174" s="74"/>
      <c r="F174" s="74"/>
      <c r="G174" s="74"/>
    </row>
    <row r="175" spans="1:7" x14ac:dyDescent="0.2">
      <c r="A175" s="74"/>
      <c r="B175" s="74"/>
      <c r="C175" s="74"/>
      <c r="D175" s="74"/>
      <c r="E175" s="74"/>
      <c r="F175" s="74"/>
      <c r="G175" s="74"/>
    </row>
  </sheetData>
  <mergeCells count="18">
    <mergeCell ref="A30:G30"/>
    <mergeCell ref="A41:B41"/>
    <mergeCell ref="B23:C23"/>
    <mergeCell ref="B24:C24"/>
    <mergeCell ref="B25:C25"/>
    <mergeCell ref="A29:G29"/>
    <mergeCell ref="A1:G1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3/22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625" style="5" customWidth="1"/>
    <col min="2" max="3" width="8" customWidth="1"/>
    <col min="4" max="4" width="8.5" customWidth="1"/>
    <col min="5" max="6" width="8" customWidth="1"/>
    <col min="7" max="7" width="10" customWidth="1"/>
    <col min="8" max="26" width="11.125" customWidth="1"/>
  </cols>
  <sheetData>
    <row r="1" spans="1:9" x14ac:dyDescent="0.2">
      <c r="A1" s="116" t="s">
        <v>157</v>
      </c>
      <c r="B1" s="116"/>
      <c r="C1" s="116"/>
      <c r="D1" s="116"/>
      <c r="E1" s="116"/>
      <c r="F1" s="116"/>
      <c r="G1" s="116"/>
    </row>
    <row r="2" spans="1:9" x14ac:dyDescent="0.2">
      <c r="A2" s="145"/>
    </row>
    <row r="3" spans="1:9" s="9" customFormat="1" ht="26.25" customHeight="1" x14ac:dyDescent="0.2">
      <c r="A3" s="124" t="s">
        <v>134</v>
      </c>
      <c r="B3" s="88" t="s">
        <v>103</v>
      </c>
      <c r="C3" s="88" t="s">
        <v>104</v>
      </c>
      <c r="D3" s="88" t="s">
        <v>105</v>
      </c>
      <c r="E3" s="119" t="s">
        <v>171</v>
      </c>
      <c r="F3" s="120"/>
      <c r="G3" s="121"/>
    </row>
    <row r="4" spans="1:9" s="9" customFormat="1" ht="18" customHeight="1" x14ac:dyDescent="0.2">
      <c r="A4" s="125"/>
      <c r="B4" s="117" t="s">
        <v>172</v>
      </c>
      <c r="C4" s="118"/>
      <c r="D4" s="118"/>
      <c r="E4" s="37" t="s">
        <v>172</v>
      </c>
      <c r="F4" s="37" t="s">
        <v>186</v>
      </c>
      <c r="G4" s="122" t="s">
        <v>158</v>
      </c>
    </row>
    <row r="5" spans="1:9" s="9" customFormat="1" ht="17.25" customHeight="1" x14ac:dyDescent="0.2">
      <c r="A5" s="125"/>
      <c r="B5" s="117" t="s">
        <v>112</v>
      </c>
      <c r="C5" s="118"/>
      <c r="D5" s="118"/>
      <c r="E5" s="118"/>
      <c r="F5" s="118"/>
      <c r="G5" s="123"/>
    </row>
    <row r="6" spans="1:9" s="9" customFormat="1" ht="12.75" customHeight="1" x14ac:dyDescent="0.2">
      <c r="A6" s="43"/>
      <c r="B6" s="146"/>
    </row>
    <row r="7" spans="1:9" s="9" customFormat="1" ht="12.75" customHeight="1" x14ac:dyDescent="0.2">
      <c r="A7" s="38" t="s">
        <v>22</v>
      </c>
      <c r="B7" s="147">
        <v>308.27249599999999</v>
      </c>
      <c r="C7" s="89">
        <v>297.61810500000001</v>
      </c>
      <c r="D7" s="89">
        <v>309.15495399999998</v>
      </c>
      <c r="E7" s="89">
        <v>2577.4459670000001</v>
      </c>
      <c r="F7" s="89">
        <v>2121.9471370000001</v>
      </c>
      <c r="G7" s="90">
        <v>21.466078115592566</v>
      </c>
    </row>
    <row r="8" spans="1:9" s="9" customFormat="1" ht="12.75" customHeight="1" x14ac:dyDescent="0.2">
      <c r="A8" s="39" t="s">
        <v>23</v>
      </c>
      <c r="B8" s="148"/>
    </row>
    <row r="9" spans="1:9" s="9" customFormat="1" ht="12.75" customHeight="1" x14ac:dyDescent="0.2">
      <c r="A9" s="40" t="s">
        <v>24</v>
      </c>
      <c r="B9" s="147">
        <v>1.5088170000000001</v>
      </c>
      <c r="C9" s="89">
        <v>1.521515</v>
      </c>
      <c r="D9" s="89">
        <v>4.1175699999999997</v>
      </c>
      <c r="E9" s="89">
        <v>18.782713999999999</v>
      </c>
      <c r="F9" s="89">
        <v>18.614087000000001</v>
      </c>
      <c r="G9" s="90">
        <v>0.9059106686242302</v>
      </c>
    </row>
    <row r="10" spans="1:9" s="9" customFormat="1" ht="12.75" customHeight="1" x14ac:dyDescent="0.2">
      <c r="A10" s="40" t="s">
        <v>25</v>
      </c>
      <c r="B10" s="147">
        <v>127.534896</v>
      </c>
      <c r="C10" s="89">
        <v>146.78777099999999</v>
      </c>
      <c r="D10" s="89">
        <v>121.80606899999999</v>
      </c>
      <c r="E10" s="89">
        <v>1050.722604</v>
      </c>
      <c r="F10" s="89">
        <v>824.70471999999995</v>
      </c>
      <c r="G10" s="90">
        <v>27.405916144144314</v>
      </c>
    </row>
    <row r="11" spans="1:9" s="9" customFormat="1" ht="12.75" customHeight="1" x14ac:dyDescent="0.2">
      <c r="A11" s="41" t="s">
        <v>32</v>
      </c>
      <c r="B11" s="148"/>
    </row>
    <row r="12" spans="1:9" s="9" customFormat="1" ht="24" x14ac:dyDescent="0.2">
      <c r="A12" s="41" t="s">
        <v>144</v>
      </c>
      <c r="B12" s="147">
        <v>31.066455000000001</v>
      </c>
      <c r="C12" s="89">
        <v>32.817788999999998</v>
      </c>
      <c r="D12" s="89">
        <v>21.235655000000001</v>
      </c>
      <c r="E12" s="89">
        <v>260.71912500000002</v>
      </c>
      <c r="F12" s="89">
        <v>224.82992300000001</v>
      </c>
      <c r="G12" s="90">
        <v>15.962822706655459</v>
      </c>
      <c r="H12"/>
      <c r="I12" s="89"/>
    </row>
    <row r="13" spans="1:9" s="9" customFormat="1" ht="12.75" customHeight="1" x14ac:dyDescent="0.2">
      <c r="A13" s="41" t="s">
        <v>118</v>
      </c>
      <c r="B13" s="147">
        <v>27.988783999999999</v>
      </c>
      <c r="C13" s="89">
        <v>40.481281000000003</v>
      </c>
      <c r="D13" s="89">
        <v>41.363179000000002</v>
      </c>
      <c r="E13" s="89">
        <v>298.51107999999999</v>
      </c>
      <c r="F13" s="89">
        <v>251.74675199999999</v>
      </c>
      <c r="G13" s="90">
        <v>18.57594095196113</v>
      </c>
    </row>
    <row r="14" spans="1:9" s="9" customFormat="1" ht="12.75" customHeight="1" x14ac:dyDescent="0.2">
      <c r="A14" s="40" t="s">
        <v>26</v>
      </c>
      <c r="B14" s="147">
        <v>157.797719</v>
      </c>
      <c r="C14" s="89">
        <v>126.500198</v>
      </c>
      <c r="D14" s="89">
        <v>157.97477900000001</v>
      </c>
      <c r="E14" s="89">
        <v>1319.500262</v>
      </c>
      <c r="F14" s="89">
        <v>1102.9718339999999</v>
      </c>
      <c r="G14" s="90">
        <v>19.631365128767214</v>
      </c>
    </row>
    <row r="15" spans="1:9" s="9" customFormat="1" ht="12.75" customHeight="1" x14ac:dyDescent="0.2">
      <c r="A15" s="42" t="s">
        <v>28</v>
      </c>
      <c r="B15" s="148"/>
    </row>
    <row r="16" spans="1:9" s="9" customFormat="1" ht="12.75" customHeight="1" x14ac:dyDescent="0.2">
      <c r="A16" s="42" t="s">
        <v>119</v>
      </c>
      <c r="B16" s="147">
        <v>20.942719</v>
      </c>
      <c r="C16" s="89">
        <v>1.718456</v>
      </c>
      <c r="D16" s="89">
        <v>31.419438</v>
      </c>
      <c r="E16" s="89">
        <v>194.297054</v>
      </c>
      <c r="F16" s="89">
        <v>102.62851499999999</v>
      </c>
      <c r="G16" s="90">
        <v>89.32073020836367</v>
      </c>
    </row>
    <row r="17" spans="1:7" s="9" customFormat="1" ht="12.75" customHeight="1" x14ac:dyDescent="0.2">
      <c r="A17" s="43" t="s">
        <v>120</v>
      </c>
      <c r="B17" s="147">
        <v>15.966483</v>
      </c>
      <c r="C17" s="89">
        <v>3.220199</v>
      </c>
      <c r="D17" s="89">
        <v>11.304382</v>
      </c>
      <c r="E17" s="89">
        <v>79.169233000000006</v>
      </c>
      <c r="F17" s="89">
        <v>53.905318000000001</v>
      </c>
      <c r="G17" s="90">
        <v>46.867203343462336</v>
      </c>
    </row>
    <row r="18" spans="1:7" s="9" customFormat="1" ht="12.75" customHeight="1" x14ac:dyDescent="0.2">
      <c r="A18" s="43" t="s">
        <v>121</v>
      </c>
      <c r="B18" s="147">
        <v>23.373411000000001</v>
      </c>
      <c r="C18" s="89">
        <v>26.271288999999999</v>
      </c>
      <c r="D18" s="89">
        <v>24.614512000000001</v>
      </c>
      <c r="E18" s="89">
        <v>211.197542</v>
      </c>
      <c r="F18" s="89">
        <v>182.075694</v>
      </c>
      <c r="G18" s="90">
        <v>15.994363311337978</v>
      </c>
    </row>
    <row r="19" spans="1:7" s="9" customFormat="1" ht="12.75" customHeight="1" x14ac:dyDescent="0.2">
      <c r="A19" s="44" t="s">
        <v>27</v>
      </c>
      <c r="B19" s="147">
        <v>21.431063999999999</v>
      </c>
      <c r="C19" s="89">
        <v>22.808620999999999</v>
      </c>
      <c r="D19" s="89">
        <v>25.256536000000001</v>
      </c>
      <c r="E19" s="89">
        <v>188.44038699999999</v>
      </c>
      <c r="F19" s="89">
        <v>175.656496</v>
      </c>
      <c r="G19" s="90">
        <v>7.2777786709351204</v>
      </c>
    </row>
    <row r="20" spans="1:7" s="9" customFormat="1" ht="12.75" customHeight="1" x14ac:dyDescent="0.2">
      <c r="A20" s="42"/>
      <c r="B20" s="148"/>
    </row>
    <row r="21" spans="1:7" s="9" customFormat="1" ht="12.75" customHeight="1" x14ac:dyDescent="0.2">
      <c r="A21" s="38" t="s">
        <v>29</v>
      </c>
      <c r="B21" s="147">
        <v>2012.7095939999999</v>
      </c>
      <c r="C21" s="89">
        <v>1870.9275110000001</v>
      </c>
      <c r="D21" s="89">
        <v>2224.5606509999998</v>
      </c>
      <c r="E21" s="89">
        <v>18202.192615</v>
      </c>
      <c r="F21" s="89">
        <v>14381.769441</v>
      </c>
      <c r="G21" s="90">
        <v>26.564347243035456</v>
      </c>
    </row>
    <row r="22" spans="1:7" s="9" customFormat="1" ht="12.75" customHeight="1" x14ac:dyDescent="0.2">
      <c r="A22" s="46" t="s">
        <v>23</v>
      </c>
      <c r="B22" s="148"/>
    </row>
    <row r="23" spans="1:7" s="9" customFormat="1" ht="12.75" customHeight="1" x14ac:dyDescent="0.2">
      <c r="A23" s="44" t="s">
        <v>30</v>
      </c>
      <c r="B23" s="147">
        <v>9.9869760000000003</v>
      </c>
      <c r="C23" s="89">
        <v>12.061210000000001</v>
      </c>
      <c r="D23" s="89">
        <v>12.204917</v>
      </c>
      <c r="E23" s="89">
        <v>93.941944000000007</v>
      </c>
      <c r="F23" s="89">
        <v>78.065849999999998</v>
      </c>
      <c r="G23" s="90">
        <v>20.336797716286981</v>
      </c>
    </row>
    <row r="24" spans="1:7" s="9" customFormat="1" ht="12.75" customHeight="1" x14ac:dyDescent="0.2">
      <c r="A24" s="44" t="s">
        <v>31</v>
      </c>
      <c r="B24" s="147">
        <v>316.57279799999998</v>
      </c>
      <c r="C24" s="89">
        <v>259.55955399999999</v>
      </c>
      <c r="D24" s="89">
        <v>422.54881799999998</v>
      </c>
      <c r="E24" s="89">
        <v>2756.610412</v>
      </c>
      <c r="F24" s="89">
        <v>1357.3333970000001</v>
      </c>
      <c r="G24" s="90">
        <v>103.09014852892477</v>
      </c>
    </row>
    <row r="25" spans="1:7" s="9" customFormat="1" ht="12.75" customHeight="1" x14ac:dyDescent="0.2">
      <c r="A25" s="42" t="s">
        <v>32</v>
      </c>
      <c r="B25" s="148"/>
    </row>
    <row r="26" spans="1:7" s="9" customFormat="1" ht="12.75" customHeight="1" x14ac:dyDescent="0.2">
      <c r="A26" s="42" t="s">
        <v>33</v>
      </c>
      <c r="B26" s="147">
        <v>6.4743050000000002</v>
      </c>
      <c r="C26" s="89">
        <v>6.8075900000000003</v>
      </c>
      <c r="D26" s="89">
        <v>9.0049159999999997</v>
      </c>
      <c r="E26" s="89">
        <v>74.897790000000001</v>
      </c>
      <c r="F26" s="89">
        <v>49.685251000000001</v>
      </c>
      <c r="G26" s="90">
        <v>50.744513698843946</v>
      </c>
    </row>
    <row r="27" spans="1:7" s="9" customFormat="1" ht="12.75" customHeight="1" x14ac:dyDescent="0.2">
      <c r="A27" s="42" t="s">
        <v>34</v>
      </c>
      <c r="B27" s="147">
        <v>139.49355800000001</v>
      </c>
      <c r="C27" s="89">
        <v>91.363529999999997</v>
      </c>
      <c r="D27" s="89">
        <v>89.705737999999997</v>
      </c>
      <c r="E27" s="89">
        <v>688.353567</v>
      </c>
      <c r="F27" s="89">
        <v>252.42179899999999</v>
      </c>
      <c r="G27" s="90">
        <v>172.69973105611217</v>
      </c>
    </row>
    <row r="28" spans="1:7" s="9" customFormat="1" ht="12.75" customHeight="1" x14ac:dyDescent="0.2">
      <c r="A28" s="42" t="s">
        <v>122</v>
      </c>
      <c r="B28" s="147">
        <v>7.4792500000000004</v>
      </c>
      <c r="C28" s="89">
        <v>13.059087</v>
      </c>
      <c r="D28" s="89">
        <v>41.205928999999998</v>
      </c>
      <c r="E28" s="89">
        <v>222.594371</v>
      </c>
      <c r="F28" s="89">
        <v>74.327036000000007</v>
      </c>
      <c r="G28" s="90">
        <v>199.47968192892824</v>
      </c>
    </row>
    <row r="29" spans="1:7" s="9" customFormat="1" ht="12.75" customHeight="1" x14ac:dyDescent="0.2">
      <c r="A29" s="42" t="s">
        <v>123</v>
      </c>
      <c r="B29" s="147">
        <v>33.508595</v>
      </c>
      <c r="C29" s="89">
        <v>21.372819</v>
      </c>
      <c r="D29" s="89">
        <v>21.316917</v>
      </c>
      <c r="E29" s="89">
        <v>277.03682900000001</v>
      </c>
      <c r="F29" s="89">
        <v>194.66043099999999</v>
      </c>
      <c r="G29" s="90">
        <v>42.317998360950924</v>
      </c>
    </row>
    <row r="30" spans="1:7" s="9" customFormat="1" ht="12.75" customHeight="1" x14ac:dyDescent="0.2">
      <c r="A30" s="46" t="s">
        <v>35</v>
      </c>
      <c r="B30" s="147">
        <v>1686.1498200000001</v>
      </c>
      <c r="C30" s="89">
        <v>1599.3067470000001</v>
      </c>
      <c r="D30" s="89">
        <v>1789.806916</v>
      </c>
      <c r="E30" s="89">
        <v>15351.640259</v>
      </c>
      <c r="F30" s="89">
        <v>12946.370193999999</v>
      </c>
      <c r="G30" s="90">
        <v>18.578721517748065</v>
      </c>
    </row>
    <row r="31" spans="1:7" s="9" customFormat="1" ht="12.75" customHeight="1" x14ac:dyDescent="0.2">
      <c r="A31" s="47" t="s">
        <v>23</v>
      </c>
      <c r="B31" s="148"/>
    </row>
    <row r="32" spans="1:7" s="9" customFormat="1" ht="12.75" customHeight="1" x14ac:dyDescent="0.2">
      <c r="A32" s="42" t="s">
        <v>36</v>
      </c>
      <c r="B32" s="147">
        <v>235.01352399999999</v>
      </c>
      <c r="C32" s="89">
        <v>256.50590599999998</v>
      </c>
      <c r="D32" s="89">
        <v>336.558333</v>
      </c>
      <c r="E32" s="89">
        <v>2467.4154589999998</v>
      </c>
      <c r="F32" s="89">
        <v>1846.8605950000001</v>
      </c>
      <c r="G32" s="90">
        <v>33.600525436517842</v>
      </c>
    </row>
    <row r="33" spans="1:7" s="9" customFormat="1" ht="12.75" customHeight="1" x14ac:dyDescent="0.2">
      <c r="A33" s="48" t="s">
        <v>32</v>
      </c>
      <c r="B33" s="148"/>
    </row>
    <row r="34" spans="1:7" s="9" customFormat="1" ht="12.75" customHeight="1" x14ac:dyDescent="0.2">
      <c r="A34" s="48" t="s">
        <v>124</v>
      </c>
      <c r="B34" s="147">
        <v>21.949556999999999</v>
      </c>
      <c r="C34" s="89">
        <v>21.889102999999999</v>
      </c>
      <c r="D34" s="89">
        <v>21.820329999999998</v>
      </c>
      <c r="E34" s="89">
        <v>189.323769</v>
      </c>
      <c r="F34" s="89">
        <v>147.879535</v>
      </c>
      <c r="G34" s="90">
        <v>28.025672382591694</v>
      </c>
    </row>
    <row r="35" spans="1:7" s="9" customFormat="1" ht="12.75" customHeight="1" x14ac:dyDescent="0.2">
      <c r="A35" s="49" t="s">
        <v>37</v>
      </c>
      <c r="B35" s="147">
        <v>102.241995</v>
      </c>
      <c r="C35" s="89">
        <v>111.882605</v>
      </c>
      <c r="D35" s="89">
        <v>69.913579999999996</v>
      </c>
      <c r="E35" s="89">
        <v>935.56401300000005</v>
      </c>
      <c r="F35" s="89">
        <v>682.47953600000005</v>
      </c>
      <c r="G35" s="90">
        <v>37.083086546934936</v>
      </c>
    </row>
    <row r="36" spans="1:7" s="9" customFormat="1" ht="12.75" customHeight="1" x14ac:dyDescent="0.2">
      <c r="A36" s="49" t="s">
        <v>38</v>
      </c>
      <c r="B36" s="147">
        <v>29.327202</v>
      </c>
      <c r="C36" s="89">
        <v>46.145657999999997</v>
      </c>
      <c r="D36" s="89">
        <v>151.042216</v>
      </c>
      <c r="E36" s="89">
        <v>615.05168500000002</v>
      </c>
      <c r="F36" s="89">
        <v>416.36879599999997</v>
      </c>
      <c r="G36" s="90">
        <v>47.718006466555693</v>
      </c>
    </row>
    <row r="37" spans="1:7" s="9" customFormat="1" ht="12.75" customHeight="1" x14ac:dyDescent="0.2">
      <c r="A37" s="47" t="s">
        <v>39</v>
      </c>
      <c r="B37" s="147">
        <v>1451.1362959999999</v>
      </c>
      <c r="C37" s="89">
        <v>1342.800841</v>
      </c>
      <c r="D37" s="89">
        <v>1453.2485830000001</v>
      </c>
      <c r="E37" s="89">
        <v>12884.2248</v>
      </c>
      <c r="F37" s="89">
        <v>11099.509599000001</v>
      </c>
      <c r="G37" s="90">
        <v>16.07922570886187</v>
      </c>
    </row>
    <row r="38" spans="1:7" s="9" customFormat="1" ht="12.75" customHeight="1" x14ac:dyDescent="0.2">
      <c r="A38" s="48" t="s">
        <v>32</v>
      </c>
      <c r="B38" s="148"/>
    </row>
    <row r="39" spans="1:7" s="9" customFormat="1" ht="12.75" customHeight="1" x14ac:dyDescent="0.2">
      <c r="A39" s="48" t="s">
        <v>125</v>
      </c>
      <c r="B39" s="147">
        <v>4.461023</v>
      </c>
      <c r="C39" s="89">
        <v>7.7300969999999998</v>
      </c>
      <c r="D39" s="89">
        <v>8.2308260000000004</v>
      </c>
      <c r="E39" s="89">
        <v>48.610188000000001</v>
      </c>
      <c r="F39" s="89">
        <v>31.340419000000001</v>
      </c>
      <c r="G39" s="90">
        <v>55.10382295782324</v>
      </c>
    </row>
    <row r="40" spans="1:7" s="9" customFormat="1" ht="12.75" customHeight="1" x14ac:dyDescent="0.2">
      <c r="A40" s="49" t="s">
        <v>166</v>
      </c>
      <c r="B40" s="147">
        <v>27.642523000000001</v>
      </c>
      <c r="C40" s="89">
        <v>26.026235</v>
      </c>
      <c r="D40" s="89">
        <v>27.457794</v>
      </c>
      <c r="E40" s="89">
        <v>244.58089200000001</v>
      </c>
      <c r="F40" s="89">
        <v>213.32830899999999</v>
      </c>
      <c r="G40" s="90">
        <v>14.649993311483101</v>
      </c>
    </row>
    <row r="41" spans="1:7" s="9" customFormat="1" ht="12.75" customHeight="1" x14ac:dyDescent="0.2">
      <c r="A41" s="49" t="s">
        <v>167</v>
      </c>
      <c r="B41" s="147">
        <v>32.941620999999998</v>
      </c>
      <c r="C41" s="89">
        <v>26.035229000000001</v>
      </c>
      <c r="D41" s="89">
        <v>28.659887999999999</v>
      </c>
      <c r="E41" s="89">
        <v>268.65782200000001</v>
      </c>
      <c r="F41" s="89">
        <v>266.64236199999999</v>
      </c>
      <c r="G41" s="90">
        <v>0.75586639155260116</v>
      </c>
    </row>
    <row r="42" spans="1:7" s="9" customFormat="1" ht="12.75" customHeight="1" x14ac:dyDescent="0.2">
      <c r="A42" s="49" t="s">
        <v>126</v>
      </c>
      <c r="B42" s="147">
        <v>80.883442000000002</v>
      </c>
      <c r="C42" s="89">
        <v>73.517015000000001</v>
      </c>
      <c r="D42" s="89">
        <v>77.289653000000001</v>
      </c>
      <c r="E42" s="89">
        <v>792.34860700000002</v>
      </c>
      <c r="F42" s="89">
        <v>845.15990199999999</v>
      </c>
      <c r="G42" s="90">
        <v>-6.2486749400943467</v>
      </c>
    </row>
    <row r="43" spans="1:7" s="9" customFormat="1" ht="12.75" customHeight="1" x14ac:dyDescent="0.2">
      <c r="A43" s="49" t="s">
        <v>40</v>
      </c>
      <c r="B43" s="147">
        <v>42.614218999999999</v>
      </c>
      <c r="C43" s="89">
        <v>55.811703000000001</v>
      </c>
      <c r="D43" s="89">
        <v>53.344335999999998</v>
      </c>
      <c r="E43" s="89">
        <v>464.45057800000001</v>
      </c>
      <c r="F43" s="89">
        <v>414.91534300000001</v>
      </c>
      <c r="G43" s="90">
        <v>11.938636600382353</v>
      </c>
    </row>
    <row r="44" spans="1:7" s="9" customFormat="1" ht="12.75" customHeight="1" x14ac:dyDescent="0.2">
      <c r="A44" s="49" t="s">
        <v>41</v>
      </c>
      <c r="B44" s="147">
        <v>503.206613</v>
      </c>
      <c r="C44" s="89">
        <v>277.13701200000003</v>
      </c>
      <c r="D44" s="89">
        <v>447.07900100000001</v>
      </c>
      <c r="E44" s="89">
        <v>4069.4057969999999</v>
      </c>
      <c r="F44" s="89">
        <v>2015.440983</v>
      </c>
      <c r="G44" s="90">
        <v>101.91143433744494</v>
      </c>
    </row>
    <row r="45" spans="1:7" s="9" customFormat="1" ht="12.75" customHeight="1" x14ac:dyDescent="0.2">
      <c r="A45" s="49" t="s">
        <v>128</v>
      </c>
      <c r="B45" s="147">
        <v>309.10826500000002</v>
      </c>
      <c r="C45" s="89">
        <v>308.65035399999999</v>
      </c>
      <c r="D45" s="89">
        <v>339.93726400000003</v>
      </c>
      <c r="E45" s="89">
        <v>2752.9354640000001</v>
      </c>
      <c r="F45" s="89">
        <v>2513.2815230000001</v>
      </c>
      <c r="G45" s="90">
        <v>9.5354992589105194</v>
      </c>
    </row>
    <row r="46" spans="1:7" s="9" customFormat="1" ht="12.75" customHeight="1" x14ac:dyDescent="0.2">
      <c r="A46" s="49" t="s">
        <v>129</v>
      </c>
      <c r="B46" s="147">
        <v>15.607822000000001</v>
      </c>
      <c r="C46" s="89">
        <v>16.855017</v>
      </c>
      <c r="D46" s="89">
        <v>18.592255999999999</v>
      </c>
      <c r="E46" s="89">
        <v>136.19074599999999</v>
      </c>
      <c r="F46" s="89">
        <v>130.52277900000001</v>
      </c>
      <c r="G46" s="90">
        <v>4.3425117388896268</v>
      </c>
    </row>
    <row r="47" spans="1:7" s="9" customFormat="1" ht="12.75" customHeight="1" x14ac:dyDescent="0.2">
      <c r="A47" s="49" t="s">
        <v>130</v>
      </c>
      <c r="B47" s="147">
        <v>65.258771999999993</v>
      </c>
      <c r="C47" s="89">
        <v>76.041597999999993</v>
      </c>
      <c r="D47" s="89">
        <v>84.296306000000001</v>
      </c>
      <c r="E47" s="89">
        <v>666.17115899999999</v>
      </c>
      <c r="F47" s="89">
        <v>779.54905699999995</v>
      </c>
      <c r="G47" s="90">
        <v>-14.544036322270856</v>
      </c>
    </row>
    <row r="48" spans="1:7" s="9" customFormat="1" ht="12.75" customHeight="1" x14ac:dyDescent="0.2">
      <c r="A48" s="49" t="s">
        <v>127</v>
      </c>
      <c r="B48" s="147">
        <v>47.249414999999999</v>
      </c>
      <c r="C48" s="89">
        <v>51.330786000000003</v>
      </c>
      <c r="D48" s="89">
        <v>53.661175999999998</v>
      </c>
      <c r="E48" s="89">
        <v>437.14279800000003</v>
      </c>
      <c r="F48" s="89">
        <v>448.19752099999999</v>
      </c>
      <c r="G48" s="90">
        <v>-2.4664846372499198</v>
      </c>
    </row>
    <row r="49" spans="1:7" s="9" customFormat="1" ht="12.75" customHeight="1" x14ac:dyDescent="0.2">
      <c r="A49" s="49" t="s">
        <v>43</v>
      </c>
      <c r="B49" s="147">
        <v>108.16472400000001</v>
      </c>
      <c r="C49" s="89">
        <v>115.190546</v>
      </c>
      <c r="D49" s="89">
        <v>111.778048</v>
      </c>
      <c r="E49" s="89">
        <v>1074.9973230000001</v>
      </c>
      <c r="F49" s="89">
        <v>921.36168399999997</v>
      </c>
      <c r="G49" s="90">
        <v>16.674845684162406</v>
      </c>
    </row>
    <row r="50" spans="1:7" s="9" customFormat="1" ht="12.75" customHeight="1" x14ac:dyDescent="0.2">
      <c r="A50" s="49" t="s">
        <v>42</v>
      </c>
      <c r="B50" s="147">
        <v>5.0524789999999999</v>
      </c>
      <c r="C50" s="89">
        <v>107.96478999999999</v>
      </c>
      <c r="D50" s="89">
        <v>1.0354840000000001</v>
      </c>
      <c r="E50" s="89">
        <v>135.882362</v>
      </c>
      <c r="F50" s="89">
        <v>121.55662599999999</v>
      </c>
      <c r="G50" s="90">
        <v>11.785236618857795</v>
      </c>
    </row>
    <row r="51" spans="1:7" s="9" customFormat="1" ht="12.75" customHeight="1" x14ac:dyDescent="0.2">
      <c r="A51" s="50"/>
      <c r="B51" s="148"/>
    </row>
    <row r="52" spans="1:7" s="9" customFormat="1" ht="12.75" customHeight="1" x14ac:dyDescent="0.2">
      <c r="A52" s="51" t="s">
        <v>162</v>
      </c>
      <c r="B52" s="147">
        <v>80.638374999999996</v>
      </c>
      <c r="C52" s="89">
        <v>102.924555</v>
      </c>
      <c r="D52" s="89">
        <v>116.54903400000001</v>
      </c>
      <c r="E52" s="89">
        <v>547.56495700000005</v>
      </c>
      <c r="F52" s="89">
        <v>185.28008700000001</v>
      </c>
      <c r="G52" s="90">
        <v>195.53362472244521</v>
      </c>
    </row>
    <row r="53" spans="1:7" ht="12.75" customHeight="1" x14ac:dyDescent="0.2">
      <c r="A53" s="45"/>
      <c r="B53" s="148"/>
      <c r="C53" s="9"/>
      <c r="D53" s="9"/>
      <c r="E53" s="9"/>
      <c r="F53" s="9"/>
      <c r="G53" s="9"/>
    </row>
    <row r="54" spans="1:7" ht="12.75" customHeight="1" x14ac:dyDescent="0.2">
      <c r="A54" s="52" t="s">
        <v>44</v>
      </c>
      <c r="B54" s="91">
        <v>2401.620465</v>
      </c>
      <c r="C54" s="92">
        <v>2271.4701709999999</v>
      </c>
      <c r="D54" s="92">
        <v>2650.264639</v>
      </c>
      <c r="E54" s="92">
        <v>21327.203538999998</v>
      </c>
      <c r="F54" s="92">
        <v>16688.996664999999</v>
      </c>
      <c r="G54" s="93">
        <v>27.792005517786464</v>
      </c>
    </row>
    <row r="55" spans="1:7" ht="7.5" customHeight="1" x14ac:dyDescent="0.2"/>
    <row r="56" spans="1:7" x14ac:dyDescent="0.2">
      <c r="A56" s="36" t="s">
        <v>155</v>
      </c>
    </row>
    <row r="57" spans="1:7" x14ac:dyDescent="0.2">
      <c r="A57" s="35" t="s">
        <v>116</v>
      </c>
      <c r="B57" s="35"/>
      <c r="C57" s="35"/>
      <c r="D57" s="35"/>
      <c r="E57" s="35"/>
      <c r="F57" s="35"/>
      <c r="G57" s="35"/>
    </row>
    <row r="58" spans="1:7" x14ac:dyDescent="0.2">
      <c r="A58" s="115" t="s">
        <v>117</v>
      </c>
      <c r="B58" s="115"/>
      <c r="C58" s="115"/>
      <c r="D58" s="115"/>
      <c r="E58" s="115"/>
      <c r="F58" s="115"/>
      <c r="G58" s="115"/>
    </row>
  </sheetData>
  <mergeCells count="7">
    <mergeCell ref="A58:G58"/>
    <mergeCell ref="A1:G1"/>
    <mergeCell ref="B4:D4"/>
    <mergeCell ref="B5:F5"/>
    <mergeCell ref="E3:G3"/>
    <mergeCell ref="G4:G5"/>
    <mergeCell ref="A3:A5"/>
  </mergeCells>
  <conditionalFormatting sqref="A7:G11 A13:G19">
    <cfRule type="expression" dxfId="8" priority="7">
      <formula>MOD(ROW(),2)=1</formula>
    </cfRule>
  </conditionalFormatting>
  <conditionalFormatting sqref="A6:G6">
    <cfRule type="expression" dxfId="7" priority="6">
      <formula>MOD(ROW(),2)=1</formula>
    </cfRule>
  </conditionalFormatting>
  <conditionalFormatting sqref="A12:G12">
    <cfRule type="expression" dxfId="6" priority="5">
      <formula>MOD(ROW(),2)=1</formula>
    </cfRule>
  </conditionalFormatting>
  <conditionalFormatting sqref="A21:G54">
    <cfRule type="expression" dxfId="5" priority="1">
      <formula>MOD(ROW(),2)=1</formula>
    </cfRule>
  </conditionalFormatting>
  <conditionalFormatting sqref="A20:G20">
    <cfRule type="expression" dxfId="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3/22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26" width="11.125" customWidth="1"/>
  </cols>
  <sheetData>
    <row r="1" spans="1:7" x14ac:dyDescent="0.2">
      <c r="A1" s="133" t="s">
        <v>159</v>
      </c>
      <c r="B1" s="149"/>
      <c r="C1" s="149"/>
      <c r="D1" s="149"/>
      <c r="E1" s="149"/>
      <c r="F1" s="149"/>
      <c r="G1" s="149"/>
    </row>
    <row r="2" spans="1:7" x14ac:dyDescent="0.2">
      <c r="A2" s="102"/>
      <c r="B2" s="103"/>
      <c r="C2" s="103"/>
      <c r="D2" s="103"/>
      <c r="E2" s="103"/>
      <c r="F2" s="103"/>
      <c r="G2" s="103"/>
    </row>
    <row r="3" spans="1:7" x14ac:dyDescent="0.2">
      <c r="A3" s="128" t="s">
        <v>45</v>
      </c>
      <c r="B3" s="94" t="s">
        <v>103</v>
      </c>
      <c r="C3" s="94" t="s">
        <v>104</v>
      </c>
      <c r="D3" s="94" t="s">
        <v>105</v>
      </c>
      <c r="E3" s="129" t="s">
        <v>171</v>
      </c>
      <c r="F3" s="129"/>
      <c r="G3" s="130"/>
    </row>
    <row r="4" spans="1:7" ht="24" customHeight="1" x14ac:dyDescent="0.2">
      <c r="A4" s="128"/>
      <c r="B4" s="126" t="s">
        <v>173</v>
      </c>
      <c r="C4" s="127"/>
      <c r="D4" s="127"/>
      <c r="E4" s="104" t="s">
        <v>173</v>
      </c>
      <c r="F4" s="104" t="s">
        <v>186</v>
      </c>
      <c r="G4" s="131" t="s">
        <v>156</v>
      </c>
    </row>
    <row r="5" spans="1:7" ht="17.25" customHeight="1" x14ac:dyDescent="0.2">
      <c r="A5" s="128"/>
      <c r="B5" s="127" t="s">
        <v>112</v>
      </c>
      <c r="C5" s="127"/>
      <c r="D5" s="127"/>
      <c r="E5" s="127"/>
      <c r="F5" s="127"/>
      <c r="G5" s="132"/>
    </row>
    <row r="6" spans="1:7" ht="12" customHeight="1" x14ac:dyDescent="0.2">
      <c r="A6" s="71"/>
      <c r="B6" s="9"/>
      <c r="C6" s="9"/>
      <c r="D6" s="9"/>
      <c r="E6" s="9"/>
      <c r="F6" s="9"/>
      <c r="G6" s="9"/>
    </row>
    <row r="7" spans="1:7" ht="12.75" customHeight="1" x14ac:dyDescent="0.2">
      <c r="A7" s="61" t="s">
        <v>46</v>
      </c>
      <c r="B7" s="89">
        <v>1811.9647359999999</v>
      </c>
      <c r="C7" s="89">
        <v>1547.04133</v>
      </c>
      <c r="D7" s="89">
        <v>1865.183466</v>
      </c>
      <c r="E7" s="89">
        <v>15741.94623</v>
      </c>
      <c r="F7" s="89">
        <v>11494.181361999999</v>
      </c>
      <c r="G7" s="90">
        <v>36.955784272233586</v>
      </c>
    </row>
    <row r="8" spans="1:7" ht="12.75" customHeight="1" x14ac:dyDescent="0.2">
      <c r="A8" s="54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54" t="s">
        <v>47</v>
      </c>
      <c r="B9" s="89">
        <v>1556.5911699999999</v>
      </c>
      <c r="C9" s="89">
        <v>1264.6850489999999</v>
      </c>
      <c r="D9" s="89">
        <v>1573.116041</v>
      </c>
      <c r="E9" s="89">
        <v>13383.134986999999</v>
      </c>
      <c r="F9" s="89">
        <v>9612.1900459999997</v>
      </c>
      <c r="G9" s="90">
        <v>39.230861260064614</v>
      </c>
    </row>
    <row r="10" spans="1:7" ht="12.75" customHeight="1" x14ac:dyDescent="0.2">
      <c r="A10" s="55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55" t="s">
        <v>48</v>
      </c>
      <c r="B11" s="89">
        <v>1167.1689080000001</v>
      </c>
      <c r="C11" s="89">
        <v>863.80665799999974</v>
      </c>
      <c r="D11" s="89">
        <v>1058.9273559999999</v>
      </c>
      <c r="E11" s="89">
        <v>9507.3829749999986</v>
      </c>
      <c r="F11" s="89">
        <v>6342.2219649999988</v>
      </c>
      <c r="G11" s="90">
        <v>49.906184732530107</v>
      </c>
    </row>
    <row r="12" spans="1:7" ht="12.75" customHeight="1" x14ac:dyDescent="0.2">
      <c r="A12" s="56" t="s">
        <v>23</v>
      </c>
      <c r="B12" s="9"/>
      <c r="C12" s="9"/>
      <c r="D12" s="9"/>
      <c r="E12" s="9"/>
      <c r="F12" s="9"/>
      <c r="G12" s="9"/>
    </row>
    <row r="13" spans="1:7" ht="12.75" customHeight="1" x14ac:dyDescent="0.2">
      <c r="A13" s="57" t="s">
        <v>49</v>
      </c>
      <c r="B13" s="89">
        <v>135.11205699999999</v>
      </c>
      <c r="C13" s="89">
        <v>99.242508000000001</v>
      </c>
      <c r="D13" s="89">
        <v>216.90213299999999</v>
      </c>
      <c r="E13" s="89">
        <v>1415.548495</v>
      </c>
      <c r="F13" s="89">
        <v>978.99960299999998</v>
      </c>
      <c r="G13" s="90">
        <v>44.591324721916152</v>
      </c>
    </row>
    <row r="14" spans="1:7" ht="12.75" customHeight="1" x14ac:dyDescent="0.2">
      <c r="A14" s="57" t="s">
        <v>50</v>
      </c>
      <c r="B14" s="89">
        <v>298.381889</v>
      </c>
      <c r="C14" s="89">
        <v>166.977722</v>
      </c>
      <c r="D14" s="89">
        <v>169.907175</v>
      </c>
      <c r="E14" s="89">
        <v>1775.360956</v>
      </c>
      <c r="F14" s="89">
        <v>831.39301699999999</v>
      </c>
      <c r="G14" s="90">
        <v>113.54051810613177</v>
      </c>
    </row>
    <row r="15" spans="1:7" ht="12.75" customHeight="1" x14ac:dyDescent="0.2">
      <c r="A15" s="57" t="s">
        <v>51</v>
      </c>
      <c r="B15" s="89">
        <v>8.3583409999999994</v>
      </c>
      <c r="C15" s="89">
        <v>9.9156589999999998</v>
      </c>
      <c r="D15" s="89">
        <v>9.3377560000000006</v>
      </c>
      <c r="E15" s="89">
        <v>75.959548999999996</v>
      </c>
      <c r="F15" s="89">
        <v>61.747065999999997</v>
      </c>
      <c r="G15" s="90">
        <v>23.017260447646208</v>
      </c>
    </row>
    <row r="16" spans="1:7" ht="12.75" customHeight="1" x14ac:dyDescent="0.2">
      <c r="A16" s="57" t="s">
        <v>52</v>
      </c>
      <c r="B16" s="89">
        <v>265.02528799999999</v>
      </c>
      <c r="C16" s="89">
        <v>231.904776</v>
      </c>
      <c r="D16" s="89">
        <v>291.87009999999998</v>
      </c>
      <c r="E16" s="89">
        <v>2047.061416</v>
      </c>
      <c r="F16" s="89">
        <v>1331.9675259999999</v>
      </c>
      <c r="G16" s="90">
        <v>53.687036360975071</v>
      </c>
    </row>
    <row r="17" spans="1:7" ht="12.75" customHeight="1" x14ac:dyDescent="0.2">
      <c r="A17" s="57" t="s">
        <v>53</v>
      </c>
      <c r="B17" s="89">
        <v>250.12854400000001</v>
      </c>
      <c r="C17" s="89">
        <v>145.16477399999999</v>
      </c>
      <c r="D17" s="89">
        <v>150.770802</v>
      </c>
      <c r="E17" s="89">
        <v>2275.358925</v>
      </c>
      <c r="F17" s="89">
        <v>1504.4068440000001</v>
      </c>
      <c r="G17" s="90">
        <v>51.24624924931544</v>
      </c>
    </row>
    <row r="18" spans="1:7" ht="12.75" customHeight="1" x14ac:dyDescent="0.2">
      <c r="A18" s="57" t="s">
        <v>54</v>
      </c>
      <c r="B18" s="89">
        <v>10.422769000000001</v>
      </c>
      <c r="C18" s="89">
        <v>12.523019</v>
      </c>
      <c r="D18" s="89">
        <v>12.186382999999999</v>
      </c>
      <c r="E18" s="89">
        <v>104.27771</v>
      </c>
      <c r="F18" s="89">
        <v>82.458116000000004</v>
      </c>
      <c r="G18" s="90">
        <v>26.46142679272468</v>
      </c>
    </row>
    <row r="19" spans="1:7" ht="12.75" customHeight="1" x14ac:dyDescent="0.2">
      <c r="A19" s="57" t="s">
        <v>55</v>
      </c>
      <c r="B19" s="89">
        <v>14.760743</v>
      </c>
      <c r="C19" s="89">
        <v>13.41534</v>
      </c>
      <c r="D19" s="89">
        <v>14.190363</v>
      </c>
      <c r="E19" s="89">
        <v>126.25918</v>
      </c>
      <c r="F19" s="89">
        <v>124.522617</v>
      </c>
      <c r="G19" s="90">
        <v>1.3945763764344861</v>
      </c>
    </row>
    <row r="20" spans="1:7" ht="12.75" customHeight="1" x14ac:dyDescent="0.2">
      <c r="A20" s="57" t="s">
        <v>56</v>
      </c>
      <c r="B20" s="89">
        <v>18.128920999999998</v>
      </c>
      <c r="C20" s="89">
        <v>18.583815999999999</v>
      </c>
      <c r="D20" s="89">
        <v>11.665619</v>
      </c>
      <c r="E20" s="89">
        <v>122.49584400000001</v>
      </c>
      <c r="F20" s="89">
        <v>104.13097399999999</v>
      </c>
      <c r="G20" s="90">
        <v>17.636318277403234</v>
      </c>
    </row>
    <row r="21" spans="1:7" ht="12.75" customHeight="1" x14ac:dyDescent="0.2">
      <c r="A21" s="57" t="s">
        <v>57</v>
      </c>
      <c r="B21" s="89">
        <v>58.641061000000001</v>
      </c>
      <c r="C21" s="89">
        <v>54.716402000000002</v>
      </c>
      <c r="D21" s="89">
        <v>62.972185000000003</v>
      </c>
      <c r="E21" s="89">
        <v>519.75498700000003</v>
      </c>
      <c r="F21" s="89">
        <v>421.39061400000003</v>
      </c>
      <c r="G21" s="90">
        <v>23.342801128456074</v>
      </c>
    </row>
    <row r="22" spans="1:7" ht="12.75" customHeight="1" x14ac:dyDescent="0.2">
      <c r="A22" s="57" t="s">
        <v>58</v>
      </c>
      <c r="B22" s="89">
        <v>20.755623</v>
      </c>
      <c r="C22" s="89">
        <v>20.929908000000001</v>
      </c>
      <c r="D22" s="89">
        <v>24.118473999999999</v>
      </c>
      <c r="E22" s="89">
        <v>251.85096999999999</v>
      </c>
      <c r="F22" s="89">
        <v>175.778965</v>
      </c>
      <c r="G22" s="90">
        <v>43.277080963583984</v>
      </c>
    </row>
    <row r="23" spans="1:7" ht="12.75" customHeight="1" x14ac:dyDescent="0.2">
      <c r="A23" s="57" t="s">
        <v>59</v>
      </c>
      <c r="B23" s="89">
        <v>52.384217</v>
      </c>
      <c r="C23" s="89">
        <v>54.266478999999997</v>
      </c>
      <c r="D23" s="89">
        <v>59.178527000000003</v>
      </c>
      <c r="E23" s="89">
        <v>483.30269399999997</v>
      </c>
      <c r="F23" s="89">
        <v>473.76811500000002</v>
      </c>
      <c r="G23" s="90">
        <v>2.0124990893487933</v>
      </c>
    </row>
    <row r="24" spans="1:7" ht="12.75" customHeight="1" x14ac:dyDescent="0.2">
      <c r="A24" s="57" t="s">
        <v>68</v>
      </c>
      <c r="B24" s="89">
        <v>8.3267550000000004</v>
      </c>
      <c r="C24" s="89">
        <v>7.5924569999999996</v>
      </c>
      <c r="D24" s="89">
        <v>7.45641</v>
      </c>
      <c r="E24" s="89">
        <v>59.688654</v>
      </c>
      <c r="F24" s="89">
        <v>39.154327000000002</v>
      </c>
      <c r="G24" s="90">
        <v>52.44459188380381</v>
      </c>
    </row>
    <row r="25" spans="1:7" ht="12.75" customHeight="1" x14ac:dyDescent="0.2">
      <c r="A25" s="57" t="s">
        <v>69</v>
      </c>
      <c r="B25" s="89">
        <v>3.0629940000000002</v>
      </c>
      <c r="C25" s="89">
        <v>3.192078</v>
      </c>
      <c r="D25" s="89">
        <v>3.2294330000000002</v>
      </c>
      <c r="E25" s="89">
        <v>28.340105999999999</v>
      </c>
      <c r="F25" s="89">
        <v>23.429970999999998</v>
      </c>
      <c r="G25" s="90">
        <v>20.95664138892873</v>
      </c>
    </row>
    <row r="26" spans="1:7" ht="12.75" customHeight="1" x14ac:dyDescent="0.2">
      <c r="A26" s="57" t="s">
        <v>70</v>
      </c>
      <c r="B26" s="89">
        <v>5.8019689999999997</v>
      </c>
      <c r="C26" s="89">
        <v>7.1719080000000002</v>
      </c>
      <c r="D26" s="89">
        <v>5.850962</v>
      </c>
      <c r="E26" s="89">
        <v>55.042706000000003</v>
      </c>
      <c r="F26" s="89">
        <v>47.752364</v>
      </c>
      <c r="G26" s="90">
        <v>15.266976101958008</v>
      </c>
    </row>
    <row r="27" spans="1:7" ht="12.75" customHeight="1" x14ac:dyDescent="0.2">
      <c r="A27" s="57" t="s">
        <v>62</v>
      </c>
      <c r="B27" s="89">
        <v>5.3140590000000003</v>
      </c>
      <c r="C27" s="89">
        <v>4.8303950000000002</v>
      </c>
      <c r="D27" s="89">
        <v>5.893929</v>
      </c>
      <c r="E27" s="89">
        <v>48.446730000000002</v>
      </c>
      <c r="F27" s="89">
        <v>39.103352999999998</v>
      </c>
      <c r="G27" s="90">
        <v>23.894055837104318</v>
      </c>
    </row>
    <row r="28" spans="1:7" ht="12.75" customHeight="1" x14ac:dyDescent="0.2">
      <c r="A28" s="57" t="s">
        <v>63</v>
      </c>
      <c r="B28" s="89">
        <v>10.390627</v>
      </c>
      <c r="C28" s="89">
        <v>11.568913999999999</v>
      </c>
      <c r="D28" s="89">
        <v>12.054603</v>
      </c>
      <c r="E28" s="89">
        <v>102.25327299999999</v>
      </c>
      <c r="F28" s="89">
        <v>79.767735999999999</v>
      </c>
      <c r="G28" s="90">
        <v>28.188761681790737</v>
      </c>
    </row>
    <row r="29" spans="1:7" ht="12.75" customHeight="1" x14ac:dyDescent="0.2">
      <c r="A29" s="57" t="s">
        <v>60</v>
      </c>
      <c r="B29" s="89">
        <v>0.631996</v>
      </c>
      <c r="C29" s="89">
        <v>0.54103299999999999</v>
      </c>
      <c r="D29" s="89">
        <v>0.40956399999999998</v>
      </c>
      <c r="E29" s="89">
        <v>4.7000950000000001</v>
      </c>
      <c r="F29" s="89">
        <v>10.846729</v>
      </c>
      <c r="G29" s="90">
        <v>-56.668088600720083</v>
      </c>
    </row>
    <row r="30" spans="1:7" ht="12.75" customHeight="1" x14ac:dyDescent="0.2">
      <c r="A30" s="57" t="s">
        <v>61</v>
      </c>
      <c r="B30" s="89">
        <v>1.5410550000000001</v>
      </c>
      <c r="C30" s="89">
        <v>1.2694700000000001</v>
      </c>
      <c r="D30" s="89">
        <v>0.93293800000000005</v>
      </c>
      <c r="E30" s="89">
        <v>11.680685</v>
      </c>
      <c r="F30" s="89">
        <v>11.604028</v>
      </c>
      <c r="G30" s="90">
        <v>0.66060681687429224</v>
      </c>
    </row>
    <row r="31" spans="1:7" ht="12.75" customHeight="1" x14ac:dyDescent="0.2">
      <c r="A31" s="58" t="s">
        <v>64</v>
      </c>
      <c r="B31" s="100">
        <v>389.42226199999982</v>
      </c>
      <c r="C31" s="100">
        <v>400.87839100000019</v>
      </c>
      <c r="D31" s="100">
        <v>514.18868500000008</v>
      </c>
      <c r="E31" s="100">
        <v>3875.7520120000008</v>
      </c>
      <c r="F31" s="100">
        <v>3269.9680810000009</v>
      </c>
      <c r="G31" s="90">
        <v>0.18525683300000001</v>
      </c>
    </row>
    <row r="32" spans="1:7" ht="12.75" customHeight="1" x14ac:dyDescent="0.2">
      <c r="A32" s="56" t="s">
        <v>23</v>
      </c>
      <c r="B32" s="9"/>
      <c r="C32" s="9"/>
      <c r="D32" s="9"/>
      <c r="E32" s="9"/>
      <c r="F32" s="9"/>
      <c r="G32" s="9"/>
    </row>
    <row r="33" spans="1:7" ht="12.75" customHeight="1" x14ac:dyDescent="0.2">
      <c r="A33" s="57" t="s">
        <v>65</v>
      </c>
      <c r="B33" s="89">
        <v>146.90324899999999</v>
      </c>
      <c r="C33" s="89">
        <v>159.814469</v>
      </c>
      <c r="D33" s="89">
        <v>241.026161</v>
      </c>
      <c r="E33" s="89">
        <v>1615.6880490000001</v>
      </c>
      <c r="F33" s="89">
        <v>1202.768386</v>
      </c>
      <c r="G33" s="90">
        <v>34.330771227969421</v>
      </c>
    </row>
    <row r="34" spans="1:7" ht="12.75" customHeight="1" x14ac:dyDescent="0.2">
      <c r="A34" s="57" t="s">
        <v>66</v>
      </c>
      <c r="B34" s="89">
        <v>91.259236999999999</v>
      </c>
      <c r="C34" s="89">
        <v>93.546811000000005</v>
      </c>
      <c r="D34" s="89">
        <v>104.494809</v>
      </c>
      <c r="E34" s="89">
        <v>865.074839</v>
      </c>
      <c r="F34" s="89">
        <v>799.68436699999995</v>
      </c>
      <c r="G34" s="90">
        <v>8.1770351776802954</v>
      </c>
    </row>
    <row r="35" spans="1:7" ht="12.75" customHeight="1" x14ac:dyDescent="0.2">
      <c r="A35" s="57" t="s">
        <v>67</v>
      </c>
      <c r="B35" s="89">
        <v>60.580613</v>
      </c>
      <c r="C35" s="89">
        <v>52.065524000000003</v>
      </c>
      <c r="D35" s="89">
        <v>63.28257</v>
      </c>
      <c r="E35" s="89">
        <v>544.35134600000004</v>
      </c>
      <c r="F35" s="89">
        <v>468.43144000000001</v>
      </c>
      <c r="G35" s="90">
        <v>16.207260981457623</v>
      </c>
    </row>
    <row r="36" spans="1:7" ht="12.75" customHeight="1" x14ac:dyDescent="0.2">
      <c r="A36" s="57" t="s">
        <v>71</v>
      </c>
      <c r="B36" s="89">
        <v>30.247571000000001</v>
      </c>
      <c r="C36" s="89">
        <v>34.940128999999999</v>
      </c>
      <c r="D36" s="89">
        <v>38.514747999999997</v>
      </c>
      <c r="E36" s="89">
        <v>318.20016500000003</v>
      </c>
      <c r="F36" s="89">
        <v>279.08103599999998</v>
      </c>
      <c r="G36" s="90">
        <v>14.01712189430171</v>
      </c>
    </row>
    <row r="37" spans="1:7" ht="12.75" customHeight="1" x14ac:dyDescent="0.2">
      <c r="A37" s="57" t="s">
        <v>154</v>
      </c>
      <c r="B37" s="89">
        <v>9.9853699999999996</v>
      </c>
      <c r="C37" s="89">
        <v>4.1164079999999998</v>
      </c>
      <c r="D37" s="89">
        <v>9.1455950000000001</v>
      </c>
      <c r="E37" s="89">
        <v>62.619574999999998</v>
      </c>
      <c r="F37" s="89">
        <v>60.069819000000003</v>
      </c>
      <c r="G37" s="90">
        <v>4.2446540416577534</v>
      </c>
    </row>
    <row r="38" spans="1:7" ht="12.75" customHeight="1" x14ac:dyDescent="0.2">
      <c r="A38" s="57" t="s">
        <v>72</v>
      </c>
      <c r="B38" s="89">
        <v>31.624238999999999</v>
      </c>
      <c r="C38" s="89">
        <v>37.795962000000003</v>
      </c>
      <c r="D38" s="89">
        <v>38.491090999999997</v>
      </c>
      <c r="E38" s="89">
        <v>304.78708999999998</v>
      </c>
      <c r="F38" s="89">
        <v>302.53072400000002</v>
      </c>
      <c r="G38" s="90">
        <v>0.74583036399303637</v>
      </c>
    </row>
    <row r="39" spans="1:7" ht="12.75" customHeight="1" x14ac:dyDescent="0.2">
      <c r="A39" s="57" t="s">
        <v>73</v>
      </c>
      <c r="B39" s="89">
        <v>13.750622</v>
      </c>
      <c r="C39" s="89">
        <v>13.4084</v>
      </c>
      <c r="D39" s="89">
        <v>13.004827000000001</v>
      </c>
      <c r="E39" s="89">
        <v>120.273314</v>
      </c>
      <c r="F39" s="89">
        <v>112.27927800000001</v>
      </c>
      <c r="G39" s="90">
        <v>7.1197785935174807</v>
      </c>
    </row>
    <row r="40" spans="1:7" ht="12.75" customHeight="1" x14ac:dyDescent="0.2">
      <c r="A40" s="57" t="s">
        <v>74</v>
      </c>
      <c r="B40" s="89">
        <v>5.0713609999999996</v>
      </c>
      <c r="C40" s="89">
        <v>5.1906879999999997</v>
      </c>
      <c r="D40" s="89">
        <v>6.2288839999999999</v>
      </c>
      <c r="E40" s="89">
        <v>44.757634000000003</v>
      </c>
      <c r="F40" s="89">
        <v>45.123030999999997</v>
      </c>
      <c r="G40" s="90">
        <v>-0.80977937851736215</v>
      </c>
    </row>
    <row r="41" spans="1:7" ht="12.75" customHeight="1" x14ac:dyDescent="0.2">
      <c r="A41" s="60" t="s">
        <v>75</v>
      </c>
      <c r="B41" s="89">
        <v>255.37356599999998</v>
      </c>
      <c r="C41" s="89">
        <v>282.35628100000008</v>
      </c>
      <c r="D41" s="89">
        <v>292.06742499999996</v>
      </c>
      <c r="E41" s="89">
        <v>2358.8112430000001</v>
      </c>
      <c r="F41" s="89">
        <v>1881.9913159999996</v>
      </c>
      <c r="G41" s="90">
        <v>25.335925992126135</v>
      </c>
    </row>
    <row r="42" spans="1:7" ht="12.75" customHeight="1" x14ac:dyDescent="0.2">
      <c r="A42" s="58" t="s">
        <v>32</v>
      </c>
      <c r="B42" s="9"/>
      <c r="C42" s="9"/>
      <c r="D42" s="9"/>
      <c r="E42" s="9"/>
      <c r="F42" s="9"/>
      <c r="G42" s="9"/>
    </row>
    <row r="43" spans="1:7" ht="12.75" customHeight="1" x14ac:dyDescent="0.2">
      <c r="A43" s="58" t="s">
        <v>76</v>
      </c>
      <c r="B43" s="89">
        <v>49.128588999999998</v>
      </c>
      <c r="C43" s="89">
        <v>50.382736000000001</v>
      </c>
      <c r="D43" s="89">
        <v>88.738539000000003</v>
      </c>
      <c r="E43" s="89">
        <v>527.78924800000004</v>
      </c>
      <c r="F43" s="89">
        <v>230.51784799999999</v>
      </c>
      <c r="G43" s="90">
        <v>128.95808397447823</v>
      </c>
    </row>
    <row r="44" spans="1:7" ht="12.75" customHeight="1" x14ac:dyDescent="0.2">
      <c r="A44" s="58" t="s">
        <v>77</v>
      </c>
      <c r="B44" s="89">
        <v>17.804655</v>
      </c>
      <c r="C44" s="89">
        <v>17.813109000000001</v>
      </c>
      <c r="D44" s="89">
        <v>21.620322999999999</v>
      </c>
      <c r="E44" s="89">
        <v>196.85393500000001</v>
      </c>
      <c r="F44" s="89">
        <v>290.23774300000002</v>
      </c>
      <c r="G44" s="90">
        <v>-32.174935979983829</v>
      </c>
    </row>
    <row r="45" spans="1:7" ht="12.75" customHeight="1" x14ac:dyDescent="0.2">
      <c r="A45" s="58" t="s">
        <v>78</v>
      </c>
      <c r="B45" s="89">
        <v>48.882708999999998</v>
      </c>
      <c r="C45" s="89">
        <v>54.349483999999997</v>
      </c>
      <c r="D45" s="89">
        <v>51.800201000000001</v>
      </c>
      <c r="E45" s="89">
        <v>450.58808699999997</v>
      </c>
      <c r="F45" s="89">
        <v>388.57832400000001</v>
      </c>
      <c r="G45" s="90">
        <v>15.958111703626557</v>
      </c>
    </row>
    <row r="46" spans="1:7" ht="12.75" customHeight="1" x14ac:dyDescent="0.2">
      <c r="A46" s="58" t="s">
        <v>79</v>
      </c>
      <c r="B46" s="89">
        <v>18.437111000000002</v>
      </c>
      <c r="C46" s="89">
        <v>19.267330000000001</v>
      </c>
      <c r="D46" s="89">
        <v>25.079359</v>
      </c>
      <c r="E46" s="89">
        <v>241.70196799999999</v>
      </c>
      <c r="F46" s="89">
        <v>231.486591</v>
      </c>
      <c r="G46" s="90">
        <v>4.4129454565253781</v>
      </c>
    </row>
    <row r="47" spans="1:7" ht="12.75" customHeight="1" x14ac:dyDescent="0.2">
      <c r="A47" s="58" t="s">
        <v>164</v>
      </c>
      <c r="B47" s="89">
        <v>106.231267</v>
      </c>
      <c r="C47" s="89">
        <v>123.34269</v>
      </c>
      <c r="D47" s="89">
        <v>88.005238000000006</v>
      </c>
      <c r="E47" s="89">
        <v>810.62181699999996</v>
      </c>
      <c r="F47" s="89">
        <v>596.85722699999997</v>
      </c>
      <c r="G47" s="90">
        <v>35.815029177823817</v>
      </c>
    </row>
    <row r="48" spans="1:7" ht="12.75" customHeight="1" x14ac:dyDescent="0.2">
      <c r="A48" s="59" t="s">
        <v>80</v>
      </c>
      <c r="B48" s="89">
        <v>36.416831999999999</v>
      </c>
      <c r="C48" s="89">
        <v>39.049163</v>
      </c>
      <c r="D48" s="89">
        <v>57.118161999999998</v>
      </c>
      <c r="E48" s="89">
        <v>389.28261500000002</v>
      </c>
      <c r="F48" s="89">
        <v>632.39965299999994</v>
      </c>
      <c r="G48" s="90">
        <v>-38.443575490070671</v>
      </c>
    </row>
    <row r="49" spans="1:7" ht="12.75" customHeight="1" x14ac:dyDescent="0.2">
      <c r="A49" s="60" t="s">
        <v>32</v>
      </c>
      <c r="B49" s="9"/>
      <c r="C49" s="9"/>
      <c r="D49" s="9"/>
      <c r="E49" s="9"/>
      <c r="F49" s="9"/>
      <c r="G49" s="9"/>
    </row>
    <row r="50" spans="1:7" ht="12.75" customHeight="1" x14ac:dyDescent="0.2">
      <c r="A50" s="60" t="s">
        <v>81</v>
      </c>
      <c r="B50" s="89">
        <v>12.865277000000001</v>
      </c>
      <c r="C50" s="89">
        <v>13.770273</v>
      </c>
      <c r="D50" s="89">
        <v>12.710884</v>
      </c>
      <c r="E50" s="89">
        <v>119.876256</v>
      </c>
      <c r="F50" s="89">
        <v>348.429214</v>
      </c>
      <c r="G50" s="90">
        <v>-65.595233928920777</v>
      </c>
    </row>
    <row r="51" spans="1:7" ht="12.75" customHeight="1" x14ac:dyDescent="0.2">
      <c r="A51" s="60" t="s">
        <v>131</v>
      </c>
      <c r="B51" s="89">
        <v>1.9326909999999999</v>
      </c>
      <c r="C51" s="89">
        <v>2.5974300000000001</v>
      </c>
      <c r="D51" s="89">
        <v>13.820437999999999</v>
      </c>
      <c r="E51" s="89">
        <v>60.638584000000002</v>
      </c>
      <c r="F51" s="89">
        <v>28.582066000000001</v>
      </c>
      <c r="G51" s="90">
        <v>112.1560561787241</v>
      </c>
    </row>
    <row r="52" spans="1:7" ht="12.75" customHeight="1" x14ac:dyDescent="0.2">
      <c r="A52" s="60" t="s">
        <v>82</v>
      </c>
      <c r="B52" s="89">
        <v>6.947711</v>
      </c>
      <c r="C52" s="89">
        <v>7.429354</v>
      </c>
      <c r="D52" s="89">
        <v>8.6177010000000003</v>
      </c>
      <c r="E52" s="89">
        <v>66.402563999999998</v>
      </c>
      <c r="F52" s="89">
        <v>61.956218999999997</v>
      </c>
      <c r="G52" s="90">
        <v>7.1765919091996153</v>
      </c>
    </row>
    <row r="53" spans="1:7" ht="12.75" customHeight="1" x14ac:dyDescent="0.2">
      <c r="A53" s="61" t="s">
        <v>83</v>
      </c>
      <c r="B53" s="89">
        <v>263.53389600000003</v>
      </c>
      <c r="C53" s="89">
        <v>252.81171599999999</v>
      </c>
      <c r="D53" s="89">
        <v>397.91837900000002</v>
      </c>
      <c r="E53" s="89">
        <v>2415.5500459999998</v>
      </c>
      <c r="F53" s="89">
        <v>1829.42337</v>
      </c>
      <c r="G53" s="90">
        <v>32.038875506438956</v>
      </c>
    </row>
    <row r="54" spans="1:7" ht="12.75" customHeight="1" x14ac:dyDescent="0.2">
      <c r="A54" s="54" t="s">
        <v>32</v>
      </c>
      <c r="B54" s="9"/>
      <c r="C54" s="9"/>
      <c r="D54" s="9"/>
      <c r="E54" s="9"/>
      <c r="F54" s="9"/>
      <c r="G54" s="9"/>
    </row>
    <row r="55" spans="1:7" ht="12.75" customHeight="1" x14ac:dyDescent="0.2">
      <c r="A55" s="60" t="s">
        <v>84</v>
      </c>
      <c r="B55" s="89">
        <v>224.71496300000001</v>
      </c>
      <c r="C55" s="89">
        <v>212.238406</v>
      </c>
      <c r="D55" s="89">
        <v>350.97210799999999</v>
      </c>
      <c r="E55" s="89">
        <v>2034.4513629999999</v>
      </c>
      <c r="F55" s="89">
        <v>1497.644186</v>
      </c>
      <c r="G55" s="90">
        <v>35.843438783262513</v>
      </c>
    </row>
    <row r="56" spans="1:7" ht="12.75" customHeight="1" x14ac:dyDescent="0.2">
      <c r="A56" s="55" t="s">
        <v>32</v>
      </c>
      <c r="B56" s="9"/>
      <c r="C56" s="9"/>
      <c r="D56" s="9"/>
      <c r="E56" s="9"/>
      <c r="F56" s="9"/>
      <c r="G56" s="9"/>
    </row>
    <row r="57" spans="1:7" ht="12.75" customHeight="1" x14ac:dyDescent="0.2">
      <c r="A57" s="55" t="s">
        <v>85</v>
      </c>
      <c r="B57" s="89">
        <v>173.50873300000001</v>
      </c>
      <c r="C57" s="89">
        <v>183.301761</v>
      </c>
      <c r="D57" s="89">
        <v>313.10646600000001</v>
      </c>
      <c r="E57" s="89">
        <v>1724.384499</v>
      </c>
      <c r="F57" s="89">
        <v>1311.018998</v>
      </c>
      <c r="G57" s="90">
        <v>31.530092365602769</v>
      </c>
    </row>
    <row r="58" spans="1:7" ht="12.75" customHeight="1" x14ac:dyDescent="0.2">
      <c r="A58" s="55" t="s">
        <v>86</v>
      </c>
      <c r="B58" s="89">
        <v>38.444882999999997</v>
      </c>
      <c r="C58" s="89">
        <v>19.496268000000001</v>
      </c>
      <c r="D58" s="89">
        <v>25.874528000000002</v>
      </c>
      <c r="E58" s="89">
        <v>219.94451900000001</v>
      </c>
      <c r="F58" s="89">
        <v>102.699673</v>
      </c>
      <c r="G58" s="90">
        <v>114.16282308902777</v>
      </c>
    </row>
    <row r="59" spans="1:7" ht="12.75" customHeight="1" x14ac:dyDescent="0.2">
      <c r="A59" s="54" t="s">
        <v>132</v>
      </c>
      <c r="B59" s="95">
        <v>34.147678999999997</v>
      </c>
      <c r="C59" s="89">
        <v>34.790618000000002</v>
      </c>
      <c r="D59" s="89">
        <v>40.340145</v>
      </c>
      <c r="E59" s="89">
        <v>339.24101100000001</v>
      </c>
      <c r="F59" s="89">
        <v>289.44226300000003</v>
      </c>
      <c r="G59" s="90">
        <v>17.205071396225222</v>
      </c>
    </row>
    <row r="60" spans="1:7" ht="12.75" customHeight="1" x14ac:dyDescent="0.2">
      <c r="A60" s="55" t="s">
        <v>32</v>
      </c>
      <c r="B60" s="9"/>
      <c r="C60" s="9"/>
      <c r="D60" s="9"/>
      <c r="E60" s="9"/>
      <c r="F60" s="9"/>
      <c r="G60" s="9"/>
    </row>
    <row r="61" spans="1:7" ht="12.75" customHeight="1" x14ac:dyDescent="0.2">
      <c r="A61" s="55" t="s">
        <v>87</v>
      </c>
      <c r="B61" s="89">
        <v>19.857358999999999</v>
      </c>
      <c r="C61" s="89">
        <v>16.083653000000002</v>
      </c>
      <c r="D61" s="89">
        <v>18.40935</v>
      </c>
      <c r="E61" s="89">
        <v>176.85435000000001</v>
      </c>
      <c r="F61" s="89">
        <v>136.77860899999999</v>
      </c>
      <c r="G61" s="90">
        <v>29.299713817092567</v>
      </c>
    </row>
    <row r="62" spans="1:7" ht="12.75" customHeight="1" x14ac:dyDescent="0.2">
      <c r="A62" s="55"/>
      <c r="B62" s="9"/>
      <c r="C62" s="9"/>
      <c r="D62" s="9"/>
      <c r="E62" s="9"/>
      <c r="F62" s="9"/>
      <c r="G62" s="9"/>
    </row>
    <row r="63" spans="1:7" ht="12.75" customHeight="1" x14ac:dyDescent="0.2">
      <c r="A63" s="61" t="s">
        <v>88</v>
      </c>
      <c r="B63" s="89">
        <v>270.30585200000002</v>
      </c>
      <c r="C63" s="89">
        <v>410.53051399999998</v>
      </c>
      <c r="D63" s="89">
        <v>308.561013</v>
      </c>
      <c r="E63" s="89">
        <v>2609.790943</v>
      </c>
      <c r="F63" s="89">
        <v>2597.411466</v>
      </c>
      <c r="G63" s="90">
        <v>0.47660823716405787</v>
      </c>
    </row>
    <row r="64" spans="1:7" ht="12.75" customHeight="1" x14ac:dyDescent="0.2">
      <c r="A64" s="54" t="s">
        <v>32</v>
      </c>
      <c r="B64" s="9"/>
      <c r="C64" s="9"/>
      <c r="D64" s="9"/>
      <c r="E64" s="9"/>
      <c r="F64" s="9"/>
      <c r="G64" s="9"/>
    </row>
    <row r="65" spans="1:7" ht="12.75" customHeight="1" x14ac:dyDescent="0.2">
      <c r="A65" s="60" t="s">
        <v>89</v>
      </c>
      <c r="B65" s="89">
        <v>37.881855000000002</v>
      </c>
      <c r="C65" s="89">
        <v>167.169456</v>
      </c>
      <c r="D65" s="89">
        <v>65.975688000000005</v>
      </c>
      <c r="E65" s="89">
        <v>530.88064799999995</v>
      </c>
      <c r="F65" s="89">
        <v>403.78826900000001</v>
      </c>
      <c r="G65" s="90">
        <v>31.475005283028651</v>
      </c>
    </row>
    <row r="66" spans="1:7" ht="12.75" customHeight="1" x14ac:dyDescent="0.2">
      <c r="A66" s="60" t="s">
        <v>90</v>
      </c>
      <c r="B66" s="89">
        <v>114.021317</v>
      </c>
      <c r="C66" s="89">
        <v>132.02927199999999</v>
      </c>
      <c r="D66" s="89">
        <v>128.09204700000001</v>
      </c>
      <c r="E66" s="89">
        <v>1061.616374</v>
      </c>
      <c r="F66" s="89">
        <v>930.89556700000003</v>
      </c>
      <c r="G66" s="90">
        <v>14.042478193474949</v>
      </c>
    </row>
    <row r="67" spans="1:7" ht="12.75" customHeight="1" x14ac:dyDescent="0.2">
      <c r="A67" s="60" t="s">
        <v>91</v>
      </c>
      <c r="B67" s="89">
        <v>18.013788999999999</v>
      </c>
      <c r="C67" s="89">
        <v>17.700958</v>
      </c>
      <c r="D67" s="89">
        <v>18.949155000000001</v>
      </c>
      <c r="E67" s="89">
        <v>163.157454</v>
      </c>
      <c r="F67" s="89">
        <v>138.26951299999999</v>
      </c>
      <c r="G67" s="90">
        <v>17.999586792498519</v>
      </c>
    </row>
    <row r="68" spans="1:7" ht="12.75" customHeight="1" x14ac:dyDescent="0.2">
      <c r="A68" s="60" t="s">
        <v>92</v>
      </c>
      <c r="B68" s="89">
        <v>23.198485999999999</v>
      </c>
      <c r="C68" s="89">
        <v>20.602753</v>
      </c>
      <c r="D68" s="89">
        <v>21.596537000000001</v>
      </c>
      <c r="E68" s="89">
        <v>192.184663</v>
      </c>
      <c r="F68" s="89">
        <v>183.38042999999999</v>
      </c>
      <c r="G68" s="90">
        <v>4.8010755564266105</v>
      </c>
    </row>
    <row r="69" spans="1:7" ht="12.75" customHeight="1" x14ac:dyDescent="0.2">
      <c r="A69" s="62" t="s">
        <v>133</v>
      </c>
      <c r="B69" s="89">
        <v>6.2505839999999999</v>
      </c>
      <c r="C69" s="89">
        <v>11.089931</v>
      </c>
      <c r="D69" s="89">
        <v>7.2944300000000002</v>
      </c>
      <c r="E69" s="89">
        <v>70.299133999999995</v>
      </c>
      <c r="F69" s="89">
        <v>69.086551</v>
      </c>
      <c r="G69" s="90">
        <v>1.7551650537598817</v>
      </c>
    </row>
    <row r="70" spans="1:7" ht="12.75" customHeight="1" x14ac:dyDescent="0.2">
      <c r="A70" s="63" t="s">
        <v>93</v>
      </c>
      <c r="B70" s="89">
        <v>15.210447</v>
      </c>
      <c r="C70" s="89">
        <v>17.925189</v>
      </c>
      <c r="D70" s="89">
        <v>16.272266999999999</v>
      </c>
      <c r="E70" s="89">
        <v>131.060012</v>
      </c>
      <c r="F70" s="89">
        <v>119.344426</v>
      </c>
      <c r="G70" s="90">
        <v>9.8166176608868199</v>
      </c>
    </row>
    <row r="71" spans="1:7" ht="12.75" customHeight="1" x14ac:dyDescent="0.2">
      <c r="A71" s="64" t="s">
        <v>32</v>
      </c>
      <c r="B71" s="9"/>
      <c r="C71" s="9"/>
      <c r="D71" s="9"/>
      <c r="E71" s="9"/>
      <c r="F71" s="9"/>
      <c r="G71" s="9"/>
    </row>
    <row r="72" spans="1:7" ht="12.75" customHeight="1" x14ac:dyDescent="0.2">
      <c r="A72" s="64" t="s">
        <v>114</v>
      </c>
      <c r="B72" s="89">
        <v>11.483841999999999</v>
      </c>
      <c r="C72" s="89">
        <v>15.022358000000001</v>
      </c>
      <c r="D72" s="89">
        <v>13.496496</v>
      </c>
      <c r="E72" s="89">
        <v>108.86569</v>
      </c>
      <c r="F72" s="89">
        <v>90.334028000000004</v>
      </c>
      <c r="G72" s="90">
        <v>20.514597223540179</v>
      </c>
    </row>
    <row r="73" spans="1:7" ht="24" x14ac:dyDescent="0.2">
      <c r="A73" s="65" t="s">
        <v>109</v>
      </c>
      <c r="B73" s="89">
        <v>4.1887020000000001</v>
      </c>
      <c r="C73" s="89">
        <v>4.1122589999999999</v>
      </c>
      <c r="D73" s="89">
        <v>5.2113519999999998</v>
      </c>
      <c r="E73" s="89">
        <v>39.573692999999999</v>
      </c>
      <c r="F73" s="89">
        <v>16.236388000000002</v>
      </c>
      <c r="G73" s="90">
        <v>143.73458554944605</v>
      </c>
    </row>
    <row r="74" spans="1:7" x14ac:dyDescent="0.2">
      <c r="A74" s="66" t="s">
        <v>44</v>
      </c>
      <c r="B74" s="96">
        <v>2401.620465</v>
      </c>
      <c r="C74" s="92">
        <v>2271.4701709999999</v>
      </c>
      <c r="D74" s="92">
        <v>2650.264639</v>
      </c>
      <c r="E74" s="92">
        <v>21327.203538999998</v>
      </c>
      <c r="F74" s="92">
        <v>16688.996664999999</v>
      </c>
      <c r="G74" s="93">
        <v>27.792005517786464</v>
      </c>
    </row>
    <row r="76" spans="1:7" x14ac:dyDescent="0.2">
      <c r="A76" s="36" t="s">
        <v>155</v>
      </c>
    </row>
    <row r="77" spans="1:7" x14ac:dyDescent="0.2">
      <c r="A77" s="36" t="s">
        <v>165</v>
      </c>
    </row>
    <row r="78" spans="1:7" x14ac:dyDescent="0.2">
      <c r="A78" s="35" t="s">
        <v>116</v>
      </c>
      <c r="B78" s="35"/>
      <c r="C78" s="35"/>
      <c r="D78" s="35"/>
      <c r="E78" s="35"/>
      <c r="F78" s="35"/>
      <c r="G78" s="35"/>
    </row>
    <row r="79" spans="1:7" x14ac:dyDescent="0.2">
      <c r="A79" s="36" t="s">
        <v>117</v>
      </c>
      <c r="B79" s="36"/>
      <c r="C79" s="36"/>
      <c r="D79" s="36"/>
      <c r="E79" s="36"/>
      <c r="F79" s="36"/>
      <c r="G79" s="36"/>
    </row>
  </sheetData>
  <mergeCells count="6">
    <mergeCell ref="A1:G1"/>
    <mergeCell ref="B4:D4"/>
    <mergeCell ref="A3:A5"/>
    <mergeCell ref="B5:F5"/>
    <mergeCell ref="E3:G3"/>
    <mergeCell ref="G4:G5"/>
  </mergeCells>
  <conditionalFormatting sqref="A48:G74">
    <cfRule type="expression" dxfId="3" priority="10">
      <formula>MOD(ROW(),2)=1</formula>
    </cfRule>
  </conditionalFormatting>
  <conditionalFormatting sqref="A7:G23 A25:G47">
    <cfRule type="expression" dxfId="2" priority="3">
      <formula>MOD(ROW(),2)=1</formula>
    </cfRule>
  </conditionalFormatting>
  <conditionalFormatting sqref="A24">
    <cfRule type="expression" dxfId="1" priority="2">
      <formula>MOD(ROW(),2)=1</formula>
    </cfRule>
  </conditionalFormatting>
  <conditionalFormatting sqref="B24:G2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3/22 SH</oddFooter>
  </headerFooter>
  <rowBreaks count="1" manualBreakCount="1">
    <brk id="4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6" t="s">
        <v>160</v>
      </c>
      <c r="B1" s="116"/>
      <c r="C1" s="116"/>
      <c r="D1" s="116"/>
      <c r="E1" s="116"/>
      <c r="F1" s="116"/>
      <c r="G1" s="116"/>
    </row>
    <row r="2" spans="1:7" x14ac:dyDescent="0.2">
      <c r="A2" s="116" t="s">
        <v>174</v>
      </c>
      <c r="B2" s="116"/>
      <c r="C2" s="116"/>
      <c r="D2" s="116"/>
      <c r="E2" s="116"/>
      <c r="F2" s="116"/>
      <c r="G2" s="116"/>
    </row>
    <row r="28" spans="1:7" x14ac:dyDescent="0.2">
      <c r="A28" s="150"/>
      <c r="B28" s="150"/>
      <c r="C28" s="150"/>
      <c r="D28" s="150"/>
      <c r="E28" s="150"/>
      <c r="F28" s="150"/>
      <c r="G28" s="150"/>
    </row>
    <row r="29" spans="1:7" x14ac:dyDescent="0.2">
      <c r="A29" s="133" t="s">
        <v>175</v>
      </c>
      <c r="B29" s="133"/>
      <c r="C29" s="133"/>
      <c r="D29" s="133"/>
      <c r="E29" s="133"/>
      <c r="F29" s="133"/>
      <c r="G29" s="133"/>
    </row>
  </sheetData>
  <mergeCells count="3">
    <mergeCell ref="A29:G29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3/22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workbookViewId="0"/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9" t="s">
        <v>161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4" t="s">
        <v>94</v>
      </c>
      <c r="B3" s="137" t="s">
        <v>95</v>
      </c>
      <c r="C3" s="138"/>
      <c r="D3" s="139"/>
      <c r="E3" s="139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5"/>
      <c r="B4" s="140" t="s">
        <v>176</v>
      </c>
      <c r="C4" s="141"/>
      <c r="D4" s="142"/>
      <c r="E4" s="14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5"/>
      <c r="B5" s="137"/>
      <c r="C5" s="143"/>
      <c r="D5" s="139"/>
      <c r="E5" s="139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6"/>
      <c r="B6" s="144"/>
      <c r="C6" s="139"/>
      <c r="D6" s="139"/>
      <c r="E6" s="139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44</v>
      </c>
      <c r="B9" s="97">
        <v>21288.073297999999</v>
      </c>
      <c r="C9" s="98"/>
      <c r="D9" s="97">
        <v>16688.996664999999</v>
      </c>
      <c r="E9" s="9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2022</v>
      </c>
      <c r="C10" s="20">
        <v>2022</v>
      </c>
      <c r="D10" s="12">
        <v>2021</v>
      </c>
      <c r="E10" s="12">
        <v>2021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53</v>
      </c>
      <c r="B11" s="80">
        <v>2275.358925</v>
      </c>
      <c r="C11" s="81">
        <f t="shared" ref="C11:C25" si="0">IF(B$9&gt;0,B11/B$9*100,0)</f>
        <v>10.688421132098265</v>
      </c>
      <c r="D11" s="82">
        <v>1504.4068440000001</v>
      </c>
      <c r="E11" s="81">
        <f t="shared" ref="E11:E25" si="1">IF(D$9&gt;0,D11/D$9*100,0)</f>
        <v>9.014363620522662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52</v>
      </c>
      <c r="B12" s="80">
        <v>2047.061416</v>
      </c>
      <c r="C12" s="83">
        <f t="shared" si="0"/>
        <v>9.616001351293356</v>
      </c>
      <c r="D12" s="82">
        <v>1331.9675259999999</v>
      </c>
      <c r="E12" s="81">
        <f t="shared" si="1"/>
        <v>7.9811120628562966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50</v>
      </c>
      <c r="B13" s="80">
        <v>1775.360956</v>
      </c>
      <c r="C13" s="83">
        <f t="shared" si="0"/>
        <v>8.3396976849323146</v>
      </c>
      <c r="D13" s="82">
        <v>831.39301699999999</v>
      </c>
      <c r="E13" s="81">
        <f t="shared" si="1"/>
        <v>4.9816836427536071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177</v>
      </c>
      <c r="B14" s="80">
        <v>1724.384499</v>
      </c>
      <c r="C14" s="83">
        <f t="shared" si="0"/>
        <v>8.1002375126263999</v>
      </c>
      <c r="D14" s="82">
        <v>1311.018998</v>
      </c>
      <c r="E14" s="81">
        <f t="shared" si="1"/>
        <v>7.855589070548838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65</v>
      </c>
      <c r="B15" s="80">
        <v>1615.6880490000001</v>
      </c>
      <c r="C15" s="83">
        <f t="shared" si="0"/>
        <v>7.5896396371004275</v>
      </c>
      <c r="D15" s="82">
        <v>1202.768386</v>
      </c>
      <c r="E15" s="81">
        <f t="shared" si="1"/>
        <v>7.2069544391631046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178</v>
      </c>
      <c r="B16" s="80">
        <v>1415.548495</v>
      </c>
      <c r="C16" s="83">
        <f t="shared" si="0"/>
        <v>6.649490891845951</v>
      </c>
      <c r="D16" s="82">
        <v>978.99960299999998</v>
      </c>
      <c r="E16" s="81">
        <f t="shared" si="1"/>
        <v>5.8661381666709085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179</v>
      </c>
      <c r="B17" s="80">
        <v>1009.770432</v>
      </c>
      <c r="C17" s="83">
        <f t="shared" si="0"/>
        <v>4.7433622473240327</v>
      </c>
      <c r="D17" s="82">
        <v>882.20815000000005</v>
      </c>
      <c r="E17" s="81">
        <f t="shared" si="1"/>
        <v>5.2861664946590734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66</v>
      </c>
      <c r="B18" s="80">
        <v>865.074839</v>
      </c>
      <c r="C18" s="83">
        <f t="shared" si="0"/>
        <v>4.063659622410607</v>
      </c>
      <c r="D18" s="82">
        <v>799.68436699999995</v>
      </c>
      <c r="E18" s="81">
        <f t="shared" si="1"/>
        <v>4.7916863011728577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180</v>
      </c>
      <c r="B19" s="80">
        <v>810.62181699999996</v>
      </c>
      <c r="C19" s="83">
        <f t="shared" si="0"/>
        <v>3.807868404305792</v>
      </c>
      <c r="D19" s="82">
        <v>596.85722699999997</v>
      </c>
      <c r="E19" s="81">
        <f t="shared" si="1"/>
        <v>3.5763517662611988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67</v>
      </c>
      <c r="B20" s="80">
        <v>544.35134600000004</v>
      </c>
      <c r="C20" s="83">
        <f t="shared" si="0"/>
        <v>2.557071926519257</v>
      </c>
      <c r="D20" s="82">
        <v>468.43144000000001</v>
      </c>
      <c r="E20" s="81">
        <f t="shared" si="1"/>
        <v>2.8068280520565376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76</v>
      </c>
      <c r="B21" s="80">
        <v>527.78924800000004</v>
      </c>
      <c r="C21" s="83">
        <f t="shared" si="0"/>
        <v>2.4792720346823756</v>
      </c>
      <c r="D21" s="82">
        <v>230.51784799999999</v>
      </c>
      <c r="E21" s="81">
        <f t="shared" si="1"/>
        <v>1.3812564807052767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57</v>
      </c>
      <c r="B22" s="80">
        <v>519.75498700000003</v>
      </c>
      <c r="C22" s="83">
        <f t="shared" si="0"/>
        <v>2.4415313669970811</v>
      </c>
      <c r="D22" s="82">
        <v>421.39061400000003</v>
      </c>
      <c r="E22" s="81">
        <f t="shared" si="1"/>
        <v>2.5249607418505651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59</v>
      </c>
      <c r="B23" s="80">
        <v>483.30269399999997</v>
      </c>
      <c r="C23" s="83">
        <f t="shared" si="0"/>
        <v>2.2702979609028588</v>
      </c>
      <c r="D23" s="82">
        <v>473.76811500000002</v>
      </c>
      <c r="E23" s="81">
        <f t="shared" si="1"/>
        <v>2.8388052589978754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78</v>
      </c>
      <c r="B24" s="80">
        <v>450.58808699999997</v>
      </c>
      <c r="C24" s="83">
        <f t="shared" si="0"/>
        <v>2.1166222076205101</v>
      </c>
      <c r="D24" s="82">
        <v>388.57832400000001</v>
      </c>
      <c r="E24" s="81">
        <f t="shared" si="1"/>
        <v>2.3283504203396643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181</v>
      </c>
      <c r="B25" s="80">
        <v>318.20016500000003</v>
      </c>
      <c r="C25" s="83">
        <f t="shared" si="0"/>
        <v>1.4947344484664786</v>
      </c>
      <c r="D25" s="82">
        <v>279.08103599999998</v>
      </c>
      <c r="E25" s="81">
        <f t="shared" si="1"/>
        <v>1.6722457413230001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96</v>
      </c>
      <c r="B27" s="80">
        <f>B9-(SUM(B11:B25))</f>
        <v>4905.2173430000003</v>
      </c>
      <c r="C27" s="83">
        <f>IF(B$9&gt;0,B27/B$9*100,0)</f>
        <v>23.042091570874298</v>
      </c>
      <c r="D27" s="82">
        <f>D9-(SUM(D11:D25))</f>
        <v>4987.9251699999986</v>
      </c>
      <c r="E27" s="81">
        <f>IF(D$9&gt;0,D27/D$9*100,0)</f>
        <v>29.887507740118537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9" t="s">
        <v>182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5" t="s">
        <v>152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2022</v>
      </c>
      <c r="C36" s="6">
        <v>2021</v>
      </c>
      <c r="D36" s="6">
        <v>2020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97</v>
      </c>
      <c r="B37" s="99">
        <v>1737.760176</v>
      </c>
      <c r="C37" s="99">
        <v>1606.334145</v>
      </c>
      <c r="D37" s="99">
        <v>1698.94497</v>
      </c>
      <c r="E37" s="28"/>
      <c r="F37" s="28"/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98</v>
      </c>
      <c r="B38" s="99">
        <v>2349.0621839999999</v>
      </c>
      <c r="C38" s="99">
        <v>1732.3561070000001</v>
      </c>
      <c r="D38" s="99">
        <v>2025.595963</v>
      </c>
      <c r="E38" s="12"/>
      <c r="F38" s="28"/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99</v>
      </c>
      <c r="B39" s="99">
        <v>2837.5125109999999</v>
      </c>
      <c r="C39" s="99">
        <v>2038.2222119999999</v>
      </c>
      <c r="D39" s="99">
        <v>1971.0228830000001</v>
      </c>
      <c r="E39" s="12"/>
      <c r="F39" s="28"/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100</v>
      </c>
      <c r="B40" s="99">
        <v>1920.1649239999999</v>
      </c>
      <c r="C40" s="99">
        <v>1642.6274289999999</v>
      </c>
      <c r="D40" s="99">
        <v>1751.1106870000001</v>
      </c>
      <c r="E40" s="12"/>
      <c r="F40" s="28"/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101</v>
      </c>
      <c r="B41" s="99">
        <v>2596.1316609999999</v>
      </c>
      <c r="C41" s="99">
        <v>1849.3127750000001</v>
      </c>
      <c r="D41" s="99">
        <v>1585.509143</v>
      </c>
      <c r="E41" s="12"/>
      <c r="F41" s="28"/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102</v>
      </c>
      <c r="B42" s="99">
        <v>2563.2168080000001</v>
      </c>
      <c r="C42" s="99">
        <v>1802.5724230000001</v>
      </c>
      <c r="D42" s="99">
        <v>1552.422656</v>
      </c>
      <c r="E42" s="20"/>
      <c r="F42" s="28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103</v>
      </c>
      <c r="B43" s="99">
        <v>2401.620465</v>
      </c>
      <c r="C43" s="99">
        <v>2258.2937360000001</v>
      </c>
      <c r="D43" s="99">
        <v>2387.2656010000001</v>
      </c>
      <c r="E43" s="20"/>
      <c r="F43" s="28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104</v>
      </c>
      <c r="B44" s="99">
        <v>2271.4701709999999</v>
      </c>
      <c r="C44" s="99">
        <v>1816.6995240000001</v>
      </c>
      <c r="D44" s="99">
        <v>1438.8167510000001</v>
      </c>
      <c r="E44" s="20"/>
      <c r="F44" s="28"/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105</v>
      </c>
      <c r="B45" s="99">
        <v>2650.264639</v>
      </c>
      <c r="C45" s="99">
        <v>1942.5783140000001</v>
      </c>
      <c r="D45" s="99">
        <v>1903.7065050000001</v>
      </c>
      <c r="E45" s="20"/>
      <c r="F45" s="28"/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106</v>
      </c>
      <c r="B46" s="99">
        <v>0</v>
      </c>
      <c r="C46" s="99">
        <v>2121.9134349999999</v>
      </c>
      <c r="D46" s="99">
        <v>1827.8709080000001</v>
      </c>
      <c r="E46" s="20"/>
      <c r="F46" s="28"/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107</v>
      </c>
      <c r="B47" s="99">
        <v>0</v>
      </c>
      <c r="C47" s="99">
        <v>2255.7757729999998</v>
      </c>
      <c r="D47" s="99">
        <v>1716.501268</v>
      </c>
      <c r="E47" s="28"/>
      <c r="F47" s="28"/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108</v>
      </c>
      <c r="B48" s="99">
        <v>0</v>
      </c>
      <c r="C48" s="99">
        <v>1913.007842</v>
      </c>
      <c r="D48" s="99">
        <v>1614.2566360000001</v>
      </c>
      <c r="E48" s="30"/>
      <c r="F48" s="30"/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84" t="s">
        <v>163</v>
      </c>
      <c r="B49" s="85"/>
      <c r="C49" s="85"/>
      <c r="D49" s="86"/>
    </row>
    <row r="50" spans="1:4" x14ac:dyDescent="0.2">
      <c r="A50" s="6"/>
      <c r="B50" s="6">
        <v>2022</v>
      </c>
      <c r="C50" s="6">
        <v>2021</v>
      </c>
      <c r="D50" s="6">
        <v>2020</v>
      </c>
    </row>
    <row r="51" spans="1:4" x14ac:dyDescent="0.2">
      <c r="A51" s="6" t="s">
        <v>97</v>
      </c>
      <c r="B51" s="31">
        <f>IF(B37=0,#N/A,B37)</f>
        <v>1737.760176</v>
      </c>
      <c r="C51" s="31">
        <f t="shared" ref="C51:D51" si="2">IF(C37=0,#N/A,C37)</f>
        <v>1606.334145</v>
      </c>
      <c r="D51" s="31">
        <f t="shared" si="2"/>
        <v>1698.94497</v>
      </c>
    </row>
    <row r="52" spans="1:4" x14ac:dyDescent="0.2">
      <c r="A52" s="15" t="s">
        <v>98</v>
      </c>
      <c r="B52" s="31">
        <f t="shared" ref="B52:D62" si="3">IF(B38=0,#N/A,B38)</f>
        <v>2349.0621839999999</v>
      </c>
      <c r="C52" s="31">
        <f t="shared" si="3"/>
        <v>1732.3561070000001</v>
      </c>
      <c r="D52" s="31">
        <f t="shared" si="3"/>
        <v>2025.595963</v>
      </c>
    </row>
    <row r="53" spans="1:4" x14ac:dyDescent="0.2">
      <c r="A53" s="15" t="s">
        <v>99</v>
      </c>
      <c r="B53" s="31">
        <f t="shared" si="3"/>
        <v>2837.5125109999999</v>
      </c>
      <c r="C53" s="31">
        <f t="shared" si="3"/>
        <v>2038.2222119999999</v>
      </c>
      <c r="D53" s="31">
        <f t="shared" si="3"/>
        <v>1971.0228830000001</v>
      </c>
    </row>
    <row r="54" spans="1:4" x14ac:dyDescent="0.2">
      <c r="A54" s="6" t="s">
        <v>100</v>
      </c>
      <c r="B54" s="31">
        <f t="shared" si="3"/>
        <v>1920.1649239999999</v>
      </c>
      <c r="C54" s="31">
        <f t="shared" si="3"/>
        <v>1642.6274289999999</v>
      </c>
      <c r="D54" s="31">
        <f t="shared" si="3"/>
        <v>1751.1106870000001</v>
      </c>
    </row>
    <row r="55" spans="1:4" x14ac:dyDescent="0.2">
      <c r="A55" s="15" t="s">
        <v>101</v>
      </c>
      <c r="B55" s="31">
        <f t="shared" si="3"/>
        <v>2596.1316609999999</v>
      </c>
      <c r="C55" s="31">
        <f t="shared" si="3"/>
        <v>1849.3127750000001</v>
      </c>
      <c r="D55" s="31">
        <f t="shared" si="3"/>
        <v>1585.509143</v>
      </c>
    </row>
    <row r="56" spans="1:4" x14ac:dyDescent="0.2">
      <c r="A56" s="15" t="s">
        <v>102</v>
      </c>
      <c r="B56" s="31">
        <f t="shared" si="3"/>
        <v>2563.2168080000001</v>
      </c>
      <c r="C56" s="31">
        <f t="shared" si="3"/>
        <v>1802.5724230000001</v>
      </c>
      <c r="D56" s="31">
        <f t="shared" si="3"/>
        <v>1552.422656</v>
      </c>
    </row>
    <row r="57" spans="1:4" x14ac:dyDescent="0.2">
      <c r="A57" s="6" t="s">
        <v>103</v>
      </c>
      <c r="B57" s="31">
        <f t="shared" si="3"/>
        <v>2401.620465</v>
      </c>
      <c r="C57" s="31">
        <f t="shared" si="3"/>
        <v>2258.2937360000001</v>
      </c>
      <c r="D57" s="31">
        <f t="shared" si="3"/>
        <v>2387.2656010000001</v>
      </c>
    </row>
    <row r="58" spans="1:4" x14ac:dyDescent="0.2">
      <c r="A58" s="15" t="s">
        <v>104</v>
      </c>
      <c r="B58" s="31">
        <f t="shared" si="3"/>
        <v>2271.4701709999999</v>
      </c>
      <c r="C58" s="31">
        <f t="shared" si="3"/>
        <v>1816.6995240000001</v>
      </c>
      <c r="D58" s="31">
        <f t="shared" si="3"/>
        <v>1438.8167510000001</v>
      </c>
    </row>
    <row r="59" spans="1:4" x14ac:dyDescent="0.2">
      <c r="A59" s="15" t="s">
        <v>105</v>
      </c>
      <c r="B59" s="31">
        <f t="shared" si="3"/>
        <v>2650.264639</v>
      </c>
      <c r="C59" s="31">
        <f t="shared" si="3"/>
        <v>1942.5783140000001</v>
      </c>
      <c r="D59" s="31">
        <f t="shared" si="3"/>
        <v>1903.7065050000001</v>
      </c>
    </row>
    <row r="60" spans="1:4" x14ac:dyDescent="0.2">
      <c r="A60" s="6" t="s">
        <v>106</v>
      </c>
      <c r="B60" s="31" t="e">
        <f t="shared" si="3"/>
        <v>#N/A</v>
      </c>
      <c r="C60" s="31">
        <f t="shared" si="3"/>
        <v>2121.9134349999999</v>
      </c>
      <c r="D60" s="31">
        <f t="shared" si="3"/>
        <v>1827.8709080000001</v>
      </c>
    </row>
    <row r="61" spans="1:4" x14ac:dyDescent="0.2">
      <c r="A61" s="15" t="s">
        <v>107</v>
      </c>
      <c r="B61" s="31" t="e">
        <f t="shared" si="3"/>
        <v>#N/A</v>
      </c>
      <c r="C61" s="31">
        <f t="shared" si="3"/>
        <v>2255.7757729999998</v>
      </c>
      <c r="D61" s="31">
        <f t="shared" si="3"/>
        <v>1716.501268</v>
      </c>
    </row>
    <row r="62" spans="1:4" x14ac:dyDescent="0.2">
      <c r="A62" s="15" t="s">
        <v>108</v>
      </c>
      <c r="B62" s="31" t="e">
        <f t="shared" si="3"/>
        <v>#N/A</v>
      </c>
      <c r="C62" s="31">
        <f t="shared" si="3"/>
        <v>1913.007842</v>
      </c>
      <c r="D62" s="31">
        <f t="shared" si="3"/>
        <v>1614.2566360000001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3/22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2013-03-20T15:24:50Z</cp:lastPrinted>
  <dcterms:created xsi:type="dcterms:W3CDTF">2012-03-28T07:56:08Z</dcterms:created>
  <dcterms:modified xsi:type="dcterms:W3CDTF">2022-11-24T06:06:03Z</dcterms:modified>
  <cp:category>LIS-Bericht</cp:category>
</cp:coreProperties>
</file>