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II_1_vj_HH\"/>
    </mc:Choice>
  </mc:AlternateContent>
  <xr:revisionPtr revIDLastSave="0" documentId="13_ncr:1_{70DF7B8A-4B15-4D50-ADAC-5CCA08781069}" xr6:coauthVersionLast="36" xr6:coauthVersionMax="36" xr10:uidLastSave="{00000000-0000-0000-0000-000000000000}"/>
  <bookViews>
    <workbookView xWindow="240" yWindow="120" windowWidth="24630" windowHeight="11085" xr2:uid="{00000000-000D-0000-FFFF-FFFF00000000}"/>
  </bookViews>
  <sheets>
    <sheet name="V0_1" sheetId="1" r:id="rId1"/>
    <sheet name="V0_2" sheetId="11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91029"/>
</workbook>
</file>

<file path=xl/calcChain.xml><?xml version="1.0" encoding="utf-8"?>
<calcChain xmlns="http://schemas.openxmlformats.org/spreadsheetml/2006/main">
  <c r="D26" i="9" l="1"/>
  <c r="B26" i="9"/>
  <c r="E10" i="9"/>
  <c r="C10" i="9"/>
  <c r="E26" i="9" l="1"/>
  <c r="C26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56" i="9" l="1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<sst xmlns="http://schemas.openxmlformats.org/spreadsheetml/2006/main" count="239" uniqueCount="188">
  <si>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</si>
  <si>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</si>
  <si>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</si>
  <si>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</si>
  <si>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</si>
  <si>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</si>
  <si>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</si>
  <si>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</si>
  <si>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</si>
  <si>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</si>
  <si>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</si>
  <si>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</si>
  <si>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</si>
  <si>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</si>
  <si>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</si>
  <si>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</si>
  <si>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</si>
  <si>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</si>
  <si>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</si>
  <si>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</si>
  <si>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</si>
  <si>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</si>
  <si>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</si>
  <si>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</si>
  <si>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</si>
  <si>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</si>
  <si>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</si>
  <si>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</si>
  <si>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</si>
  <si>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</si>
  <si>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</si>
  <si>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</si>
  <si>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</si>
  <si>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</si>
  <si>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</si>
  <si>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</si>
  <si>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</si>
  <si>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</si>
  <si>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</si>
  <si>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</si>
  <si>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</si>
  <si>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</si>
  <si>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</si>
  <si>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</si>
  <si>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</si>
  <si>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 xml:space="preserve">Kautschukwaren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</si>
  <si>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</si>
  <si>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</si>
  <si>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</si>
  <si>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</si>
  <si>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</si>
  <si>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</si>
  <si>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</si>
  <si>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</si>
  <si>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</si>
  <si>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</si>
  <si>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</si>
  <si>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</si>
  <si>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</si>
  <si>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</si>
  <si>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</si>
  <si>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</si>
  <si>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</si>
  <si>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</si>
  <si>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</si>
  <si>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</si>
  <si>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</si>
  <si>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</si>
  <si>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</si>
  <si>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</si>
  <si>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</si>
  <si>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</si>
  <si>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</si>
  <si>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</si>
  <si>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</si>
  <si>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</si>
  <si>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</si>
  <si>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</si>
  <si>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</si>
  <si>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</si>
  <si>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</si>
  <si>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</si>
  <si>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</si>
  <si>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</si>
  <si>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</si>
  <si>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</si>
  <si>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</si>
  <si>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</si>
  <si>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</si>
  <si>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</si>
  <si>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</si>
  <si>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</si>
  <si>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</si>
  <si>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</si>
  <si>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</si>
  <si>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</si>
  <si>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</si>
  <si>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</si>
  <si>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</si>
  <si>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</si>
  <si>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</si>
  <si>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</si>
  <si>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</si>
  <si>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</si>
  <si>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</si>
  <si>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</si>
  <si>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</si>
  <si>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</si>
  <si>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</si>
  <si>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</si>
  <si>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</si>
  <si>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</si>
  <si>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</si>
  <si>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</si>
  <si>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</si>
  <si>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</si>
  <si>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</si>
  <si>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</si>
  <si>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</si>
  <si>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</si>
  <si>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</si>
  <si>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</si>
  <si>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</si>
  <si>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</si>
  <si>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</si>
  <si>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</si>
  <si>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</si>
  <si>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</si>
  <si>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</si>
  <si>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</si>
  <si>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</si>
  <si>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</si>
  <si>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</si>
  <si>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</si>
  <si>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</si>
  <si>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</si>
  <si>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</si>
  <si>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</si>
  <si>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</si>
  <si>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</si>
  <si>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</si>
  <si>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</si>
  <si>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</si>
  <si>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</si>
  <si>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</si>
  <si>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</si>
  <si>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</si>
  <si>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</si>
  <si>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</si>
  <si>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</si>
  <si>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</si>
  <si>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</si>
  <si>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</si>
  <si>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</si>
  <si>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</si>
  <si>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</si>
  <si>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</si>
  <si>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</si>
  <si>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</si>
  <si>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</si>
  <si>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</si>
  <si>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t>Druckerzeugnisse und Papierwaren</t>
  </si>
  <si>
    <t xml:space="preserve">Eisen-, Kupfer und Stahlwaren </t>
  </si>
  <si>
    <t>Benedikt Hálfdanarson</t>
  </si>
  <si>
    <t>040 42831-2513</t>
  </si>
  <si>
    <t>hafen@statistik-nord.de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</si>
  <si>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Kroatien: Eintritt in die Euro-Zone 01/2023</t>
    </r>
  </si>
  <si>
    <t>Vereinigtes Königreich</t>
  </si>
  <si>
    <r>
      <t>Kroatien</t>
    </r>
    <r>
      <rPr>
        <vertAlign val="superscript"/>
        <sz val="9"/>
        <rFont val="Arial"/>
        <family val="2"/>
      </rPr>
      <t xml:space="preserve"> 2</t>
    </r>
  </si>
  <si>
    <t>Kennziffer: G III 1 - vj 3/23 HH</t>
  </si>
  <si>
    <t>3. Quartal 2023</t>
  </si>
  <si>
    <t xml:space="preserve">© Statistisches Amt für Hamburg und Schleswig-Holstein, Hamburg 2023  
Auszugsweise Vervielfältigung und Verbreitung mit Quellenangabe gestattet.        </t>
  </si>
  <si>
    <t>Januar - September</t>
  </si>
  <si>
    <r>
      <t>2023</t>
    </r>
    <r>
      <rPr>
        <vertAlign val="superscript"/>
        <sz val="9"/>
        <rFont val="Arial"/>
        <family val="2"/>
      </rPr>
      <t>a</t>
    </r>
  </si>
  <si>
    <r>
      <t>2023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</si>
  <si>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</si>
  <si>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Hamburg 2021 bis 2023 im Monatsvergleich</t>
  </si>
  <si>
    <t>Januar - September 2023</t>
  </si>
  <si>
    <t>Verein.Staaten (USA)</t>
  </si>
  <si>
    <t>China, Volksrepublik</t>
  </si>
  <si>
    <t>Indien</t>
  </si>
  <si>
    <t>Frankreich</t>
  </si>
  <si>
    <t>Vereinigt.Königreich</t>
  </si>
  <si>
    <t>Tschechische Republ.</t>
  </si>
  <si>
    <t>Mexiko</t>
  </si>
  <si>
    <t xml:space="preserve">2. Ausfuhr des Landes Hamburg im monatlichen Jahresvergleich in 2021 bis 2023 </t>
  </si>
  <si>
    <r>
      <t>2022</t>
    </r>
    <r>
      <rPr>
        <vertAlign val="superscript"/>
        <sz val="9"/>
        <rFont val="Arial"/>
        <family val="2"/>
      </rPr>
      <t>b</t>
    </r>
  </si>
  <si>
    <t>Herausgegeben am: 22.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</si>
</sst>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#\ ###\ ##0\ ;\-###\ ###\ ##0\ ;\-\ "/>
    <numFmt numFmtId="165" formatCode="0.0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&quot; &quot;\ \ "/>
    <numFmt numFmtId="169" formatCode="###\ ##0.0\ \ ;\-\ ###\ ##0.0\ \ ;\-\ \ \ \ \ \ "/>
    <numFmt numFmtId="170" formatCode="0.0%"/>
  </numFmts>
  <fonts count="33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5">
    <xf numFmtId="0" fontId="0" fillId="0" borderId="0"/>
    <xf numFmtId="0" fontId="23" fillId="0" borderId="0"/>
    <xf numFmtId="0" fontId="28" fillId="0" borderId="0" applyNumberFormat="0" applyFill="0" applyBorder="0" applyAlignment="0" applyProtection="0"/>
    <xf numFmtId="0" fontId="2" fillId="0" borderId="0"/>
    <xf numFmtId="9" fontId="32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5" fontId="3" fillId="0" borderId="0" xfId="0" applyNumberFormat="1" applyFont="1"/>
    <xf numFmtId="0" fontId="4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6" fillId="3" borderId="8" xfId="0" quotePrefix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/>
    <xf numFmtId="0" fontId="16" fillId="0" borderId="11" xfId="0" applyFont="1" applyBorder="1" applyAlignment="1">
      <alignment horizontal="left" indent="4"/>
    </xf>
    <xf numFmtId="0" fontId="16" fillId="0" borderId="11" xfId="0" applyFont="1" applyBorder="1" applyAlignment="1">
      <alignment horizontal="left" indent="2"/>
    </xf>
    <xf numFmtId="0" fontId="14" fillId="0" borderId="11" xfId="0" applyFont="1" applyBorder="1"/>
    <xf numFmtId="0" fontId="14" fillId="0" borderId="11" xfId="0" applyFont="1" applyBorder="1" applyAlignment="1">
      <alignment horizontal="left" indent="2"/>
    </xf>
    <xf numFmtId="0" fontId="14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left" vertical="center" indent="2"/>
    </xf>
    <xf numFmtId="0" fontId="16" fillId="0" borderId="11" xfId="0" applyFont="1" applyBorder="1" applyAlignment="1">
      <alignment horizontal="left" indent="1"/>
    </xf>
    <xf numFmtId="0" fontId="14" fillId="0" borderId="11" xfId="0" applyFont="1" applyBorder="1" applyAlignment="1">
      <alignment horizontal="left" indent="1"/>
    </xf>
    <xf numFmtId="0" fontId="14" fillId="0" borderId="11" xfId="0" applyFont="1" applyBorder="1" applyAlignment="1">
      <alignment horizontal="left" indent="3"/>
    </xf>
    <xf numFmtId="0" fontId="16" fillId="0" borderId="11" xfId="0" applyFont="1" applyBorder="1" applyAlignment="1">
      <alignment horizontal="left" indent="3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0" fillId="0" borderId="0" xfId="0" applyFont="1"/>
    <xf numFmtId="0" fontId="14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6" fillId="0" borderId="6" xfId="0" applyFont="1" applyBorder="1"/>
    <xf numFmtId="0" fontId="14" fillId="0" borderId="6" xfId="0" applyFont="1" applyBorder="1" applyAlignment="1">
      <alignment horizontal="left" wrapText="1"/>
    </xf>
    <xf numFmtId="0" fontId="27" fillId="0" borderId="7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top" indent="1"/>
    </xf>
    <xf numFmtId="0" fontId="14" fillId="0" borderId="6" xfId="0" applyFont="1" applyBorder="1" applyAlignment="1">
      <alignment horizontal="left" vertical="top" indent="3"/>
    </xf>
    <xf numFmtId="0" fontId="16" fillId="0" borderId="6" xfId="0" applyFont="1" applyBorder="1" applyAlignment="1">
      <alignment horizontal="left" vertical="top" indent="3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indent="1"/>
    </xf>
    <xf numFmtId="0" fontId="14" fillId="0" borderId="6" xfId="0" applyFont="1" applyBorder="1" applyAlignment="1">
      <alignment horizontal="left" indent="1"/>
    </xf>
    <xf numFmtId="0" fontId="29" fillId="0" borderId="0" xfId="2" applyFont="1" applyAlignment="1">
      <alignment horizontal="left"/>
    </xf>
    <xf numFmtId="0" fontId="6" fillId="0" borderId="0" xfId="0" applyFont="1" applyAlignment="1">
      <alignment horizontal="right"/>
    </xf>
    <xf numFmtId="0" fontId="18" fillId="0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22" fillId="0" borderId="0" xfId="0" quotePrefix="1" applyFont="1" applyAlignment="1">
      <alignment horizontal="right"/>
    </xf>
    <xf numFmtId="0" fontId="16" fillId="3" borderId="8" xfId="0" quotePrefix="1" applyFont="1" applyFill="1" applyBorder="1" applyAlignment="1">
      <alignment horizontal="centerContinuous" vertical="center" wrapText="1"/>
    </xf>
    <xf numFmtId="166" fontId="14" fillId="0" borderId="0" xfId="0" applyNumberFormat="1" applyFont="1"/>
    <xf numFmtId="167" fontId="14" fillId="0" borderId="0" xfId="0" applyNumberFormat="1" applyFont="1"/>
    <xf numFmtId="166" fontId="27" fillId="0" borderId="13" xfId="0" applyNumberFormat="1" applyFont="1" applyBorder="1"/>
    <xf numFmtId="166" fontId="27" fillId="0" borderId="14" xfId="0" applyNumberFormat="1" applyFont="1" applyBorder="1"/>
    <xf numFmtId="167" fontId="27" fillId="0" borderId="14" xfId="0" applyNumberFormat="1" applyFont="1" applyBorder="1"/>
    <xf numFmtId="0" fontId="14" fillId="3" borderId="8" xfId="0" quotePrefix="1" applyFont="1" applyFill="1" applyBorder="1" applyAlignment="1">
      <alignment horizontal="center" vertical="center"/>
    </xf>
    <xf numFmtId="0" fontId="14" fillId="3" borderId="8" xfId="0" quotePrefix="1" applyFont="1" applyFill="1" applyBorder="1" applyAlignment="1">
      <alignment horizontal="center" vertical="center" wrapText="1"/>
    </xf>
    <xf numFmtId="166" fontId="27" fillId="0" borderId="5" xfId="0" applyNumberFormat="1" applyFont="1" applyBorder="1"/>
    <xf numFmtId="166" fontId="27" fillId="0" borderId="4" xfId="0" applyNumberFormat="1" applyFont="1" applyBorder="1"/>
    <xf numFmtId="167" fontId="27" fillId="0" borderId="4" xfId="0" applyNumberFormat="1" applyFont="1" applyBorder="1"/>
    <xf numFmtId="168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 horizontal="right" vertical="center"/>
    </xf>
    <xf numFmtId="168" fontId="3" fillId="0" borderId="0" xfId="0" applyNumberFormat="1" applyFont="1"/>
    <xf numFmtId="0" fontId="30" fillId="0" borderId="0" xfId="0" applyFont="1" applyFill="1" applyBorder="1" applyAlignment="1" applyProtection="1">
      <alignment vertical="center"/>
      <protection locked="0"/>
    </xf>
    <xf numFmtId="168" fontId="30" fillId="0" borderId="0" xfId="0" applyNumberFormat="1" applyFont="1" applyAlignment="1">
      <alignment horizontal="right" vertical="center"/>
    </xf>
    <xf numFmtId="0" fontId="31" fillId="0" borderId="0" xfId="0" applyFont="1"/>
    <xf numFmtId="0" fontId="1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170" fontId="3" fillId="0" borderId="0" xfId="0" applyNumberFormat="1" applyFont="1" applyFill="1" applyBorder="1" applyAlignment="1">
      <alignment vertical="center"/>
    </xf>
    <xf numFmtId="170" fontId="3" fillId="0" borderId="0" xfId="4" applyNumberFormat="1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9" fillId="0" borderId="0" xfId="2" applyFont="1" applyAlignment="1">
      <alignment horizontal="left" wrapText="1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17" fontId="16" fillId="3" borderId="8" xfId="0" quotePrefix="1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6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 wrapText="1" indent="1"/>
    </xf>
    <xf numFmtId="0" fontId="14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4" fillId="3" borderId="8" xfId="0" quotePrefix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0" borderId="9" xfId="0" applyFont="1" applyBorder="1" applyAlignment="1"/>
    <xf numFmtId="0" fontId="14" fillId="3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6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11" xfId="0" applyFill="1" applyBorder="1" applyAlignment="1">
      <alignment horizontal="left" vertical="center" indent="1"/>
    </xf>
    <xf numFmtId="17" fontId="16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">
    <cellStyle name="Link" xfId="2" builtinId="8"/>
    <cellStyle name="Prozent" xfId="4" builtinId="5"/>
    <cellStyle name="Standard" xfId="0" builtinId="0"/>
    <cellStyle name="Standard 2" xfId="3" xr:uid="{00000000-0005-0000-0000-000002000000}"/>
    <cellStyle name="Standard 3 2" xfId="1" xr:uid="{00000000-0005-0000-0000-000003000000}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2F2F2"/>
      <color rgb="FF000000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T3_1!$A$11:$A$24</c:f>
              <c:strCache>
                <c:ptCount val="14"/>
                <c:pt idx="0">
                  <c:v>Verein.Staaten (USA)</c:v>
                </c:pt>
                <c:pt idx="1">
                  <c:v>Indien</c:v>
                </c:pt>
                <c:pt idx="2">
                  <c:v>Frankreich</c:v>
                </c:pt>
                <c:pt idx="3">
                  <c:v>Türkei</c:v>
                </c:pt>
                <c:pt idx="4">
                  <c:v>Ungarn</c:v>
                </c:pt>
                <c:pt idx="5">
                  <c:v>Polen</c:v>
                </c:pt>
                <c:pt idx="6">
                  <c:v>Niederlande</c:v>
                </c:pt>
                <c:pt idx="7">
                  <c:v>Österreich</c:v>
                </c:pt>
                <c:pt idx="8">
                  <c:v>Vereinigt.Königreich</c:v>
                </c:pt>
                <c:pt idx="9">
                  <c:v>Tschechische Republ.</c:v>
                </c:pt>
                <c:pt idx="10">
                  <c:v>Belgien</c:v>
                </c:pt>
                <c:pt idx="11">
                  <c:v>Spanien</c:v>
                </c:pt>
                <c:pt idx="12">
                  <c:v>Mexiko</c:v>
                </c:pt>
                <c:pt idx="13">
                  <c:v>Italien</c:v>
                </c:pt>
              </c:strCache>
            </c:strRef>
          </c:cat>
          <c:val>
            <c:numRef>
              <c:f>T3_1!$B$11:$B$24</c:f>
              <c:numCache>
                <c:formatCode>###\ ###\ ##0\ \ ;\-###\ ###\ ##0\ \ ;" "\ \ </c:formatCode>
                <c:ptCount val="14"/>
                <c:pt idx="0">
                  <c:v>3149.535695</c:v>
                </c:pt>
                <c:pt idx="1">
                  <c:v>2390.1685520000001</c:v>
                </c:pt>
                <c:pt idx="2">
                  <c:v>2198.3179960000002</c:v>
                </c:pt>
                <c:pt idx="3">
                  <c:v>1894.290432</c:v>
                </c:pt>
                <c:pt idx="4">
                  <c:v>1832.07889</c:v>
                </c:pt>
                <c:pt idx="5">
                  <c:v>1663.999493</c:v>
                </c:pt>
                <c:pt idx="6">
                  <c:v>1433.333547</c:v>
                </c:pt>
                <c:pt idx="7">
                  <c:v>1397.4469810000001</c:v>
                </c:pt>
                <c:pt idx="8">
                  <c:v>1396.8697110000001</c:v>
                </c:pt>
                <c:pt idx="9">
                  <c:v>1356.8788259999999</c:v>
                </c:pt>
                <c:pt idx="10">
                  <c:v>1091.797376</c:v>
                </c:pt>
                <c:pt idx="11">
                  <c:v>1062.553715</c:v>
                </c:pt>
                <c:pt idx="12">
                  <c:v>995.06488200000001</c:v>
                </c:pt>
                <c:pt idx="13">
                  <c:v>994.49164299999995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F-4CA7-8354-7E14DBDC1223}"/>
            </c:ext>
          </c:extLst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T3_1!$A$11:$A$24</c:f>
              <c:strCache>
                <c:ptCount val="14"/>
                <c:pt idx="0">
                  <c:v>Verein.Staaten (USA)</c:v>
                </c:pt>
                <c:pt idx="1">
                  <c:v>Indien</c:v>
                </c:pt>
                <c:pt idx="2">
                  <c:v>Frankreich</c:v>
                </c:pt>
                <c:pt idx="3">
                  <c:v>Türkei</c:v>
                </c:pt>
                <c:pt idx="4">
                  <c:v>Ungarn</c:v>
                </c:pt>
                <c:pt idx="5">
                  <c:v>Polen</c:v>
                </c:pt>
                <c:pt idx="6">
                  <c:v>Niederlande</c:v>
                </c:pt>
                <c:pt idx="7">
                  <c:v>Österreich</c:v>
                </c:pt>
                <c:pt idx="8">
                  <c:v>Vereinigt.Königreich</c:v>
                </c:pt>
                <c:pt idx="9">
                  <c:v>Tschechische Republ.</c:v>
                </c:pt>
                <c:pt idx="10">
                  <c:v>Belgien</c:v>
                </c:pt>
                <c:pt idx="11">
                  <c:v>Spanien</c:v>
                </c:pt>
                <c:pt idx="12">
                  <c:v>Mexiko</c:v>
                </c:pt>
                <c:pt idx="13">
                  <c:v>Italien</c:v>
                </c:pt>
              </c:strCache>
            </c:strRef>
          </c:cat>
          <c:val>
            <c:numRef>
              <c:f>T3_1!$D$11:$D$24</c:f>
              <c:numCache>
                <c:formatCode>###\ ###\ ##0\ \ ;\-###\ ###\ ##0\ \ ;" "\ \ </c:formatCode>
                <c:ptCount val="14"/>
                <c:pt idx="0">
                  <c:v>1826.777902</c:v>
                </c:pt>
                <c:pt idx="1">
                  <c:v>1372.8990899999999</c:v>
                </c:pt>
                <c:pt idx="2">
                  <c:v>2419.3346000000001</c:v>
                </c:pt>
                <c:pt idx="3">
                  <c:v>1542.0987990000001</c:v>
                </c:pt>
                <c:pt idx="4">
                  <c:v>1637.9666790000001</c:v>
                </c:pt>
                <c:pt idx="5">
                  <c:v>1832.4001840000001</c:v>
                </c:pt>
                <c:pt idx="6">
                  <c:v>2072.3423790000002</c:v>
                </c:pt>
                <c:pt idx="7">
                  <c:v>1679.043109</c:v>
                </c:pt>
                <c:pt idx="8">
                  <c:v>1265.2979720000001</c:v>
                </c:pt>
                <c:pt idx="9">
                  <c:v>1475.3811009999999</c:v>
                </c:pt>
                <c:pt idx="10">
                  <c:v>925.78199800000004</c:v>
                </c:pt>
                <c:pt idx="11">
                  <c:v>591.49821999999995</c:v>
                </c:pt>
                <c:pt idx="12">
                  <c:v>977.65044799999998</c:v>
                </c:pt>
                <c:pt idx="13">
                  <c:v>1111.802809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9F-4CA7-8354-7E14DBDC12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1350960"/>
        <c:axId val="431356056"/>
      </c:barChart>
      <c:catAx>
        <c:axId val="43135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31356056"/>
        <c:crosses val="autoZero"/>
        <c:auto val="1"/>
        <c:lblAlgn val="ctr"/>
        <c:lblOffset val="100"/>
        <c:noMultiLvlLbl val="0"/>
      </c:catAx>
      <c:valAx>
        <c:axId val="43135605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43135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66666666666667E-2"/>
          <c:y val="0.10665192743764171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3345.62327</c:v>
                </c:pt>
                <c:pt idx="1">
                  <c:v>4381.3061829999997</c:v>
                </c:pt>
                <c:pt idx="2">
                  <c:v>5043.4516370000001</c:v>
                </c:pt>
                <c:pt idx="3">
                  <c:v>4032.5340780000001</c:v>
                </c:pt>
                <c:pt idx="4">
                  <c:v>4976.8593860000001</c:v>
                </c:pt>
                <c:pt idx="5">
                  <c:v>4957.1649450000004</c:v>
                </c:pt>
                <c:pt idx="6">
                  <c:v>4391.58698</c:v>
                </c:pt>
                <c:pt idx="7">
                  <c:v>4137.6768259999999</c:v>
                </c:pt>
                <c:pt idx="8">
                  <c:v>4088.6533250000002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BA-4BAA-A9BA-2ACEE1E2F547}"/>
            </c:ext>
          </c:extLst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25BA-4BAA-A9BA-2ACEE1E2F547}"/>
              </c:ext>
            </c:extLst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2847.0791770000001</c:v>
                </c:pt>
                <c:pt idx="1">
                  <c:v>3857.191331</c:v>
                </c:pt>
                <c:pt idx="2">
                  <c:v>4180.2043229999999</c:v>
                </c:pt>
                <c:pt idx="3">
                  <c:v>4007.8826720000002</c:v>
                </c:pt>
                <c:pt idx="4">
                  <c:v>4148.5981279999996</c:v>
                </c:pt>
                <c:pt idx="5">
                  <c:v>4917.7628759999998</c:v>
                </c:pt>
                <c:pt idx="6">
                  <c:v>4271.9210739999999</c:v>
                </c:pt>
                <c:pt idx="7">
                  <c:v>3608.8134949999999</c:v>
                </c:pt>
                <c:pt idx="8">
                  <c:v>4609.3916980000004</c:v>
                </c:pt>
                <c:pt idx="9">
                  <c:v>5402.0071010000001</c:v>
                </c:pt>
                <c:pt idx="10">
                  <c:v>4607.7236590000002</c:v>
                </c:pt>
                <c:pt idx="11">
                  <c:v>5844.792281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BA-4BAA-A9BA-2ACEE1E2F547}"/>
            </c:ext>
          </c:extLst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25BA-4BAA-A9BA-2ACEE1E2F547}"/>
              </c:ext>
            </c:extLst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2573.9671050000002</c:v>
                </c:pt>
                <c:pt idx="1">
                  <c:v>3007.2780440000001</c:v>
                </c:pt>
                <c:pt idx="2">
                  <c:v>3974.6926600000002</c:v>
                </c:pt>
                <c:pt idx="3">
                  <c:v>3145.0936240000001</c:v>
                </c:pt>
                <c:pt idx="4">
                  <c:v>3458.148119</c:v>
                </c:pt>
                <c:pt idx="5">
                  <c:v>4024.8474419999998</c:v>
                </c:pt>
                <c:pt idx="6">
                  <c:v>3313.8961829999998</c:v>
                </c:pt>
                <c:pt idx="7">
                  <c:v>3194.5127189999998</c:v>
                </c:pt>
                <c:pt idx="8">
                  <c:v>3379.00722</c:v>
                </c:pt>
                <c:pt idx="9">
                  <c:v>3852.57143</c:v>
                </c:pt>
                <c:pt idx="10">
                  <c:v>4012.4159890000001</c:v>
                </c:pt>
                <c:pt idx="11">
                  <c:v>4923.2900929999996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BA-4BAA-A9BA-2ACEE1E2F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58016"/>
        <c:axId val="431350568"/>
      </c:lineChart>
      <c:catAx>
        <c:axId val="4313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31350568"/>
        <c:crosses val="autoZero"/>
        <c:auto val="1"/>
        <c:lblAlgn val="ctr"/>
        <c:lblOffset val="100"/>
        <c:noMultiLvlLbl val="0"/>
      </c:catAx>
      <c:valAx>
        <c:axId val="43135056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431358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919669</xdr:colOff>
      <xdr:row>3</xdr:row>
      <xdr:rowOff>207726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7319" cy="82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180974</xdr:rowOff>
    </xdr:from>
    <xdr:to>
      <xdr:col>6</xdr:col>
      <xdr:colOff>549825</xdr:colOff>
      <xdr:row>25</xdr:row>
      <xdr:rowOff>122549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29</xdr:row>
      <xdr:rowOff>14285</xdr:rowOff>
    </xdr:from>
    <xdr:to>
      <xdr:col>6</xdr:col>
      <xdr:colOff>578400</xdr:colOff>
      <xdr:row>48</xdr:row>
      <xdr:rowOff>103760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0.01491</cdr:x>
      <cdr:y>0.01374</cdr:y>
    </cdr:from>
    <cdr:to>
      <cdr:x>0.17825</cdr:x>
      <cdr:y>0.0965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5877" y="48474"/>
          <a:ext cx="940838" cy="291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3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3" spans="1:7" ht="20.25" x14ac:dyDescent="0.3">
      <c r="A3" s="30" t="s">
        <v>126</v>
      </c>
    </row>
    <row r="4" spans="1:7" ht="20.25" x14ac:dyDescent="0.3">
      <c r="A4" s="30" t="s">
        <v>127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5" t="s">
        <v>149</v>
      </c>
    </row>
    <row r="16" spans="1:7" ht="15" x14ac:dyDescent="0.2">
      <c r="G16" s="54" t="s">
        <v>169</v>
      </c>
    </row>
    <row r="17" spans="1:7" x14ac:dyDescent="0.2">
      <c r="G17" s="56"/>
    </row>
    <row r="18" spans="1:7" ht="37.5" x14ac:dyDescent="0.5">
      <c r="G18" s="31" t="s">
        <v>128</v>
      </c>
    </row>
    <row r="19" spans="1:7" ht="37.5" x14ac:dyDescent="0.5">
      <c r="G19" s="76" t="s">
        <v>170</v>
      </c>
    </row>
    <row r="20" spans="1:7" ht="16.5" x14ac:dyDescent="0.25">
      <c r="A20" s="29"/>
      <c r="B20" s="29"/>
      <c r="C20" s="29"/>
      <c r="D20" s="29"/>
      <c r="E20" s="29"/>
      <c r="F20" s="29"/>
      <c r="G20" s="56"/>
    </row>
    <row r="21" spans="1:7" ht="15" x14ac:dyDescent="0.2">
      <c r="G21" s="71" t="s">
        <v>187</v>
      </c>
    </row>
    <row r="22" spans="1:7" ht="20.25" customHeight="1" x14ac:dyDescent="0.25">
      <c r="A22" s="103"/>
      <c r="B22" s="103"/>
      <c r="C22" s="103"/>
      <c r="D22" s="103"/>
      <c r="E22" s="103"/>
      <c r="F22" s="103"/>
      <c r="G22" s="10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D088E-91B3-48B2-B379-7DA36946C24E}"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ht="15.75" x14ac:dyDescent="0.2">
      <c r="A1" s="140" t="s">
        <v>0</v>
      </c>
      <c r="B1" s="140"/>
      <c r="C1" s="140"/>
      <c r="D1" s="140"/>
      <c r="E1" s="140"/>
      <c r="F1" s="140"/>
      <c r="G1" s="140"/>
    </row>
    <row r="2" spans="1:7" s="43" customFormat="1" ht="15.75" x14ac:dyDescent="0.25">
      <c r="A2" s="98"/>
      <c r="B2" s="98"/>
      <c r="C2" s="98"/>
      <c r="D2" s="98"/>
      <c r="E2" s="98"/>
      <c r="F2" s="98"/>
      <c r="G2" s="98"/>
    </row>
    <row r="3" spans="1:7" s="43" customFormat="1" x14ac:dyDescent="0.2"/>
    <row r="4" spans="1:7" s="43" customFormat="1" ht="15.75" x14ac:dyDescent="0.25">
      <c r="A4" s="107" t="s">
        <v>1</v>
      </c>
      <c r="B4" s="108"/>
      <c r="C4" s="108"/>
      <c r="D4" s="108"/>
      <c r="E4" s="108"/>
      <c r="F4" s="108"/>
      <c r="G4" s="108"/>
    </row>
    <row r="5" spans="1:7" s="43" customFormat="1" x14ac:dyDescent="0.2">
      <c r="A5" s="104"/>
      <c r="B5" s="104"/>
      <c r="C5" s="104"/>
      <c r="D5" s="104"/>
      <c r="E5" s="104"/>
      <c r="F5" s="104"/>
      <c r="G5" s="104"/>
    </row>
    <row r="6" spans="1:7" s="43" customFormat="1" x14ac:dyDescent="0.2">
      <c r="A6" s="99" t="s">
        <v>143</v>
      </c>
      <c r="B6" s="141"/>
      <c r="C6" s="141"/>
      <c r="D6" s="141"/>
      <c r="E6" s="141"/>
      <c r="F6" s="141"/>
      <c r="G6" s="141"/>
    </row>
    <row r="7" spans="1:7" s="43" customFormat="1" ht="5.85" customHeight="1" x14ac:dyDescent="0.2">
      <c r="A7" s="99"/>
      <c r="B7" s="141"/>
      <c r="C7" s="141"/>
      <c r="D7" s="141"/>
      <c r="E7" s="141"/>
      <c r="F7" s="141"/>
      <c r="G7" s="141"/>
    </row>
    <row r="8" spans="1:7" s="43" customFormat="1" x14ac:dyDescent="0.2">
      <c r="A8" s="105" t="s">
        <v>130</v>
      </c>
      <c r="B8" s="142"/>
      <c r="C8" s="142"/>
      <c r="D8" s="142"/>
      <c r="E8" s="142"/>
      <c r="F8" s="142"/>
      <c r="G8" s="142"/>
    </row>
    <row r="9" spans="1:7" s="43" customFormat="1" x14ac:dyDescent="0.2">
      <c r="A9" s="142" t="s">
        <v>4</v>
      </c>
      <c r="B9" s="142"/>
      <c r="C9" s="142"/>
      <c r="D9" s="142"/>
      <c r="E9" s="142"/>
      <c r="F9" s="142"/>
      <c r="G9" s="142"/>
    </row>
    <row r="10" spans="1:7" s="43" customFormat="1" ht="5.85" customHeight="1" x14ac:dyDescent="0.2">
      <c r="A10" s="141"/>
      <c r="B10" s="141"/>
      <c r="C10" s="141"/>
      <c r="D10" s="141"/>
      <c r="E10" s="141"/>
      <c r="F10" s="141"/>
      <c r="G10" s="141"/>
    </row>
    <row r="11" spans="1:7" s="43" customFormat="1" x14ac:dyDescent="0.2">
      <c r="A11" s="143" t="s">
        <v>2</v>
      </c>
      <c r="B11" s="143"/>
      <c r="C11" s="143"/>
      <c r="D11" s="143"/>
      <c r="E11" s="143"/>
      <c r="F11" s="143"/>
      <c r="G11" s="143"/>
    </row>
    <row r="12" spans="1:7" s="43" customFormat="1" x14ac:dyDescent="0.2">
      <c r="A12" s="142" t="s">
        <v>3</v>
      </c>
      <c r="B12" s="142"/>
      <c r="C12" s="142"/>
      <c r="D12" s="142"/>
      <c r="E12" s="142"/>
      <c r="F12" s="142"/>
      <c r="G12" s="142"/>
    </row>
    <row r="13" spans="1:7" s="43" customFormat="1" x14ac:dyDescent="0.2">
      <c r="A13" s="141"/>
      <c r="B13" s="141"/>
      <c r="C13" s="141"/>
      <c r="D13" s="141"/>
      <c r="E13" s="141"/>
      <c r="F13" s="141"/>
      <c r="G13" s="141"/>
    </row>
    <row r="14" spans="1:7" s="43" customFormat="1" x14ac:dyDescent="0.2">
      <c r="A14" s="141"/>
      <c r="B14" s="141"/>
      <c r="C14" s="141"/>
      <c r="D14" s="141"/>
      <c r="E14" s="141"/>
      <c r="F14" s="141"/>
      <c r="G14" s="141"/>
    </row>
    <row r="15" spans="1:7" s="43" customFormat="1" ht="12.75" customHeight="1" x14ac:dyDescent="0.2">
      <c r="A15" s="105" t="s">
        <v>132</v>
      </c>
      <c r="B15" s="142"/>
      <c r="C15" s="142"/>
      <c r="D15" s="100"/>
      <c r="E15" s="100"/>
      <c r="F15" s="100"/>
      <c r="G15" s="100"/>
    </row>
    <row r="16" spans="1:7" s="43" customFormat="1" ht="5.85" customHeight="1" x14ac:dyDescent="0.2">
      <c r="A16" s="100"/>
      <c r="B16" s="144"/>
      <c r="C16" s="144"/>
      <c r="D16" s="100"/>
      <c r="E16" s="100"/>
      <c r="F16" s="100"/>
      <c r="G16" s="100"/>
    </row>
    <row r="17" spans="1:7" s="43" customFormat="1" ht="12.75" customHeight="1" x14ac:dyDescent="0.2">
      <c r="A17" s="142" t="s">
        <v>163</v>
      </c>
      <c r="B17" s="142"/>
      <c r="C17" s="142"/>
      <c r="D17" s="144"/>
      <c r="E17" s="144"/>
      <c r="F17" s="144"/>
      <c r="G17" s="144"/>
    </row>
    <row r="18" spans="1:7" s="43" customFormat="1" ht="12.75" customHeight="1" x14ac:dyDescent="0.2">
      <c r="A18" s="144" t="s">
        <v>136</v>
      </c>
      <c r="B18" s="142" t="s">
        <v>164</v>
      </c>
      <c r="C18" s="142"/>
      <c r="D18" s="144"/>
      <c r="E18" s="144"/>
      <c r="F18" s="144"/>
      <c r="G18" s="144"/>
    </row>
    <row r="19" spans="1:7" s="43" customFormat="1" ht="12.75" customHeight="1" x14ac:dyDescent="0.2">
      <c r="A19" s="144" t="s">
        <v>137</v>
      </c>
      <c r="B19" s="106" t="s">
        <v>165</v>
      </c>
      <c r="C19" s="106"/>
      <c r="D19" s="106"/>
      <c r="E19" s="144"/>
      <c r="F19" s="144"/>
      <c r="G19" s="144"/>
    </row>
    <row r="20" spans="1:7" s="43" customFormat="1" x14ac:dyDescent="0.2">
      <c r="A20" s="144"/>
      <c r="B20" s="144"/>
      <c r="C20" s="144"/>
      <c r="D20" s="144"/>
      <c r="E20" s="144"/>
      <c r="F20" s="144"/>
      <c r="G20" s="144"/>
    </row>
    <row r="21" spans="1:7" s="43" customFormat="1" ht="12.75" customHeight="1" x14ac:dyDescent="0.2">
      <c r="A21" s="105" t="s">
        <v>144</v>
      </c>
      <c r="B21" s="142"/>
      <c r="C21" s="100"/>
      <c r="D21" s="100"/>
      <c r="E21" s="100"/>
      <c r="F21" s="100"/>
      <c r="G21" s="100"/>
    </row>
    <row r="22" spans="1:7" s="43" customFormat="1" ht="5.85" customHeight="1" x14ac:dyDescent="0.2">
      <c r="A22" s="100"/>
      <c r="B22" s="144"/>
      <c r="C22" s="100"/>
      <c r="D22" s="100"/>
      <c r="E22" s="100"/>
      <c r="F22" s="100"/>
      <c r="G22" s="100"/>
    </row>
    <row r="23" spans="1:7" s="43" customFormat="1" ht="12.75" customHeight="1" x14ac:dyDescent="0.2">
      <c r="A23" s="144" t="s">
        <v>138</v>
      </c>
      <c r="B23" s="142" t="s">
        <v>139</v>
      </c>
      <c r="C23" s="142"/>
      <c r="D23" s="144"/>
      <c r="E23" s="144"/>
      <c r="F23" s="144"/>
      <c r="G23" s="144"/>
    </row>
    <row r="24" spans="1:7" s="43" customFormat="1" ht="12.75" customHeight="1" x14ac:dyDescent="0.2">
      <c r="A24" s="144" t="s">
        <v>140</v>
      </c>
      <c r="B24" s="142" t="s">
        <v>141</v>
      </c>
      <c r="C24" s="142"/>
      <c r="D24" s="144"/>
      <c r="E24" s="144"/>
      <c r="F24" s="144"/>
      <c r="G24" s="144"/>
    </row>
    <row r="25" spans="1:7" s="43" customFormat="1" ht="12.75" customHeight="1" x14ac:dyDescent="0.2">
      <c r="A25" s="144"/>
      <c r="B25" s="142"/>
      <c r="C25" s="142"/>
      <c r="D25" s="144"/>
      <c r="E25" s="144"/>
      <c r="F25" s="144"/>
      <c r="G25" s="144"/>
    </row>
    <row r="26" spans="1:7" s="43" customFormat="1" x14ac:dyDescent="0.2">
      <c r="A26" s="141"/>
      <c r="B26" s="141"/>
      <c r="C26" s="141"/>
      <c r="D26" s="141"/>
      <c r="E26" s="141"/>
      <c r="F26" s="141"/>
      <c r="G26" s="141"/>
    </row>
    <row r="27" spans="1:7" s="43" customFormat="1" x14ac:dyDescent="0.2">
      <c r="A27" s="141" t="s">
        <v>145</v>
      </c>
      <c r="B27" s="70" t="s">
        <v>146</v>
      </c>
      <c r="C27" s="141"/>
      <c r="D27" s="141"/>
      <c r="E27" s="141"/>
      <c r="F27" s="141"/>
      <c r="G27" s="141"/>
    </row>
    <row r="28" spans="1:7" s="43" customFormat="1" x14ac:dyDescent="0.2">
      <c r="A28" s="141"/>
      <c r="B28" s="141"/>
      <c r="C28" s="141"/>
      <c r="D28" s="141"/>
      <c r="E28" s="141"/>
      <c r="F28" s="141"/>
      <c r="G28" s="141"/>
    </row>
    <row r="29" spans="1:7" s="43" customFormat="1" ht="27.75" customHeight="1" x14ac:dyDescent="0.2">
      <c r="A29" s="142" t="s">
        <v>171</v>
      </c>
      <c r="B29" s="142"/>
      <c r="C29" s="142"/>
      <c r="D29" s="142"/>
      <c r="E29" s="142"/>
      <c r="F29" s="142"/>
      <c r="G29" s="142"/>
    </row>
    <row r="30" spans="1:7" s="43" customFormat="1" ht="41.85" customHeight="1" x14ac:dyDescent="0.2">
      <c r="A30" s="142" t="s">
        <v>151</v>
      </c>
      <c r="B30" s="142"/>
      <c r="C30" s="142"/>
      <c r="D30" s="142"/>
      <c r="E30" s="142"/>
      <c r="F30" s="142"/>
      <c r="G30" s="142"/>
    </row>
    <row r="31" spans="1:7" s="43" customFormat="1" x14ac:dyDescent="0.2">
      <c r="A31" s="141"/>
      <c r="B31" s="141"/>
      <c r="C31" s="141"/>
      <c r="D31" s="141"/>
      <c r="E31" s="141"/>
      <c r="F31" s="141"/>
      <c r="G31" s="141"/>
    </row>
    <row r="32" spans="1:7" s="43" customFormat="1" x14ac:dyDescent="0.2">
      <c r="A32" s="141"/>
      <c r="B32" s="141"/>
      <c r="C32" s="141"/>
      <c r="D32" s="141"/>
      <c r="E32" s="141"/>
      <c r="F32" s="141"/>
      <c r="G32" s="141"/>
    </row>
    <row r="33" spans="1:7" s="43" customFormat="1" x14ac:dyDescent="0.2">
      <c r="A33" s="141"/>
      <c r="B33" s="141"/>
      <c r="C33" s="141"/>
      <c r="D33" s="141"/>
      <c r="E33" s="141"/>
      <c r="F33" s="141"/>
      <c r="G33" s="141"/>
    </row>
    <row r="34" spans="1:7" s="43" customFormat="1" x14ac:dyDescent="0.2">
      <c r="A34" s="141"/>
      <c r="B34" s="141"/>
      <c r="C34" s="141"/>
      <c r="D34" s="141"/>
      <c r="E34" s="141"/>
      <c r="F34" s="141"/>
      <c r="G34" s="141"/>
    </row>
    <row r="35" spans="1:7" s="43" customFormat="1" x14ac:dyDescent="0.2">
      <c r="A35" s="141"/>
      <c r="B35" s="141"/>
      <c r="C35" s="141"/>
      <c r="D35" s="141"/>
      <c r="E35" s="141"/>
      <c r="F35" s="141"/>
      <c r="G35" s="141"/>
    </row>
    <row r="36" spans="1:7" s="43" customFormat="1" x14ac:dyDescent="0.2">
      <c r="A36" s="141"/>
      <c r="B36" s="141"/>
      <c r="C36" s="141"/>
      <c r="D36" s="141"/>
      <c r="E36" s="141"/>
      <c r="F36" s="141"/>
      <c r="G36" s="141"/>
    </row>
    <row r="37" spans="1:7" s="43" customFormat="1" x14ac:dyDescent="0.2">
      <c r="A37" s="141"/>
      <c r="B37" s="141"/>
      <c r="C37" s="141"/>
      <c r="D37" s="141"/>
      <c r="E37" s="141"/>
      <c r="F37" s="141"/>
      <c r="G37" s="141"/>
    </row>
    <row r="38" spans="1:7" s="43" customFormat="1" x14ac:dyDescent="0.2">
      <c r="A38" s="141"/>
      <c r="B38" s="141"/>
      <c r="C38" s="141"/>
      <c r="D38" s="141"/>
      <c r="E38" s="141"/>
      <c r="F38" s="141"/>
      <c r="G38" s="141"/>
    </row>
    <row r="39" spans="1:7" s="43" customFormat="1" x14ac:dyDescent="0.2">
      <c r="A39" s="141"/>
      <c r="B39" s="141"/>
      <c r="C39" s="141"/>
      <c r="D39" s="141"/>
      <c r="E39" s="141"/>
      <c r="F39" s="141"/>
      <c r="G39" s="141"/>
    </row>
    <row r="40" spans="1:7" s="43" customFormat="1" x14ac:dyDescent="0.2">
      <c r="A40" s="104" t="s">
        <v>147</v>
      </c>
      <c r="B40" s="104"/>
      <c r="C40" s="141"/>
      <c r="D40" s="141"/>
      <c r="E40" s="141"/>
      <c r="F40" s="141"/>
      <c r="G40" s="141"/>
    </row>
    <row r="41" spans="1:7" s="43" customFormat="1" x14ac:dyDescent="0.2">
      <c r="A41" s="141"/>
      <c r="B41" s="141"/>
      <c r="C41" s="141"/>
      <c r="D41" s="141"/>
      <c r="E41" s="141"/>
      <c r="F41" s="141"/>
      <c r="G41" s="141"/>
    </row>
    <row r="42" spans="1:7" s="43" customFormat="1" x14ac:dyDescent="0.2">
      <c r="A42" s="7">
        <v>0</v>
      </c>
      <c r="B42" s="8" t="s">
        <v>5</v>
      </c>
      <c r="C42" s="141"/>
      <c r="D42" s="141"/>
      <c r="E42" s="141"/>
      <c r="F42" s="141"/>
      <c r="G42" s="141"/>
    </row>
    <row r="43" spans="1:7" s="43" customFormat="1" x14ac:dyDescent="0.2">
      <c r="A43" s="8" t="s">
        <v>19</v>
      </c>
      <c r="B43" s="8" t="s">
        <v>6</v>
      </c>
      <c r="C43" s="141"/>
      <c r="D43" s="141"/>
      <c r="E43" s="141"/>
      <c r="F43" s="141"/>
      <c r="G43" s="141"/>
    </row>
    <row r="44" spans="1:7" s="43" customFormat="1" x14ac:dyDescent="0.2">
      <c r="A44" s="8" t="s">
        <v>20</v>
      </c>
      <c r="B44" s="8" t="s">
        <v>7</v>
      </c>
      <c r="C44" s="141"/>
      <c r="D44" s="141"/>
      <c r="E44" s="141"/>
      <c r="F44" s="141"/>
      <c r="G44" s="141"/>
    </row>
    <row r="45" spans="1:7" s="43" customFormat="1" x14ac:dyDescent="0.2">
      <c r="A45" s="8" t="s">
        <v>21</v>
      </c>
      <c r="B45" s="8" t="s">
        <v>8</v>
      </c>
      <c r="C45" s="141"/>
      <c r="D45" s="141"/>
      <c r="E45" s="141"/>
      <c r="F45" s="141"/>
      <c r="G45" s="141"/>
    </row>
    <row r="46" spans="1:7" s="43" customFormat="1" x14ac:dyDescent="0.2">
      <c r="A46" s="8" t="s">
        <v>15</v>
      </c>
      <c r="B46" s="8" t="s">
        <v>9</v>
      </c>
      <c r="C46" s="141"/>
      <c r="D46" s="141"/>
      <c r="E46" s="141"/>
      <c r="F46" s="141"/>
      <c r="G46" s="141"/>
    </row>
    <row r="47" spans="1:7" s="43" customFormat="1" x14ac:dyDescent="0.2">
      <c r="A47" s="8" t="s">
        <v>16</v>
      </c>
      <c r="B47" s="8" t="s">
        <v>10</v>
      </c>
      <c r="C47" s="141"/>
      <c r="D47" s="141"/>
      <c r="E47" s="141"/>
      <c r="F47" s="141"/>
      <c r="G47" s="141"/>
    </row>
    <row r="48" spans="1:7" s="43" customFormat="1" x14ac:dyDescent="0.2">
      <c r="A48" s="8" t="s">
        <v>17</v>
      </c>
      <c r="B48" s="8" t="s">
        <v>11</v>
      </c>
      <c r="C48" s="141"/>
      <c r="D48" s="141"/>
      <c r="E48" s="141"/>
      <c r="F48" s="141"/>
      <c r="G48" s="141"/>
    </row>
    <row r="49" spans="1:7" s="43" customFormat="1" x14ac:dyDescent="0.2">
      <c r="A49" s="8" t="s">
        <v>18</v>
      </c>
      <c r="B49" s="8" t="s">
        <v>12</v>
      </c>
      <c r="C49" s="141"/>
      <c r="D49" s="141"/>
      <c r="E49" s="141"/>
      <c r="F49" s="141"/>
      <c r="G49" s="141"/>
    </row>
    <row r="50" spans="1:7" s="43" customFormat="1" x14ac:dyDescent="0.2">
      <c r="A50" s="8" t="s">
        <v>148</v>
      </c>
      <c r="B50" s="8" t="s">
        <v>13</v>
      </c>
      <c r="C50" s="141"/>
      <c r="D50" s="141"/>
      <c r="E50" s="141"/>
      <c r="F50" s="141"/>
      <c r="G50" s="141"/>
    </row>
    <row r="51" spans="1:7" s="43" customFormat="1" x14ac:dyDescent="0.2">
      <c r="A51" s="8" t="s">
        <v>142</v>
      </c>
      <c r="B51" s="8" t="s">
        <v>14</v>
      </c>
      <c r="C51" s="141"/>
      <c r="D51" s="141"/>
      <c r="E51" s="141"/>
      <c r="F51" s="141"/>
      <c r="G51" s="141"/>
    </row>
    <row r="52" spans="1:7" s="43" customFormat="1" x14ac:dyDescent="0.2"/>
    <row r="53" spans="1:7" x14ac:dyDescent="0.2">
      <c r="A53" s="44"/>
      <c r="B53" s="44"/>
      <c r="C53" s="44"/>
      <c r="D53" s="44"/>
      <c r="E53" s="44"/>
      <c r="F53" s="44"/>
      <c r="G53" s="44"/>
    </row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  <row r="174" spans="1:7" x14ac:dyDescent="0.2">
      <c r="A174" s="44"/>
      <c r="B174" s="44"/>
      <c r="C174" s="44"/>
      <c r="D174" s="44"/>
      <c r="E174" s="44"/>
      <c r="F174" s="44"/>
      <c r="G174" s="44"/>
    </row>
  </sheetData>
  <mergeCells count="18">
    <mergeCell ref="B23:C23"/>
    <mergeCell ref="B24:C24"/>
    <mergeCell ref="B25:C25"/>
    <mergeCell ref="A29:G29"/>
    <mergeCell ref="A30:G30"/>
    <mergeCell ref="A40:B40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19" r:id="rId1" xr:uid="{BA193213-5F0B-4580-8AE0-C6DBDDE27E6F}"/>
    <hyperlink ref="B26" r:id="rId2" display="www.statistik-nord.de" xr:uid="{BBDF19F0-E85C-4CEC-A9CB-7EA3B3A2E2F8}"/>
    <hyperlink ref="B27" r:id="rId3" xr:uid="{44CC0825-46F3-48A8-9AA6-8893367C5806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</cols>
  <sheetData>
    <row r="1" spans="1:7" x14ac:dyDescent="0.2">
      <c r="A1" s="110" t="s">
        <v>154</v>
      </c>
      <c r="B1" s="110"/>
      <c r="C1" s="110"/>
      <c r="D1" s="110"/>
      <c r="E1" s="110"/>
      <c r="F1" s="110"/>
      <c r="G1" s="110"/>
    </row>
    <row r="3" spans="1:7" s="9" customFormat="1" ht="26.25" customHeight="1" x14ac:dyDescent="0.2">
      <c r="A3" s="118" t="s">
        <v>135</v>
      </c>
      <c r="B3" s="77" t="s">
        <v>119</v>
      </c>
      <c r="C3" s="77" t="s">
        <v>120</v>
      </c>
      <c r="D3" s="77" t="s">
        <v>121</v>
      </c>
      <c r="E3" s="113" t="s">
        <v>172</v>
      </c>
      <c r="F3" s="114"/>
      <c r="G3" s="115"/>
    </row>
    <row r="4" spans="1:7" s="9" customFormat="1" ht="18" customHeight="1" x14ac:dyDescent="0.2">
      <c r="A4" s="119"/>
      <c r="B4" s="111" t="s">
        <v>173</v>
      </c>
      <c r="C4" s="112"/>
      <c r="D4" s="112"/>
      <c r="E4" s="34" t="s">
        <v>173</v>
      </c>
      <c r="F4" s="34" t="s">
        <v>186</v>
      </c>
      <c r="G4" s="116" t="s">
        <v>155</v>
      </c>
    </row>
    <row r="5" spans="1:7" s="9" customFormat="1" ht="17.25" customHeight="1" x14ac:dyDescent="0.2">
      <c r="A5" s="120"/>
      <c r="B5" s="111" t="s">
        <v>129</v>
      </c>
      <c r="C5" s="112"/>
      <c r="D5" s="112"/>
      <c r="E5" s="112"/>
      <c r="F5" s="112"/>
      <c r="G5" s="117"/>
    </row>
    <row r="6" spans="1:7" s="9" customFormat="1" ht="12.75" customHeight="1" x14ac:dyDescent="0.2">
      <c r="A6" s="145"/>
      <c r="B6" s="146"/>
      <c r="C6" s="147"/>
      <c r="D6" s="147"/>
      <c r="E6" s="147"/>
      <c r="F6" s="147"/>
      <c r="G6" s="148"/>
    </row>
    <row r="7" spans="1:7" s="9" customFormat="1" ht="12.75" customHeight="1" x14ac:dyDescent="0.2">
      <c r="A7" s="36" t="s">
        <v>22</v>
      </c>
      <c r="B7" s="78">
        <v>157.91378900000001</v>
      </c>
      <c r="C7" s="78">
        <v>224.05179799999999</v>
      </c>
      <c r="D7" s="78">
        <v>210.68577300000001</v>
      </c>
      <c r="E7" s="78">
        <v>1972.8968110000001</v>
      </c>
      <c r="F7" s="78">
        <v>1989.0053800000001</v>
      </c>
      <c r="G7" s="79">
        <v>-0.8098806148025659</v>
      </c>
    </row>
    <row r="8" spans="1:7" s="9" customFormat="1" ht="12.75" customHeight="1" x14ac:dyDescent="0.2">
      <c r="A8" s="45" t="s">
        <v>23</v>
      </c>
    </row>
    <row r="9" spans="1:7" s="9" customFormat="1" ht="12.75" customHeight="1" x14ac:dyDescent="0.2">
      <c r="A9" s="46" t="s">
        <v>24</v>
      </c>
      <c r="B9" s="78">
        <v>2.3199999999999998E-2</v>
      </c>
      <c r="C9" s="78">
        <v>0.48296</v>
      </c>
      <c r="D9" s="78">
        <v>6.3853999999999994E-2</v>
      </c>
      <c r="E9" s="78">
        <v>1.617874</v>
      </c>
      <c r="F9" s="78">
        <v>1.2748710000000001</v>
      </c>
      <c r="G9" s="79">
        <v>26.904918223098633</v>
      </c>
    </row>
    <row r="10" spans="1:7" s="9" customFormat="1" ht="12.75" customHeight="1" x14ac:dyDescent="0.2">
      <c r="A10" s="46" t="s">
        <v>25</v>
      </c>
      <c r="B10" s="78">
        <v>25.135086999999999</v>
      </c>
      <c r="C10" s="78">
        <v>19.685061999999999</v>
      </c>
      <c r="D10" s="78">
        <v>17.790952999999998</v>
      </c>
      <c r="E10" s="78">
        <v>195.53521799999999</v>
      </c>
      <c r="F10" s="78">
        <v>218.05604099999999</v>
      </c>
      <c r="G10" s="79">
        <v>-10.32799774623075</v>
      </c>
    </row>
    <row r="11" spans="1:7" s="9" customFormat="1" ht="12.75" customHeight="1" x14ac:dyDescent="0.2">
      <c r="A11" s="46" t="s">
        <v>26</v>
      </c>
      <c r="B11" s="78">
        <v>110.605948</v>
      </c>
      <c r="C11" s="78">
        <v>181.01803200000001</v>
      </c>
      <c r="D11" s="78">
        <v>171.79166900000001</v>
      </c>
      <c r="E11" s="78">
        <v>1570.0169780000001</v>
      </c>
      <c r="F11" s="78">
        <v>1563.4678329999999</v>
      </c>
      <c r="G11" s="79">
        <v>0.41888581662941249</v>
      </c>
    </row>
    <row r="12" spans="1:7" s="9" customFormat="1" ht="12.75" customHeight="1" x14ac:dyDescent="0.2">
      <c r="A12" s="38" t="s">
        <v>29</v>
      </c>
    </row>
    <row r="13" spans="1:7" s="9" customFormat="1" ht="12.75" customHeight="1" x14ac:dyDescent="0.2">
      <c r="A13" s="38" t="s">
        <v>30</v>
      </c>
      <c r="B13" s="78">
        <v>16.268592999999999</v>
      </c>
      <c r="C13" s="78">
        <v>15.041074</v>
      </c>
      <c r="D13" s="78">
        <v>16.614414</v>
      </c>
      <c r="E13" s="78">
        <v>285.45307100000002</v>
      </c>
      <c r="F13" s="78">
        <v>416.51644499999998</v>
      </c>
      <c r="G13" s="79">
        <v>-31.4665544598125</v>
      </c>
    </row>
    <row r="14" spans="1:7" s="9" customFormat="1" ht="12.75" customHeight="1" x14ac:dyDescent="0.2">
      <c r="A14" s="47" t="s">
        <v>28</v>
      </c>
      <c r="B14" s="78">
        <v>13.002756</v>
      </c>
      <c r="C14" s="78">
        <v>73.693599000000006</v>
      </c>
      <c r="D14" s="78">
        <v>46.270062000000003</v>
      </c>
      <c r="E14" s="78">
        <v>437.63509699999997</v>
      </c>
      <c r="F14" s="78">
        <v>335.41606400000001</v>
      </c>
      <c r="G14" s="79">
        <v>30.475294409274312</v>
      </c>
    </row>
    <row r="15" spans="1:7" s="9" customFormat="1" ht="12.75" customHeight="1" x14ac:dyDescent="0.2">
      <c r="A15" s="48" t="s">
        <v>27</v>
      </c>
      <c r="B15" s="78">
        <v>22.149553999999998</v>
      </c>
      <c r="C15" s="78">
        <v>22.865743999999999</v>
      </c>
      <c r="D15" s="78">
        <v>21.039297000000001</v>
      </c>
      <c r="E15" s="78">
        <v>205.726741</v>
      </c>
      <c r="F15" s="78">
        <v>206.20663500000001</v>
      </c>
      <c r="G15" s="79">
        <v>-0.23272481023708735</v>
      </c>
    </row>
    <row r="16" spans="1:7" s="9" customFormat="1" ht="12.75" customHeight="1" x14ac:dyDescent="0.2">
      <c r="A16" s="39"/>
    </row>
    <row r="17" spans="1:7" s="9" customFormat="1" ht="12.75" customHeight="1" x14ac:dyDescent="0.2">
      <c r="A17" s="36" t="s">
        <v>31</v>
      </c>
      <c r="B17" s="78">
        <v>4141.0063689999997</v>
      </c>
      <c r="C17" s="78">
        <v>3843.7218769999999</v>
      </c>
      <c r="D17" s="78">
        <v>3789.6698339999998</v>
      </c>
      <c r="E17" s="78">
        <v>36860.934043000001</v>
      </c>
      <c r="F17" s="78">
        <v>34001.928863000001</v>
      </c>
      <c r="G17" s="79">
        <v>8.4083617477098329</v>
      </c>
    </row>
    <row r="18" spans="1:7" s="9" customFormat="1" ht="12.75" customHeight="1" x14ac:dyDescent="0.2">
      <c r="A18" s="49" t="s">
        <v>23</v>
      </c>
    </row>
    <row r="19" spans="1:7" s="9" customFormat="1" ht="12.75" customHeight="1" x14ac:dyDescent="0.2">
      <c r="A19" s="48" t="s">
        <v>32</v>
      </c>
      <c r="B19" s="78">
        <v>40.142662999999999</v>
      </c>
      <c r="C19" s="78">
        <v>44.766396</v>
      </c>
      <c r="D19" s="78">
        <v>46.176924999999997</v>
      </c>
      <c r="E19" s="78">
        <v>399.33852300000001</v>
      </c>
      <c r="F19" s="78">
        <v>176.852116</v>
      </c>
      <c r="G19" s="79">
        <v>125.80364432846255</v>
      </c>
    </row>
    <row r="20" spans="1:7" s="9" customFormat="1" ht="12.75" customHeight="1" x14ac:dyDescent="0.2">
      <c r="A20" s="48" t="s">
        <v>33</v>
      </c>
      <c r="B20" s="78">
        <v>675.971903</v>
      </c>
      <c r="C20" s="78">
        <v>836.84136899999999</v>
      </c>
      <c r="D20" s="78">
        <v>903.09296199999994</v>
      </c>
      <c r="E20" s="78">
        <v>7077.3742970000003</v>
      </c>
      <c r="F20" s="78">
        <v>8469.5087019999992</v>
      </c>
      <c r="G20" s="79">
        <v>-16.437014872790186</v>
      </c>
    </row>
    <row r="21" spans="1:7" s="9" customFormat="1" ht="12.75" customHeight="1" x14ac:dyDescent="0.2">
      <c r="A21" s="38" t="s">
        <v>34</v>
      </c>
    </row>
    <row r="22" spans="1:7" s="9" customFormat="1" ht="12.75" customHeight="1" x14ac:dyDescent="0.2">
      <c r="A22" s="38" t="s">
        <v>35</v>
      </c>
      <c r="B22" s="78">
        <v>6.3052460000000004</v>
      </c>
      <c r="C22" s="78">
        <v>7.891025</v>
      </c>
      <c r="D22" s="78">
        <v>3.8752170000000001</v>
      </c>
      <c r="E22" s="78">
        <v>50.863765000000001</v>
      </c>
      <c r="F22" s="78">
        <v>59.408254999999997</v>
      </c>
      <c r="G22" s="79">
        <v>-14.382664496710092</v>
      </c>
    </row>
    <row r="23" spans="1:7" s="9" customFormat="1" ht="12.75" customHeight="1" x14ac:dyDescent="0.2">
      <c r="A23" s="38" t="s">
        <v>36</v>
      </c>
      <c r="B23" s="78">
        <v>64.056005999999996</v>
      </c>
      <c r="C23" s="78">
        <v>96.948645999999997</v>
      </c>
      <c r="D23" s="78">
        <v>91.767020000000002</v>
      </c>
      <c r="E23" s="78">
        <v>559.01756999999998</v>
      </c>
      <c r="F23" s="78">
        <v>573.04025100000001</v>
      </c>
      <c r="G23" s="79">
        <v>-2.4470673701418661</v>
      </c>
    </row>
    <row r="24" spans="1:7" s="9" customFormat="1" ht="12.75" customHeight="1" x14ac:dyDescent="0.2">
      <c r="A24" s="38" t="s">
        <v>38</v>
      </c>
      <c r="B24" s="78">
        <v>19.031855</v>
      </c>
      <c r="C24" s="78">
        <v>22.351447</v>
      </c>
      <c r="D24" s="78">
        <v>23.230947</v>
      </c>
      <c r="E24" s="78">
        <v>198.69313299999999</v>
      </c>
      <c r="F24" s="78">
        <v>230.04705100000001</v>
      </c>
      <c r="G24" s="79">
        <v>-13.629350110643244</v>
      </c>
    </row>
    <row r="25" spans="1:7" s="9" customFormat="1" ht="12.75" customHeight="1" x14ac:dyDescent="0.2">
      <c r="A25" s="38" t="s">
        <v>37</v>
      </c>
      <c r="B25" s="78">
        <v>344.855681</v>
      </c>
      <c r="C25" s="78">
        <v>382.85583100000002</v>
      </c>
      <c r="D25" s="78">
        <v>422.18217800000002</v>
      </c>
      <c r="E25" s="78">
        <v>3231.0339079999999</v>
      </c>
      <c r="F25" s="78">
        <v>4185.9449059999997</v>
      </c>
      <c r="G25" s="79">
        <v>-22.812316440936925</v>
      </c>
    </row>
    <row r="26" spans="1:7" s="9" customFormat="1" ht="12.75" customHeight="1" x14ac:dyDescent="0.2">
      <c r="A26" s="49" t="s">
        <v>39</v>
      </c>
      <c r="B26" s="78">
        <v>3424.891803</v>
      </c>
      <c r="C26" s="78">
        <v>2962.1141120000002</v>
      </c>
      <c r="D26" s="78">
        <v>2840.3999469999999</v>
      </c>
      <c r="E26" s="78">
        <v>29384.221223</v>
      </c>
      <c r="F26" s="78">
        <v>25355.568045</v>
      </c>
      <c r="G26" s="79">
        <v>15.888633103585434</v>
      </c>
    </row>
    <row r="27" spans="1:7" s="9" customFormat="1" ht="12.75" customHeight="1" x14ac:dyDescent="0.2">
      <c r="A27" s="40" t="s">
        <v>23</v>
      </c>
    </row>
    <row r="28" spans="1:7" s="9" customFormat="1" ht="12.75" customHeight="1" x14ac:dyDescent="0.2">
      <c r="A28" s="38" t="s">
        <v>40</v>
      </c>
      <c r="B28" s="78">
        <v>271.96839499999999</v>
      </c>
      <c r="C28" s="78">
        <v>226.553034</v>
      </c>
      <c r="D28" s="78">
        <v>386.20415000000003</v>
      </c>
      <c r="E28" s="78">
        <v>2832.4667800000002</v>
      </c>
      <c r="F28" s="78">
        <v>2889.767844</v>
      </c>
      <c r="G28" s="79">
        <v>-1.9828950660854474</v>
      </c>
    </row>
    <row r="29" spans="1:7" s="9" customFormat="1" ht="12.75" customHeight="1" x14ac:dyDescent="0.2">
      <c r="A29" s="50" t="s">
        <v>34</v>
      </c>
    </row>
    <row r="30" spans="1:7" s="9" customFormat="1" ht="12.75" customHeight="1" x14ac:dyDescent="0.2">
      <c r="A30" s="51" t="s">
        <v>41</v>
      </c>
      <c r="B30" s="78">
        <v>24.024804</v>
      </c>
      <c r="C30" s="78">
        <v>22.057303000000001</v>
      </c>
      <c r="D30" s="78">
        <v>22.693142000000002</v>
      </c>
      <c r="E30" s="78">
        <v>227.050028</v>
      </c>
      <c r="F30" s="78">
        <v>296.536632</v>
      </c>
      <c r="G30" s="79">
        <v>-23.432721796071377</v>
      </c>
    </row>
    <row r="31" spans="1:7" s="9" customFormat="1" ht="12.75" customHeight="1" x14ac:dyDescent="0.2">
      <c r="A31" s="51" t="s">
        <v>43</v>
      </c>
      <c r="B31" s="78">
        <v>48.775767000000002</v>
      </c>
      <c r="C31" s="78">
        <v>53.095930000000003</v>
      </c>
      <c r="D31" s="78">
        <v>51.752425000000002</v>
      </c>
      <c r="E31" s="78">
        <v>461.84958699999999</v>
      </c>
      <c r="F31" s="78">
        <v>451.60864900000001</v>
      </c>
      <c r="G31" s="79">
        <v>2.2676576329254488</v>
      </c>
    </row>
    <row r="32" spans="1:7" s="9" customFormat="1" ht="12.75" customHeight="1" x14ac:dyDescent="0.2">
      <c r="A32" s="51" t="s">
        <v>42</v>
      </c>
      <c r="B32" s="78">
        <v>87.476326</v>
      </c>
      <c r="C32" s="78">
        <v>33.009027000000003</v>
      </c>
      <c r="D32" s="78">
        <v>164.241952</v>
      </c>
      <c r="E32" s="78">
        <v>907.17821300000003</v>
      </c>
      <c r="F32" s="78">
        <v>756.41302800000005</v>
      </c>
      <c r="G32" s="79">
        <v>19.931595493355246</v>
      </c>
    </row>
    <row r="33" spans="1:7" s="9" customFormat="1" ht="12.75" customHeight="1" x14ac:dyDescent="0.2">
      <c r="A33" s="40" t="s">
        <v>44</v>
      </c>
      <c r="B33" s="78">
        <v>3152.9234080000001</v>
      </c>
      <c r="C33" s="78">
        <v>2735.5610780000002</v>
      </c>
      <c r="D33" s="78">
        <v>2454.1957969999999</v>
      </c>
      <c r="E33" s="78">
        <v>26551.754443000002</v>
      </c>
      <c r="F33" s="78">
        <v>22465.800200999998</v>
      </c>
      <c r="G33" s="79">
        <v>18.187441379533539</v>
      </c>
    </row>
    <row r="34" spans="1:7" s="9" customFormat="1" ht="12.75" customHeight="1" x14ac:dyDescent="0.2">
      <c r="A34" s="50" t="s">
        <v>34</v>
      </c>
    </row>
    <row r="35" spans="1:7" s="9" customFormat="1" ht="12.75" customHeight="1" x14ac:dyDescent="0.2">
      <c r="A35" s="51" t="s">
        <v>161</v>
      </c>
      <c r="B35" s="78">
        <v>5.464804</v>
      </c>
      <c r="C35" s="78">
        <v>4.5775550000000003</v>
      </c>
      <c r="D35" s="78">
        <v>4.7718879999999997</v>
      </c>
      <c r="E35" s="78">
        <v>41.026825000000002</v>
      </c>
      <c r="F35" s="78">
        <v>40.129328000000001</v>
      </c>
      <c r="G35" s="79">
        <v>2.23651141130496</v>
      </c>
    </row>
    <row r="36" spans="1:7" s="9" customFormat="1" ht="12.75" customHeight="1" x14ac:dyDescent="0.2">
      <c r="A36" s="51" t="s">
        <v>45</v>
      </c>
      <c r="B36" s="78">
        <v>11.246752000000001</v>
      </c>
      <c r="C36" s="78">
        <v>15.057086</v>
      </c>
      <c r="D36" s="78">
        <v>14.308354</v>
      </c>
      <c r="E36" s="78">
        <v>116.006112</v>
      </c>
      <c r="F36" s="78">
        <v>106.376158</v>
      </c>
      <c r="G36" s="79">
        <v>9.0527371744333891</v>
      </c>
    </row>
    <row r="37" spans="1:7" s="9" customFormat="1" ht="12.75" customHeight="1" x14ac:dyDescent="0.2">
      <c r="A37" s="51" t="s">
        <v>162</v>
      </c>
      <c r="B37" s="78">
        <v>32.300722</v>
      </c>
      <c r="C37" s="78">
        <v>36.045380999999999</v>
      </c>
      <c r="D37" s="78">
        <v>32.809567999999999</v>
      </c>
      <c r="E37" s="78">
        <v>238.24404699999999</v>
      </c>
      <c r="F37" s="78">
        <v>151.913938</v>
      </c>
      <c r="G37" s="79">
        <v>56.828300376230118</v>
      </c>
    </row>
    <row r="38" spans="1:7" s="9" customFormat="1" ht="12.75" customHeight="1" x14ac:dyDescent="0.2">
      <c r="A38" s="51" t="s">
        <v>46</v>
      </c>
      <c r="B38" s="78">
        <v>224.78211200000001</v>
      </c>
      <c r="C38" s="78">
        <v>213.38155800000001</v>
      </c>
      <c r="D38" s="78">
        <v>215.236096</v>
      </c>
      <c r="E38" s="78">
        <v>1994.3810880000001</v>
      </c>
      <c r="F38" s="78">
        <v>1690.3152500000001</v>
      </c>
      <c r="G38" s="79">
        <v>17.98870583460689</v>
      </c>
    </row>
    <row r="39" spans="1:7" s="9" customFormat="1" ht="12.75" customHeight="1" x14ac:dyDescent="0.2">
      <c r="A39" s="51" t="s">
        <v>47</v>
      </c>
      <c r="B39" s="78">
        <v>79.902375000000006</v>
      </c>
      <c r="C39" s="78">
        <v>77.570391000000001</v>
      </c>
      <c r="D39" s="78">
        <v>74.260264000000006</v>
      </c>
      <c r="E39" s="78">
        <v>710.52008499999999</v>
      </c>
      <c r="F39" s="78">
        <v>561.91305499999999</v>
      </c>
      <c r="G39" s="79">
        <v>26.446623490532716</v>
      </c>
    </row>
    <row r="40" spans="1:7" s="9" customFormat="1" ht="12.75" customHeight="1" x14ac:dyDescent="0.2">
      <c r="A40" s="51" t="s">
        <v>48</v>
      </c>
    </row>
    <row r="41" spans="1:7" s="9" customFormat="1" ht="12.75" customHeight="1" x14ac:dyDescent="0.2">
      <c r="A41" s="51" t="s">
        <v>49</v>
      </c>
      <c r="B41" s="78">
        <v>28.006482999999999</v>
      </c>
      <c r="C41" s="78">
        <v>31.596874</v>
      </c>
      <c r="D41" s="78">
        <v>29.565684999999998</v>
      </c>
      <c r="E41" s="78">
        <v>243.47635199999999</v>
      </c>
      <c r="F41" s="78">
        <v>225.72863100000001</v>
      </c>
      <c r="G41" s="79">
        <v>7.8624146708265812</v>
      </c>
    </row>
    <row r="42" spans="1:7" s="9" customFormat="1" ht="12.75" customHeight="1" x14ac:dyDescent="0.2">
      <c r="A42" s="51" t="s">
        <v>50</v>
      </c>
      <c r="B42" s="78">
        <v>43.460608999999998</v>
      </c>
      <c r="C42" s="78">
        <v>41.897247</v>
      </c>
      <c r="D42" s="78">
        <v>47.589305000000003</v>
      </c>
      <c r="E42" s="78">
        <v>364.36828800000001</v>
      </c>
      <c r="F42" s="78">
        <v>328.35790300000002</v>
      </c>
      <c r="G42" s="79">
        <v>10.966809286755606</v>
      </c>
    </row>
    <row r="43" spans="1:7" s="9" customFormat="1" ht="12.75" customHeight="1" x14ac:dyDescent="0.2">
      <c r="A43" s="51" t="s">
        <v>51</v>
      </c>
      <c r="B43" s="78">
        <v>35.724409000000001</v>
      </c>
      <c r="C43" s="78">
        <v>39.646469000000003</v>
      </c>
      <c r="D43" s="78">
        <v>39.033033000000003</v>
      </c>
      <c r="E43" s="78">
        <v>345.93777399999999</v>
      </c>
      <c r="F43" s="78">
        <v>334.771165</v>
      </c>
      <c r="G43" s="79">
        <v>3.3355946292447243</v>
      </c>
    </row>
    <row r="44" spans="1:7" s="9" customFormat="1" ht="12.75" customHeight="1" x14ac:dyDescent="0.2">
      <c r="A44" s="51" t="s">
        <v>52</v>
      </c>
      <c r="B44" s="78">
        <v>126.48405700000001</v>
      </c>
      <c r="C44" s="78">
        <v>125.881013</v>
      </c>
      <c r="D44" s="78">
        <v>25.420241000000001</v>
      </c>
      <c r="E44" s="78">
        <v>1054.5687150000001</v>
      </c>
      <c r="F44" s="78">
        <v>784.95131200000003</v>
      </c>
      <c r="G44" s="79">
        <v>34.348296369240302</v>
      </c>
    </row>
    <row r="45" spans="1:7" s="9" customFormat="1" ht="12.75" customHeight="1" x14ac:dyDescent="0.2">
      <c r="A45" s="51" t="s">
        <v>53</v>
      </c>
      <c r="B45" s="78">
        <v>2082.672959</v>
      </c>
      <c r="C45" s="78">
        <v>1615.075687</v>
      </c>
      <c r="D45" s="78">
        <v>1459.4750710000001</v>
      </c>
      <c r="E45" s="78">
        <v>16711.689423</v>
      </c>
      <c r="F45" s="78">
        <v>13651.245687000001</v>
      </c>
      <c r="G45" s="79">
        <v>22.418787311947966</v>
      </c>
    </row>
    <row r="46" spans="1:7" s="9" customFormat="1" ht="12.75" customHeight="1" x14ac:dyDescent="0.2">
      <c r="A46" s="51" t="s">
        <v>54</v>
      </c>
      <c r="B46" s="78">
        <v>111.91776900000001</v>
      </c>
      <c r="C46" s="78">
        <v>144.33316600000001</v>
      </c>
      <c r="D46" s="78">
        <v>122.841489</v>
      </c>
      <c r="E46" s="78">
        <v>1122.4485540000001</v>
      </c>
      <c r="F46" s="78">
        <v>1203.751698</v>
      </c>
      <c r="G46" s="79">
        <v>-6.7541457374542233</v>
      </c>
    </row>
    <row r="47" spans="1:7" s="9" customFormat="1" ht="12.75" customHeight="1" x14ac:dyDescent="0.2">
      <c r="A47" s="37"/>
    </row>
    <row r="48" spans="1:7" s="9" customFormat="1" ht="12.75" customHeight="1" x14ac:dyDescent="0.2">
      <c r="A48" s="41" t="s">
        <v>159</v>
      </c>
      <c r="B48" s="78">
        <v>92.666821999999996</v>
      </c>
      <c r="C48" s="78">
        <v>69.903150999999994</v>
      </c>
      <c r="D48" s="78">
        <v>88.297718000000003</v>
      </c>
      <c r="E48" s="78">
        <v>521.02577599999995</v>
      </c>
      <c r="F48" s="78">
        <v>457.91053099999999</v>
      </c>
      <c r="G48" s="79">
        <v>13.783313710249644</v>
      </c>
    </row>
    <row r="49" spans="1:7" x14ac:dyDescent="0.2">
      <c r="A49" s="39"/>
      <c r="B49" s="9"/>
      <c r="C49" s="9"/>
      <c r="D49" s="9"/>
      <c r="E49" s="9"/>
      <c r="F49" s="9"/>
      <c r="G49" s="9"/>
    </row>
    <row r="50" spans="1:7" x14ac:dyDescent="0.2">
      <c r="A50" s="42" t="s">
        <v>55</v>
      </c>
      <c r="B50" s="80">
        <v>4391.58698</v>
      </c>
      <c r="C50" s="81">
        <v>4137.6768259999999</v>
      </c>
      <c r="D50" s="81">
        <v>4088.6533250000002</v>
      </c>
      <c r="E50" s="81">
        <v>39354.856630000002</v>
      </c>
      <c r="F50" s="81">
        <v>36448.844773999997</v>
      </c>
      <c r="G50" s="82">
        <v>7.9728503715787014</v>
      </c>
    </row>
    <row r="51" spans="1:7" ht="12" customHeight="1" x14ac:dyDescent="0.2"/>
    <row r="52" spans="1:7" x14ac:dyDescent="0.2">
      <c r="A52" s="33" t="s">
        <v>153</v>
      </c>
    </row>
    <row r="53" spans="1:7" x14ac:dyDescent="0.2">
      <c r="A53" s="32" t="s">
        <v>133</v>
      </c>
      <c r="B53" s="32"/>
      <c r="C53" s="32"/>
      <c r="D53" s="32"/>
      <c r="E53" s="32"/>
      <c r="F53" s="32"/>
      <c r="G53" s="32"/>
    </row>
    <row r="54" spans="1:7" x14ac:dyDescent="0.2">
      <c r="A54" s="109" t="s">
        <v>134</v>
      </c>
      <c r="B54" s="109"/>
      <c r="C54" s="109"/>
      <c r="D54" s="109"/>
      <c r="E54" s="109"/>
      <c r="F54" s="109"/>
      <c r="G54" s="109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7:G50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80"/>
  <sheetViews>
    <sheetView view="pageLayout" zoomScaleNormal="100" zoomScaleSheetLayoutView="100" workbookViewId="0">
      <selection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1" customWidth="1"/>
  </cols>
  <sheetData>
    <row r="1" spans="1:7" x14ac:dyDescent="0.2">
      <c r="A1" s="130" t="s">
        <v>156</v>
      </c>
      <c r="B1" s="149"/>
      <c r="C1" s="149"/>
      <c r="D1" s="149"/>
      <c r="E1" s="149"/>
      <c r="F1" s="149"/>
      <c r="G1" s="149"/>
    </row>
    <row r="2" spans="1:7" ht="14.25" customHeight="1" x14ac:dyDescent="0.2">
      <c r="A2" s="52"/>
      <c r="B2" s="53"/>
      <c r="C2" s="53"/>
      <c r="D2" s="53"/>
      <c r="E2" s="53"/>
      <c r="F2" s="53"/>
      <c r="G2" s="53"/>
    </row>
    <row r="3" spans="1:7" x14ac:dyDescent="0.2">
      <c r="A3" s="122" t="s">
        <v>56</v>
      </c>
      <c r="B3" s="83" t="s">
        <v>119</v>
      </c>
      <c r="C3" s="83" t="s">
        <v>120</v>
      </c>
      <c r="D3" s="83" t="s">
        <v>121</v>
      </c>
      <c r="E3" s="126" t="s">
        <v>172</v>
      </c>
      <c r="F3" s="126"/>
      <c r="G3" s="127"/>
    </row>
    <row r="4" spans="1:7" ht="24" customHeight="1" x14ac:dyDescent="0.2">
      <c r="A4" s="123"/>
      <c r="B4" s="121" t="s">
        <v>174</v>
      </c>
      <c r="C4" s="112"/>
      <c r="D4" s="112"/>
      <c r="E4" s="84" t="s">
        <v>174</v>
      </c>
      <c r="F4" s="34" t="s">
        <v>186</v>
      </c>
      <c r="G4" s="128" t="s">
        <v>152</v>
      </c>
    </row>
    <row r="5" spans="1:7" ht="17.25" customHeight="1" x14ac:dyDescent="0.2">
      <c r="A5" s="124"/>
      <c r="B5" s="112" t="s">
        <v>129</v>
      </c>
      <c r="C5" s="125"/>
      <c r="D5" s="125"/>
      <c r="E5" s="125"/>
      <c r="F5" s="125"/>
      <c r="G5" s="129"/>
    </row>
    <row r="6" spans="1:7" x14ac:dyDescent="0.2">
      <c r="A6" s="35"/>
      <c r="B6" s="9"/>
      <c r="C6" s="9"/>
      <c r="D6" s="9"/>
      <c r="E6" s="9"/>
      <c r="F6" s="9"/>
      <c r="G6" s="9"/>
    </row>
    <row r="7" spans="1:7" ht="12.75" customHeight="1" x14ac:dyDescent="0.2">
      <c r="A7" s="60" t="s">
        <v>57</v>
      </c>
      <c r="B7" s="78">
        <v>2255.2091650000002</v>
      </c>
      <c r="C7" s="78">
        <v>2262.0352039999998</v>
      </c>
      <c r="D7" s="78">
        <v>2309.9849530000001</v>
      </c>
      <c r="E7" s="78">
        <v>20910.215155999998</v>
      </c>
      <c r="F7" s="78">
        <v>21507.254516000001</v>
      </c>
      <c r="G7" s="79">
        <v>-2.7759905828791034</v>
      </c>
    </row>
    <row r="8" spans="1:7" ht="12.75" customHeight="1" x14ac:dyDescent="0.2">
      <c r="A8" s="64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64" t="s">
        <v>58</v>
      </c>
      <c r="B9" s="78">
        <v>1779.256922</v>
      </c>
      <c r="C9" s="78">
        <v>1838.5986969999999</v>
      </c>
      <c r="D9" s="78">
        <v>1791.06187</v>
      </c>
      <c r="E9" s="78">
        <v>16241.068176000001</v>
      </c>
      <c r="F9" s="78">
        <v>17525.918211</v>
      </c>
      <c r="G9" s="79">
        <v>-7.3311424801330816</v>
      </c>
    </row>
    <row r="10" spans="1:7" ht="12.75" customHeight="1" x14ac:dyDescent="0.2">
      <c r="A10" s="57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7" t="s">
        <v>59</v>
      </c>
      <c r="B11" s="78">
        <v>980.41362300000014</v>
      </c>
      <c r="C11" s="78">
        <v>1114.8610119999998</v>
      </c>
      <c r="D11" s="78">
        <v>1107.072588</v>
      </c>
      <c r="E11" s="78">
        <v>9737.0466710000001</v>
      </c>
      <c r="F11" s="78">
        <v>10825.287924000002</v>
      </c>
      <c r="G11" s="79">
        <v>-10.05276959504549</v>
      </c>
    </row>
    <row r="12" spans="1:7" ht="12.75" customHeight="1" x14ac:dyDescent="0.2">
      <c r="A12" s="65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66" t="s">
        <v>60</v>
      </c>
      <c r="B13" s="78">
        <v>206.283342</v>
      </c>
      <c r="C13" s="78">
        <v>221.11926500000001</v>
      </c>
      <c r="D13" s="78">
        <v>194.83602999999999</v>
      </c>
      <c r="E13" s="78">
        <v>2198.3179960000002</v>
      </c>
      <c r="F13" s="78">
        <v>2419.3346000000001</v>
      </c>
      <c r="G13" s="79">
        <v>-9.135429386245292</v>
      </c>
    </row>
    <row r="14" spans="1:7" ht="12.75" customHeight="1" x14ac:dyDescent="0.2">
      <c r="A14" s="66" t="s">
        <v>61</v>
      </c>
      <c r="B14" s="78">
        <v>123.116353</v>
      </c>
      <c r="C14" s="78">
        <v>110.412432</v>
      </c>
      <c r="D14" s="78">
        <v>120.847476</v>
      </c>
      <c r="E14" s="78">
        <v>1091.797376</v>
      </c>
      <c r="F14" s="78">
        <v>925.78199800000004</v>
      </c>
      <c r="G14" s="79">
        <v>17.932448282495102</v>
      </c>
    </row>
    <row r="15" spans="1:7" ht="12.75" customHeight="1" x14ac:dyDescent="0.2">
      <c r="A15" s="66" t="s">
        <v>62</v>
      </c>
      <c r="B15" s="78">
        <v>4.7590279999999998</v>
      </c>
      <c r="C15" s="78">
        <v>7.3405259999999997</v>
      </c>
      <c r="D15" s="78">
        <v>7.7317629999999999</v>
      </c>
      <c r="E15" s="78">
        <v>85.876734999999996</v>
      </c>
      <c r="F15" s="78">
        <v>68.739688999999998</v>
      </c>
      <c r="G15" s="79">
        <v>24.930351372407273</v>
      </c>
    </row>
    <row r="16" spans="1:7" ht="12.75" customHeight="1" x14ac:dyDescent="0.2">
      <c r="A16" s="66" t="s">
        <v>63</v>
      </c>
      <c r="B16" s="78">
        <v>127.770416</v>
      </c>
      <c r="C16" s="78">
        <v>154.59840800000001</v>
      </c>
      <c r="D16" s="78">
        <v>154.94484499999999</v>
      </c>
      <c r="E16" s="78">
        <v>1433.333547</v>
      </c>
      <c r="F16" s="78">
        <v>2072.3423790000002</v>
      </c>
      <c r="G16" s="79">
        <v>-30.835099377176817</v>
      </c>
    </row>
    <row r="17" spans="1:7" ht="12.75" customHeight="1" x14ac:dyDescent="0.2">
      <c r="A17" s="66" t="s">
        <v>64</v>
      </c>
      <c r="B17" s="78">
        <v>89.737671000000006</v>
      </c>
      <c r="C17" s="78">
        <v>104.237315</v>
      </c>
      <c r="D17" s="78">
        <v>138.87572900000001</v>
      </c>
      <c r="E17" s="78">
        <v>994.49164299999995</v>
      </c>
      <c r="F17" s="78">
        <v>1111.802809</v>
      </c>
      <c r="G17" s="79">
        <v>-10.551436374361614</v>
      </c>
    </row>
    <row r="18" spans="1:7" ht="12.75" customHeight="1" x14ac:dyDescent="0.2">
      <c r="A18" s="66" t="s">
        <v>65</v>
      </c>
      <c r="B18" s="78">
        <v>8.6421100000000006</v>
      </c>
      <c r="C18" s="78">
        <v>7.4446450000000004</v>
      </c>
      <c r="D18" s="78">
        <v>10.349966</v>
      </c>
      <c r="E18" s="78">
        <v>130.434888</v>
      </c>
      <c r="F18" s="78">
        <v>122.877138</v>
      </c>
      <c r="G18" s="79">
        <v>6.1506559503363434</v>
      </c>
    </row>
    <row r="19" spans="1:7" ht="12.75" customHeight="1" x14ac:dyDescent="0.2">
      <c r="A19" s="66" t="s">
        <v>66</v>
      </c>
      <c r="B19" s="78">
        <v>13.664235</v>
      </c>
      <c r="C19" s="78">
        <v>107.992158</v>
      </c>
      <c r="D19" s="78">
        <v>14.506118000000001</v>
      </c>
      <c r="E19" s="78">
        <v>314.94116000000002</v>
      </c>
      <c r="F19" s="78">
        <v>295.24560000000002</v>
      </c>
      <c r="G19" s="79">
        <v>6.67090720403624</v>
      </c>
    </row>
    <row r="20" spans="1:7" ht="12.75" customHeight="1" x14ac:dyDescent="0.2">
      <c r="A20" s="66" t="s">
        <v>67</v>
      </c>
      <c r="B20" s="78">
        <v>8.4528119999999998</v>
      </c>
      <c r="C20" s="78">
        <v>9.471781</v>
      </c>
      <c r="D20" s="78">
        <v>11.656739</v>
      </c>
      <c r="E20" s="78">
        <v>157.771019</v>
      </c>
      <c r="F20" s="78">
        <v>632.37147400000003</v>
      </c>
      <c r="G20" s="79">
        <v>-75.050895638597382</v>
      </c>
    </row>
    <row r="21" spans="1:7" ht="12.75" customHeight="1" x14ac:dyDescent="0.2">
      <c r="A21" s="66" t="s">
        <v>68</v>
      </c>
      <c r="B21" s="78">
        <v>193.989214</v>
      </c>
      <c r="C21" s="78">
        <v>139.78969499999999</v>
      </c>
      <c r="D21" s="78">
        <v>141.83582999999999</v>
      </c>
      <c r="E21" s="78">
        <v>1062.553715</v>
      </c>
      <c r="F21" s="78">
        <v>591.49821999999995</v>
      </c>
      <c r="G21" s="79">
        <v>79.637685976468362</v>
      </c>
    </row>
    <row r="22" spans="1:7" ht="12.75" customHeight="1" x14ac:dyDescent="0.2">
      <c r="A22" s="66" t="s">
        <v>69</v>
      </c>
      <c r="B22" s="78">
        <v>20.822071999999999</v>
      </c>
      <c r="C22" s="78">
        <v>15.193225999999999</v>
      </c>
      <c r="D22" s="78">
        <v>40.114173000000001</v>
      </c>
      <c r="E22" s="78">
        <v>254.27980299999999</v>
      </c>
      <c r="F22" s="78">
        <v>323.18656099999998</v>
      </c>
      <c r="G22" s="79">
        <v>-21.321046824097365</v>
      </c>
    </row>
    <row r="23" spans="1:7" ht="12.75" customHeight="1" x14ac:dyDescent="0.2">
      <c r="A23" s="66" t="s">
        <v>70</v>
      </c>
      <c r="B23" s="78">
        <v>125.56797400000001</v>
      </c>
      <c r="C23" s="78">
        <v>175.16723200000001</v>
      </c>
      <c r="D23" s="78">
        <v>201.15509</v>
      </c>
      <c r="E23" s="78">
        <v>1397.4469810000001</v>
      </c>
      <c r="F23" s="78">
        <v>1679.043109</v>
      </c>
      <c r="G23" s="79">
        <v>-16.77122680713731</v>
      </c>
    </row>
    <row r="24" spans="1:7" ht="12.75" customHeight="1" x14ac:dyDescent="0.2">
      <c r="A24" s="66" t="s">
        <v>168</v>
      </c>
      <c r="B24" s="78">
        <v>9.3504559999999994</v>
      </c>
      <c r="C24" s="78">
        <v>4.3417950000000003</v>
      </c>
      <c r="D24" s="78">
        <v>9.9609830000000006</v>
      </c>
      <c r="E24" s="78">
        <v>74.415436999999997</v>
      </c>
      <c r="F24" s="78">
        <v>80.707778000000005</v>
      </c>
      <c r="G24" s="79">
        <v>-7.7964493087642808</v>
      </c>
    </row>
    <row r="25" spans="1:7" ht="12.75" customHeight="1" x14ac:dyDescent="0.2">
      <c r="A25" s="66" t="s">
        <v>71</v>
      </c>
      <c r="B25" s="78">
        <v>0.83022600000000002</v>
      </c>
      <c r="C25" s="78">
        <v>0.91164100000000003</v>
      </c>
      <c r="D25" s="78">
        <v>1.1714789999999999</v>
      </c>
      <c r="E25" s="78">
        <v>11.424476</v>
      </c>
      <c r="F25" s="78">
        <v>6.9188900000000002</v>
      </c>
      <c r="G25" s="79">
        <v>65.120069837791903</v>
      </c>
    </row>
    <row r="26" spans="1:7" ht="12.75" customHeight="1" x14ac:dyDescent="0.2">
      <c r="A26" s="66" t="s">
        <v>72</v>
      </c>
      <c r="B26" s="78">
        <v>0.59556799999999999</v>
      </c>
      <c r="C26" s="78">
        <v>1.01878</v>
      </c>
      <c r="D26" s="78">
        <v>0.62690100000000004</v>
      </c>
      <c r="E26" s="78">
        <v>6.1324269999999999</v>
      </c>
      <c r="F26" s="78">
        <v>7.2553789999999996</v>
      </c>
      <c r="G26" s="79">
        <v>-15.477509858547705</v>
      </c>
    </row>
    <row r="27" spans="1:7" ht="12.75" customHeight="1" x14ac:dyDescent="0.2">
      <c r="A27" s="66" t="s">
        <v>80</v>
      </c>
      <c r="B27" s="78">
        <v>8.1491980000000002</v>
      </c>
      <c r="C27" s="78">
        <v>2.202121</v>
      </c>
      <c r="D27" s="78">
        <v>2.479819</v>
      </c>
      <c r="E27" s="78">
        <v>49.008750999999997</v>
      </c>
      <c r="F27" s="78">
        <v>25.940256999999999</v>
      </c>
      <c r="G27" s="79">
        <v>88.929319397259633</v>
      </c>
    </row>
    <row r="28" spans="1:7" ht="12.75" customHeight="1" x14ac:dyDescent="0.2">
      <c r="A28" s="66" t="s">
        <v>81</v>
      </c>
      <c r="B28" s="78">
        <v>4.4641929999999999</v>
      </c>
      <c r="C28" s="78">
        <v>9.7858009999999993</v>
      </c>
      <c r="D28" s="78">
        <v>6.4987870000000001</v>
      </c>
      <c r="E28" s="78">
        <v>56.465091000000001</v>
      </c>
      <c r="F28" s="78">
        <v>76.360624000000001</v>
      </c>
      <c r="G28" s="79">
        <v>-26.05470196262408</v>
      </c>
    </row>
    <row r="29" spans="1:7" ht="12.75" customHeight="1" x14ac:dyDescent="0.2">
      <c r="A29" s="66" t="s">
        <v>73</v>
      </c>
      <c r="B29" s="78">
        <v>4.9795540000000003</v>
      </c>
      <c r="C29" s="78">
        <v>4.0237429999999996</v>
      </c>
      <c r="D29" s="78">
        <v>5.0605019999999996</v>
      </c>
      <c r="E29" s="78">
        <v>52.875715</v>
      </c>
      <c r="F29" s="78">
        <v>50.081513999999999</v>
      </c>
      <c r="G29" s="79">
        <v>5.5793061687392367</v>
      </c>
    </row>
    <row r="30" spans="1:7" ht="12.75" customHeight="1" x14ac:dyDescent="0.2">
      <c r="A30" s="66" t="s">
        <v>74</v>
      </c>
      <c r="B30" s="78">
        <v>25.292435999999999</v>
      </c>
      <c r="C30" s="78">
        <v>37.263139000000002</v>
      </c>
      <c r="D30" s="78">
        <v>38.212797000000002</v>
      </c>
      <c r="E30" s="78">
        <v>313.87645199999997</v>
      </c>
      <c r="F30" s="78">
        <v>279.591159</v>
      </c>
      <c r="G30" s="79">
        <v>12.262652768644926</v>
      </c>
    </row>
    <row r="31" spans="1:7" ht="12.75" customHeight="1" x14ac:dyDescent="0.2">
      <c r="A31" s="66" t="s">
        <v>79</v>
      </c>
      <c r="B31" s="78">
        <v>3.9467650000000001</v>
      </c>
      <c r="C31" s="78">
        <v>2.5473089999999998</v>
      </c>
      <c r="D31" s="78">
        <v>6.2075610000000001</v>
      </c>
      <c r="E31" s="78">
        <v>51.603459000000001</v>
      </c>
      <c r="F31" s="78">
        <v>56.208745999999998</v>
      </c>
      <c r="G31" s="79">
        <v>-8.1931858077744693</v>
      </c>
    </row>
    <row r="32" spans="1:7" ht="12.75" customHeight="1" x14ac:dyDescent="0.2">
      <c r="A32" s="58" t="s">
        <v>75</v>
      </c>
      <c r="B32" s="78">
        <v>798.84329899999989</v>
      </c>
      <c r="C32" s="78">
        <v>723.73768500000006</v>
      </c>
      <c r="D32" s="78">
        <v>683.989282</v>
      </c>
      <c r="E32" s="78">
        <v>6504.0215050000006</v>
      </c>
      <c r="F32" s="78">
        <v>6700.6302869999981</v>
      </c>
      <c r="G32" s="79">
        <v>-2.9341834063198746</v>
      </c>
    </row>
    <row r="33" spans="1:7" ht="12.75" customHeight="1" x14ac:dyDescent="0.2">
      <c r="A33" s="65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6" t="s">
        <v>76</v>
      </c>
      <c r="B34" s="78">
        <v>33.377302</v>
      </c>
      <c r="C34" s="78">
        <v>80.576582999999999</v>
      </c>
      <c r="D34" s="78">
        <v>55.432313000000001</v>
      </c>
      <c r="E34" s="78">
        <v>580.91683599999999</v>
      </c>
      <c r="F34" s="78">
        <v>908.88514599999996</v>
      </c>
      <c r="G34" s="79">
        <v>-36.084681485156537</v>
      </c>
    </row>
    <row r="35" spans="1:7" ht="12.75" customHeight="1" x14ac:dyDescent="0.2">
      <c r="A35" s="66" t="s">
        <v>77</v>
      </c>
      <c r="B35" s="78">
        <v>173.8912</v>
      </c>
      <c r="C35" s="78">
        <v>160.15377599999999</v>
      </c>
      <c r="D35" s="78">
        <v>208.80742000000001</v>
      </c>
      <c r="E35" s="78">
        <v>1663.999493</v>
      </c>
      <c r="F35" s="78">
        <v>1832.4001840000001</v>
      </c>
      <c r="G35" s="79">
        <v>-9.1901699459772601</v>
      </c>
    </row>
    <row r="36" spans="1:7" ht="12.75" customHeight="1" x14ac:dyDescent="0.2">
      <c r="A36" s="66" t="s">
        <v>78</v>
      </c>
      <c r="B36" s="78">
        <v>67.172404</v>
      </c>
      <c r="C36" s="78">
        <v>122.751503</v>
      </c>
      <c r="D36" s="78">
        <v>157.85335000000001</v>
      </c>
      <c r="E36" s="78">
        <v>659.11123999999995</v>
      </c>
      <c r="F36" s="78">
        <v>539.52760499999999</v>
      </c>
      <c r="G36" s="79">
        <v>22.164507226650613</v>
      </c>
    </row>
    <row r="37" spans="1:7" ht="12.75" customHeight="1" x14ac:dyDescent="0.2">
      <c r="A37" s="66" t="s">
        <v>82</v>
      </c>
      <c r="B37" s="78">
        <v>133.33352199999999</v>
      </c>
      <c r="C37" s="78">
        <v>121.60762699999999</v>
      </c>
      <c r="D37" s="78">
        <v>164.38969700000001</v>
      </c>
      <c r="E37" s="78">
        <v>1356.8788259999999</v>
      </c>
      <c r="F37" s="78">
        <v>1475.3811009999999</v>
      </c>
      <c r="G37" s="79">
        <v>-8.0319772918116144</v>
      </c>
    </row>
    <row r="38" spans="1:7" ht="12.75" customHeight="1" x14ac:dyDescent="0.2">
      <c r="A38" s="66" t="s">
        <v>83</v>
      </c>
      <c r="B38" s="78">
        <v>343.30111399999998</v>
      </c>
      <c r="C38" s="78">
        <v>177.14882499999999</v>
      </c>
      <c r="D38" s="78">
        <v>38.347698999999999</v>
      </c>
      <c r="E38" s="78">
        <v>1832.07889</v>
      </c>
      <c r="F38" s="78">
        <v>1637.9666790000001</v>
      </c>
      <c r="G38" s="79">
        <v>11.850803406972105</v>
      </c>
    </row>
    <row r="39" spans="1:7" ht="12.75" customHeight="1" x14ac:dyDescent="0.2">
      <c r="A39" s="66" t="s">
        <v>84</v>
      </c>
      <c r="B39" s="78">
        <v>44.041547000000001</v>
      </c>
      <c r="C39" s="78">
        <v>56.649813999999999</v>
      </c>
      <c r="D39" s="78">
        <v>53.437665000000003</v>
      </c>
      <c r="E39" s="78">
        <v>362.88973299999998</v>
      </c>
      <c r="F39" s="78">
        <v>266.935541</v>
      </c>
      <c r="G39" s="79">
        <v>35.946577829439349</v>
      </c>
    </row>
    <row r="40" spans="1:7" ht="12.75" customHeight="1" x14ac:dyDescent="0.2">
      <c r="A40" s="66" t="s">
        <v>85</v>
      </c>
      <c r="B40" s="78">
        <v>3.72621</v>
      </c>
      <c r="C40" s="78">
        <v>4.8495569999999999</v>
      </c>
      <c r="D40" s="78">
        <v>5.7211379999999998</v>
      </c>
      <c r="E40" s="78">
        <v>48.146487</v>
      </c>
      <c r="F40" s="78">
        <v>39.534030999999999</v>
      </c>
      <c r="G40" s="79">
        <v>21.78491740445088</v>
      </c>
    </row>
    <row r="41" spans="1:7" ht="12.75" customHeight="1" x14ac:dyDescent="0.2">
      <c r="A41" s="67" t="s">
        <v>86</v>
      </c>
      <c r="B41" s="78">
        <v>475.95224300000018</v>
      </c>
      <c r="C41" s="78">
        <v>423.43650699999989</v>
      </c>
      <c r="D41" s="78">
        <v>518.92308300000013</v>
      </c>
      <c r="E41" s="78">
        <v>4669.1469799999977</v>
      </c>
      <c r="F41" s="78">
        <v>3981.3363050000007</v>
      </c>
      <c r="G41" s="79">
        <v>17.275874789482188</v>
      </c>
    </row>
    <row r="42" spans="1:7" ht="12.75" customHeight="1" x14ac:dyDescent="0.2">
      <c r="A42" s="58" t="s">
        <v>34</v>
      </c>
      <c r="B42" s="9"/>
      <c r="C42" s="9"/>
      <c r="D42" s="9"/>
      <c r="E42" s="9"/>
      <c r="F42" s="9"/>
      <c r="G42" s="9"/>
    </row>
    <row r="43" spans="1:7" ht="12.75" customHeight="1" x14ac:dyDescent="0.2">
      <c r="A43" s="58" t="s">
        <v>87</v>
      </c>
      <c r="B43" s="78">
        <v>16.723199999999999</v>
      </c>
      <c r="C43" s="78">
        <v>14.661761</v>
      </c>
      <c r="D43" s="78">
        <v>18.870099</v>
      </c>
      <c r="E43" s="78">
        <v>194.42620099999999</v>
      </c>
      <c r="F43" s="78">
        <v>167.17596499999999</v>
      </c>
      <c r="G43" s="79">
        <v>16.300331210889084</v>
      </c>
    </row>
    <row r="44" spans="1:7" ht="12.75" customHeight="1" x14ac:dyDescent="0.2">
      <c r="A44" s="58" t="s">
        <v>88</v>
      </c>
      <c r="B44" s="78">
        <v>3.1065149999999999</v>
      </c>
      <c r="C44" s="78">
        <v>3.110446</v>
      </c>
      <c r="D44" s="78">
        <v>4.197832</v>
      </c>
      <c r="E44" s="78">
        <v>43.805332</v>
      </c>
      <c r="F44" s="78">
        <v>315.93956600000001</v>
      </c>
      <c r="G44" s="79">
        <v>-86.134901508347326</v>
      </c>
    </row>
    <row r="45" spans="1:7" ht="12.75" customHeight="1" x14ac:dyDescent="0.2">
      <c r="A45" s="58" t="s">
        <v>89</v>
      </c>
      <c r="B45" s="78">
        <v>81.766302999999994</v>
      </c>
      <c r="C45" s="78">
        <v>76.206241000000006</v>
      </c>
      <c r="D45" s="78">
        <v>153.799092</v>
      </c>
      <c r="E45" s="78">
        <v>828.95576700000004</v>
      </c>
      <c r="F45" s="78">
        <v>454.70487600000001</v>
      </c>
      <c r="G45" s="79">
        <v>82.306328951704501</v>
      </c>
    </row>
    <row r="46" spans="1:7" ht="12.75" customHeight="1" x14ac:dyDescent="0.2">
      <c r="A46" s="58" t="s">
        <v>90</v>
      </c>
      <c r="B46" s="78">
        <v>190.10027400000001</v>
      </c>
      <c r="C46" s="78">
        <v>190.92929100000001</v>
      </c>
      <c r="D46" s="78">
        <v>112.11700500000001</v>
      </c>
      <c r="E46" s="78">
        <v>1894.290432</v>
      </c>
      <c r="F46" s="78">
        <v>1542.0987990000001</v>
      </c>
      <c r="G46" s="79">
        <v>22.838461013547544</v>
      </c>
    </row>
    <row r="47" spans="1:7" ht="12.75" customHeight="1" x14ac:dyDescent="0.2">
      <c r="A47" s="58" t="s">
        <v>167</v>
      </c>
      <c r="B47" s="78">
        <v>157.69773499999999</v>
      </c>
      <c r="C47" s="78">
        <v>113.987619</v>
      </c>
      <c r="D47" s="78">
        <v>202.55156700000001</v>
      </c>
      <c r="E47" s="78">
        <v>1396.8697110000001</v>
      </c>
      <c r="F47" s="78">
        <v>1265.2979720000001</v>
      </c>
      <c r="G47" s="79">
        <v>10.398478612277415</v>
      </c>
    </row>
    <row r="48" spans="1:7" ht="12.75" hidden="1" customHeight="1" x14ac:dyDescent="0.2">
      <c r="A48" s="58"/>
      <c r="B48" s="78"/>
      <c r="C48" s="78"/>
      <c r="D48" s="78"/>
      <c r="E48" s="78"/>
      <c r="F48" s="78"/>
      <c r="G48" s="79"/>
    </row>
    <row r="49" spans="1:7" ht="12.75" customHeight="1" x14ac:dyDescent="0.2">
      <c r="A49" s="59" t="s">
        <v>91</v>
      </c>
      <c r="B49" s="78">
        <v>102.40756399999999</v>
      </c>
      <c r="C49" s="78">
        <v>158.92081300000001</v>
      </c>
      <c r="D49" s="78">
        <v>164.56724399999999</v>
      </c>
      <c r="E49" s="78">
        <v>1398.7912309999999</v>
      </c>
      <c r="F49" s="78">
        <v>590.63720699999999</v>
      </c>
      <c r="G49" s="79">
        <v>136.82748300006776</v>
      </c>
    </row>
    <row r="50" spans="1:7" ht="12.75" customHeight="1" x14ac:dyDescent="0.2">
      <c r="A50" s="67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7" t="s">
        <v>92</v>
      </c>
      <c r="B51" s="78">
        <v>2.1573120000000001</v>
      </c>
      <c r="C51" s="78">
        <v>83.213538</v>
      </c>
      <c r="D51" s="78">
        <v>89.266790999999998</v>
      </c>
      <c r="E51" s="78">
        <v>539.16213800000003</v>
      </c>
      <c r="F51" s="78">
        <v>47.058211</v>
      </c>
      <c r="G51" s="79">
        <v>1045.7344564161183</v>
      </c>
    </row>
    <row r="52" spans="1:7" ht="12.75" customHeight="1" x14ac:dyDescent="0.2">
      <c r="A52" s="67" t="s">
        <v>93</v>
      </c>
      <c r="B52" s="78">
        <v>1.5675619999999999</v>
      </c>
      <c r="C52" s="78">
        <v>1.7128699999999999</v>
      </c>
      <c r="D52" s="78">
        <v>2.8059449999999999</v>
      </c>
      <c r="E52" s="78">
        <v>14.29481</v>
      </c>
      <c r="F52" s="78">
        <v>13.142937</v>
      </c>
      <c r="G52" s="79">
        <v>8.7641978349283818</v>
      </c>
    </row>
    <row r="53" spans="1:7" ht="12.75" customHeight="1" x14ac:dyDescent="0.2">
      <c r="A53" s="67" t="s">
        <v>94</v>
      </c>
      <c r="B53" s="78">
        <v>16.401678</v>
      </c>
      <c r="C53" s="78">
        <v>28.082052000000001</v>
      </c>
      <c r="D53" s="78">
        <v>28.737113000000001</v>
      </c>
      <c r="E53" s="78">
        <v>170.32976600000001</v>
      </c>
      <c r="F53" s="78">
        <v>239.76175799999999</v>
      </c>
      <c r="G53" s="79">
        <v>-28.958743287159237</v>
      </c>
    </row>
    <row r="54" spans="1:7" ht="12.75" customHeight="1" x14ac:dyDescent="0.2">
      <c r="A54" s="60" t="s">
        <v>95</v>
      </c>
      <c r="B54" s="78">
        <v>871.88264500000002</v>
      </c>
      <c r="C54" s="78">
        <v>599.26140099999998</v>
      </c>
      <c r="D54" s="78">
        <v>618.37995699999999</v>
      </c>
      <c r="E54" s="78">
        <v>5510.8681820000002</v>
      </c>
      <c r="F54" s="78">
        <v>4184.3287870000004</v>
      </c>
      <c r="G54" s="79">
        <v>31.702561211760724</v>
      </c>
    </row>
    <row r="55" spans="1:7" ht="12.75" customHeight="1" x14ac:dyDescent="0.2">
      <c r="A55" s="64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7" t="s">
        <v>96</v>
      </c>
      <c r="B56" s="78">
        <v>770.72020999999995</v>
      </c>
      <c r="C56" s="78">
        <v>552.14253199999996</v>
      </c>
      <c r="D56" s="78">
        <v>476.489125</v>
      </c>
      <c r="E56" s="78">
        <v>4432.4187590000001</v>
      </c>
      <c r="F56" s="78">
        <v>3039.8929710000002</v>
      </c>
      <c r="G56" s="79">
        <v>45.808382113595144</v>
      </c>
    </row>
    <row r="57" spans="1:7" ht="12.75" customHeight="1" x14ac:dyDescent="0.2">
      <c r="A57" s="57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7" t="s">
        <v>97</v>
      </c>
      <c r="B58" s="78">
        <v>536.70549500000004</v>
      </c>
      <c r="C58" s="78">
        <v>384.61571800000002</v>
      </c>
      <c r="D58" s="78">
        <v>307.929463</v>
      </c>
      <c r="E58" s="78">
        <v>3149.535695</v>
      </c>
      <c r="F58" s="78">
        <v>1826.777902</v>
      </c>
      <c r="G58" s="79">
        <v>72.409338406809809</v>
      </c>
    </row>
    <row r="59" spans="1:7" ht="12.75" customHeight="1" x14ac:dyDescent="0.2">
      <c r="A59" s="57" t="s">
        <v>98</v>
      </c>
      <c r="B59" s="78">
        <v>78.817128999999994</v>
      </c>
      <c r="C59" s="78">
        <v>81.420581999999996</v>
      </c>
      <c r="D59" s="78">
        <v>7.6607519999999996</v>
      </c>
      <c r="E59" s="78">
        <v>287.81818199999998</v>
      </c>
      <c r="F59" s="78">
        <v>235.46462099999999</v>
      </c>
      <c r="G59" s="79">
        <v>22.234151685997873</v>
      </c>
    </row>
    <row r="60" spans="1:7" ht="12.75" customHeight="1" x14ac:dyDescent="0.2">
      <c r="A60" s="64" t="s">
        <v>150</v>
      </c>
      <c r="B60" s="78">
        <v>45.594034999999998</v>
      </c>
      <c r="C60" s="78">
        <v>28.846495000000001</v>
      </c>
      <c r="D60" s="78">
        <v>126.982381</v>
      </c>
      <c r="E60" s="78">
        <v>882.089339</v>
      </c>
      <c r="F60" s="78">
        <v>1085.8675169999999</v>
      </c>
      <c r="G60" s="79">
        <v>-18.766394132775218</v>
      </c>
    </row>
    <row r="61" spans="1:7" ht="12.75" customHeight="1" x14ac:dyDescent="0.2">
      <c r="A61" s="57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7" t="s">
        <v>99</v>
      </c>
      <c r="B62" s="78">
        <v>22.086686</v>
      </c>
      <c r="C62" s="78">
        <v>8.6372199999999992</v>
      </c>
      <c r="D62" s="78">
        <v>31.957426000000002</v>
      </c>
      <c r="E62" s="78">
        <v>329.36391400000002</v>
      </c>
      <c r="F62" s="78">
        <v>727.32304099999999</v>
      </c>
      <c r="G62" s="79">
        <v>-54.715594662427307</v>
      </c>
    </row>
    <row r="63" spans="1:7" ht="12.75" customHeight="1" x14ac:dyDescent="0.2">
      <c r="A63" s="57"/>
      <c r="B63" s="9"/>
      <c r="C63" s="9"/>
      <c r="D63" s="9"/>
      <c r="E63" s="9"/>
      <c r="F63" s="9"/>
      <c r="G63" s="9"/>
    </row>
    <row r="64" spans="1:7" ht="12.75" customHeight="1" x14ac:dyDescent="0.2">
      <c r="A64" s="60" t="s">
        <v>100</v>
      </c>
      <c r="B64" s="78">
        <v>877.641346</v>
      </c>
      <c r="C64" s="78">
        <v>868.48173299999996</v>
      </c>
      <c r="D64" s="78">
        <v>750.05184799999995</v>
      </c>
      <c r="E64" s="78">
        <v>9113.6234019999993</v>
      </c>
      <c r="F64" s="78">
        <v>7766.7058450000004</v>
      </c>
      <c r="G64" s="79">
        <v>17.342198660286712</v>
      </c>
    </row>
    <row r="65" spans="1:7" ht="12.75" customHeight="1" x14ac:dyDescent="0.2">
      <c r="A65" s="64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7" t="s">
        <v>101</v>
      </c>
      <c r="B66" s="78">
        <v>124.66694200000001</v>
      </c>
      <c r="C66" s="78">
        <v>69.222565000000003</v>
      </c>
      <c r="D66" s="78">
        <v>46.082890999999996</v>
      </c>
      <c r="E66" s="78">
        <v>758.46311700000001</v>
      </c>
      <c r="F66" s="78">
        <v>1015.495235</v>
      </c>
      <c r="G66" s="79">
        <v>-25.311011725229804</v>
      </c>
    </row>
    <row r="67" spans="1:7" ht="12.75" customHeight="1" x14ac:dyDescent="0.2">
      <c r="A67" s="67" t="s">
        <v>102</v>
      </c>
      <c r="B67" s="78">
        <v>237.18954600000001</v>
      </c>
      <c r="C67" s="78">
        <v>384.40591699999999</v>
      </c>
      <c r="D67" s="78">
        <v>135.76354799999999</v>
      </c>
      <c r="E67" s="78">
        <v>3626.374836</v>
      </c>
      <c r="F67" s="78">
        <v>2827.013367</v>
      </c>
      <c r="G67" s="79">
        <v>28.27582912521828</v>
      </c>
    </row>
    <row r="68" spans="1:7" ht="12.75" customHeight="1" x14ac:dyDescent="0.2">
      <c r="A68" s="67" t="s">
        <v>103</v>
      </c>
      <c r="B68" s="78">
        <v>94.979258999999999</v>
      </c>
      <c r="C68" s="78">
        <v>10.860056999999999</v>
      </c>
      <c r="D68" s="78">
        <v>16.650607000000001</v>
      </c>
      <c r="E68" s="78">
        <v>554.12752499999999</v>
      </c>
      <c r="F68" s="78">
        <v>311.28540500000003</v>
      </c>
      <c r="G68" s="79">
        <v>78.012690636748601</v>
      </c>
    </row>
    <row r="69" spans="1:7" ht="12.75" customHeight="1" x14ac:dyDescent="0.2">
      <c r="A69" s="67" t="s">
        <v>104</v>
      </c>
      <c r="B69" s="78">
        <v>94.211072000000001</v>
      </c>
      <c r="C69" s="78">
        <v>17.857429</v>
      </c>
      <c r="D69" s="78">
        <v>13.057411</v>
      </c>
      <c r="E69" s="78">
        <v>362.02323999999999</v>
      </c>
      <c r="F69" s="78">
        <v>411.09859799999998</v>
      </c>
      <c r="G69" s="79">
        <v>-11.937612591906714</v>
      </c>
    </row>
    <row r="70" spans="1:7" ht="12.75" customHeight="1" x14ac:dyDescent="0.2">
      <c r="A70" s="68" t="s">
        <v>105</v>
      </c>
      <c r="B70" s="78">
        <v>17.719958999999999</v>
      </c>
      <c r="C70" s="78">
        <v>7.7406740000000003</v>
      </c>
      <c r="D70" s="78">
        <v>76.629435000000001</v>
      </c>
      <c r="E70" s="78">
        <v>152.26611700000001</v>
      </c>
      <c r="F70" s="78">
        <v>735.95847200000003</v>
      </c>
      <c r="G70" s="79">
        <v>-79.310501503405476</v>
      </c>
    </row>
    <row r="71" spans="1:7" ht="12.75" customHeight="1" x14ac:dyDescent="0.2">
      <c r="A71" s="61" t="s">
        <v>106</v>
      </c>
      <c r="B71" s="78">
        <v>92.468332000000004</v>
      </c>
      <c r="C71" s="78">
        <v>18.373875999999999</v>
      </c>
      <c r="D71" s="78">
        <v>12.850341</v>
      </c>
      <c r="E71" s="78">
        <v>700.16677700000002</v>
      </c>
      <c r="F71" s="78">
        <v>235.58757900000001</v>
      </c>
      <c r="G71" s="79">
        <v>197.20020892952084</v>
      </c>
    </row>
    <row r="72" spans="1:7" ht="12.75" customHeight="1" x14ac:dyDescent="0.2">
      <c r="A72" s="69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9" t="s">
        <v>131</v>
      </c>
      <c r="B73" s="78">
        <v>87.480597000000003</v>
      </c>
      <c r="C73" s="78">
        <v>11.369496</v>
      </c>
      <c r="D73" s="78">
        <v>9.4395939999999996</v>
      </c>
      <c r="E73" s="78">
        <v>477.73703599999999</v>
      </c>
      <c r="F73" s="78">
        <v>162.61656500000001</v>
      </c>
      <c r="G73" s="79">
        <v>193.78128605778875</v>
      </c>
    </row>
    <row r="74" spans="1:7" ht="24" x14ac:dyDescent="0.2">
      <c r="A74" s="62" t="s">
        <v>125</v>
      </c>
      <c r="B74" s="78">
        <v>191.97792799999999</v>
      </c>
      <c r="C74" s="78">
        <v>230.60379900000001</v>
      </c>
      <c r="D74" s="78">
        <v>232.81898200000001</v>
      </c>
      <c r="E74" s="78">
        <v>1721.1918820000001</v>
      </c>
      <c r="F74" s="78">
        <v>2164.3308400000001</v>
      </c>
      <c r="G74" s="79">
        <v>-20.474640466704258</v>
      </c>
    </row>
    <row r="75" spans="1:7" x14ac:dyDescent="0.2">
      <c r="A75" s="63" t="s">
        <v>55</v>
      </c>
      <c r="B75" s="85">
        <v>4391.58698</v>
      </c>
      <c r="C75" s="86">
        <v>4137.6768259999999</v>
      </c>
      <c r="D75" s="86">
        <v>4088.6533250000002</v>
      </c>
      <c r="E75" s="86">
        <v>39354.856630000002</v>
      </c>
      <c r="F75" s="86">
        <v>36448.844773999997</v>
      </c>
      <c r="G75" s="87">
        <v>7.9728503715787014</v>
      </c>
    </row>
    <row r="76" spans="1:7" ht="12" customHeight="1" x14ac:dyDescent="0.2"/>
    <row r="77" spans="1:7" x14ac:dyDescent="0.2">
      <c r="A77" s="33" t="s">
        <v>153</v>
      </c>
    </row>
    <row r="78" spans="1:7" x14ac:dyDescent="0.2">
      <c r="A78" s="33" t="s">
        <v>166</v>
      </c>
    </row>
    <row r="79" spans="1:7" x14ac:dyDescent="0.2">
      <c r="A79" s="32" t="s">
        <v>133</v>
      </c>
      <c r="B79" s="32"/>
      <c r="C79" s="32"/>
      <c r="D79" s="32"/>
      <c r="E79" s="32"/>
      <c r="F79" s="32"/>
      <c r="G79" s="32"/>
    </row>
    <row r="80" spans="1:7" x14ac:dyDescent="0.2">
      <c r="A80" s="109" t="s">
        <v>134</v>
      </c>
      <c r="B80" s="109"/>
      <c r="C80" s="109"/>
      <c r="D80" s="109"/>
      <c r="E80" s="109"/>
      <c r="F80" s="109"/>
      <c r="G80" s="109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48">
    <cfRule type="expression" dxfId="1" priority="2">
      <formula>MOD(ROW(),2)=1</formula>
    </cfRule>
  </conditionalFormatting>
  <conditionalFormatting sqref="A49:G7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3/23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G31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0" t="s">
        <v>157</v>
      </c>
      <c r="B1" s="110"/>
      <c r="C1" s="110"/>
      <c r="D1" s="110"/>
      <c r="E1" s="110"/>
      <c r="F1" s="110"/>
      <c r="G1" s="110"/>
    </row>
    <row r="2" spans="1:7" x14ac:dyDescent="0.2">
      <c r="A2" s="110" t="s">
        <v>175</v>
      </c>
      <c r="B2" s="110"/>
      <c r="C2" s="110"/>
      <c r="D2" s="110"/>
      <c r="E2" s="110"/>
      <c r="F2" s="110"/>
      <c r="G2" s="110"/>
    </row>
    <row r="28" spans="1:7" x14ac:dyDescent="0.2">
      <c r="A28" s="130" t="s">
        <v>176</v>
      </c>
      <c r="B28" s="130"/>
      <c r="C28" s="130"/>
      <c r="D28" s="130"/>
      <c r="E28" s="130"/>
      <c r="F28" s="130"/>
      <c r="G28" s="130"/>
    </row>
    <row r="29" spans="1:7" x14ac:dyDescent="0.2">
      <c r="A29" s="43"/>
      <c r="B29" s="43"/>
      <c r="C29" s="43"/>
      <c r="D29" s="43"/>
      <c r="E29" s="43"/>
      <c r="F29" s="43"/>
      <c r="G29" s="43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</sheetData>
  <mergeCells count="3"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Z56"/>
  <sheetViews>
    <sheetView zoomScaleNormal="100" workbookViewId="0">
      <selection activeCell="G6" sqref="G6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ht="15.75" x14ac:dyDescent="0.2">
      <c r="A1" s="72" t="s">
        <v>158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1" t="s">
        <v>109</v>
      </c>
      <c r="B3" s="134" t="s">
        <v>110</v>
      </c>
      <c r="C3" s="135"/>
      <c r="D3" s="136"/>
      <c r="E3" s="136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2"/>
      <c r="B4" s="137" t="s">
        <v>177</v>
      </c>
      <c r="C4" s="135"/>
      <c r="D4" s="136"/>
      <c r="E4" s="13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2"/>
      <c r="B5" s="134"/>
      <c r="C5" s="138"/>
      <c r="D5" s="136"/>
      <c r="E5" s="13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3"/>
      <c r="B6" s="139"/>
      <c r="C6" s="136"/>
      <c r="D6" s="136"/>
      <c r="E6" s="13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55</v>
      </c>
      <c r="B8" s="90">
        <v>39354.856630000002</v>
      </c>
      <c r="C8" s="91"/>
      <c r="D8" s="90">
        <v>36448.844773999997</v>
      </c>
      <c r="E8" s="9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2023</v>
      </c>
      <c r="C9" s="21">
        <v>2023</v>
      </c>
      <c r="D9" s="12">
        <v>2022</v>
      </c>
      <c r="E9" s="12">
        <v>2022</v>
      </c>
      <c r="F9" s="12"/>
      <c r="G9" s="10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179</v>
      </c>
      <c r="B10" s="89">
        <v>3626.374836</v>
      </c>
      <c r="C10" s="93">
        <f t="shared" ref="C10" si="0">IF(B$8&gt;0,B10/B$8*100,0)</f>
        <v>9.2145548136380029</v>
      </c>
      <c r="D10" s="88">
        <v>2827.013367</v>
      </c>
      <c r="E10" s="92">
        <f t="shared" ref="E10" si="1">IF(D$8&gt;0,D10/D$8*100,0)</f>
        <v>7.7561123940383139</v>
      </c>
      <c r="F10" s="12"/>
      <c r="G10" s="102"/>
      <c r="H10" s="12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">
      <c r="A11" s="20" t="s">
        <v>178</v>
      </c>
      <c r="B11" s="88">
        <v>3149.535695</v>
      </c>
      <c r="C11" s="92">
        <f t="shared" ref="C11:C24" si="2">IF(B$8&gt;0,B11/B$8*100,0)</f>
        <v>8.002914925115304</v>
      </c>
      <c r="D11" s="88">
        <v>1826.777902</v>
      </c>
      <c r="E11" s="92">
        <f t="shared" ref="E11:E24" si="3">IF(D$8&gt;0,D11/D$8*100,0)</f>
        <v>5.0118952008681852</v>
      </c>
      <c r="F11" s="12"/>
      <c r="G11" s="10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0" t="s">
        <v>180</v>
      </c>
      <c r="B12" s="89">
        <v>2390.1685520000001</v>
      </c>
      <c r="C12" s="93">
        <f t="shared" si="2"/>
        <v>6.0733763420141313</v>
      </c>
      <c r="D12" s="88">
        <v>1372.8990899999999</v>
      </c>
      <c r="E12" s="92">
        <f t="shared" si="3"/>
        <v>3.7666463738771991</v>
      </c>
      <c r="F12" s="12"/>
      <c r="G12" s="10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181</v>
      </c>
      <c r="B13" s="89">
        <v>2198.3179960000002</v>
      </c>
      <c r="C13" s="93">
        <f t="shared" si="2"/>
        <v>5.5858874462884813</v>
      </c>
      <c r="D13" s="88">
        <v>2419.3346000000001</v>
      </c>
      <c r="E13" s="92">
        <f t="shared" si="3"/>
        <v>6.6376166789400708</v>
      </c>
      <c r="F13" s="12"/>
      <c r="G13" s="10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90</v>
      </c>
      <c r="B14" s="89">
        <v>1894.290432</v>
      </c>
      <c r="C14" s="93">
        <f t="shared" si="2"/>
        <v>4.8133587419957529</v>
      </c>
      <c r="D14" s="88">
        <v>1542.0987990000001</v>
      </c>
      <c r="E14" s="92">
        <f t="shared" si="3"/>
        <v>4.2308578188464923</v>
      </c>
      <c r="F14" s="12"/>
      <c r="G14" s="10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83</v>
      </c>
      <c r="B15" s="89">
        <v>1832.07889</v>
      </c>
      <c r="C15" s="93">
        <f t="shared" si="2"/>
        <v>4.6552803056165013</v>
      </c>
      <c r="D15" s="88">
        <v>1637.9666790000001</v>
      </c>
      <c r="E15" s="92">
        <f t="shared" si="3"/>
        <v>4.4938781713279665</v>
      </c>
      <c r="F15" s="12"/>
      <c r="G15" s="10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77</v>
      </c>
      <c r="B16" s="89">
        <v>1663.999493</v>
      </c>
      <c r="C16" s="93">
        <f t="shared" si="2"/>
        <v>4.2281935077144759</v>
      </c>
      <c r="D16" s="88">
        <v>1832.4001840000001</v>
      </c>
      <c r="E16" s="92">
        <f t="shared" si="3"/>
        <v>5.0273203317190003</v>
      </c>
      <c r="F16" s="12"/>
      <c r="G16" s="10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63</v>
      </c>
      <c r="B17" s="89">
        <v>1433.333547</v>
      </c>
      <c r="C17" s="93">
        <f t="shared" si="2"/>
        <v>3.642075387227754</v>
      </c>
      <c r="D17" s="88">
        <v>2072.3423790000002</v>
      </c>
      <c r="E17" s="92">
        <f t="shared" si="3"/>
        <v>5.6856188223508832</v>
      </c>
      <c r="F17" s="12"/>
      <c r="G17" s="10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70</v>
      </c>
      <c r="B18" s="89">
        <v>1397.4469810000001</v>
      </c>
      <c r="C18" s="93">
        <f t="shared" si="2"/>
        <v>3.5508882528484005</v>
      </c>
      <c r="D18" s="88">
        <v>1679.043109</v>
      </c>
      <c r="E18" s="92">
        <f t="shared" si="3"/>
        <v>4.6065742807786032</v>
      </c>
      <c r="F18" s="12"/>
      <c r="G18" s="10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182</v>
      </c>
      <c r="B19" s="89">
        <v>1396.8697110000001</v>
      </c>
      <c r="C19" s="93">
        <f t="shared" si="2"/>
        <v>3.5494214199097693</v>
      </c>
      <c r="D19" s="88">
        <v>1265.2979720000001</v>
      </c>
      <c r="E19" s="92">
        <f t="shared" si="3"/>
        <v>3.4714350477921685</v>
      </c>
      <c r="F19" s="12"/>
      <c r="G19" s="10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183</v>
      </c>
      <c r="B20" s="89">
        <v>1356.8788259999999</v>
      </c>
      <c r="C20" s="93">
        <f t="shared" si="2"/>
        <v>3.4478052829842052</v>
      </c>
      <c r="D20" s="88">
        <v>1475.3811009999999</v>
      </c>
      <c r="E20" s="92">
        <f t="shared" si="3"/>
        <v>4.047813065538997</v>
      </c>
      <c r="F20" s="12"/>
      <c r="G20" s="10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61</v>
      </c>
      <c r="B21" s="89">
        <v>1091.797376</v>
      </c>
      <c r="C21" s="93">
        <f t="shared" si="2"/>
        <v>2.7742379708422789</v>
      </c>
      <c r="D21" s="88">
        <v>925.78199800000004</v>
      </c>
      <c r="E21" s="92">
        <f t="shared" si="3"/>
        <v>2.5399488069931553</v>
      </c>
      <c r="F21" s="12"/>
      <c r="G21" s="10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68</v>
      </c>
      <c r="B22" s="89">
        <v>1062.553715</v>
      </c>
      <c r="C22" s="93">
        <f t="shared" si="2"/>
        <v>2.6999303414817191</v>
      </c>
      <c r="D22" s="88">
        <v>591.49821999999995</v>
      </c>
      <c r="E22" s="92">
        <f t="shared" si="3"/>
        <v>1.6228174683383452</v>
      </c>
      <c r="F22" s="12"/>
      <c r="G22" s="10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184</v>
      </c>
      <c r="B23" s="89">
        <v>995.06488200000001</v>
      </c>
      <c r="C23" s="93">
        <f t="shared" si="2"/>
        <v>2.5284424012904858</v>
      </c>
      <c r="D23" s="88">
        <v>977.65044799999998</v>
      </c>
      <c r="E23" s="92">
        <f t="shared" si="3"/>
        <v>2.6822535914701637</v>
      </c>
      <c r="F23" s="12"/>
      <c r="G23" s="10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64</v>
      </c>
      <c r="B24" s="89">
        <v>994.49164299999995</v>
      </c>
      <c r="C24" s="93">
        <f t="shared" si="2"/>
        <v>2.526985811052108</v>
      </c>
      <c r="D24" s="88">
        <v>1111.802809</v>
      </c>
      <c r="E24" s="92">
        <f t="shared" si="3"/>
        <v>3.0503101425949191</v>
      </c>
      <c r="F24" s="12"/>
      <c r="G24" s="10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9">
        <f>B8-(SUM(B10:B24))</f>
        <v>12871.654055000006</v>
      </c>
      <c r="C26" s="93">
        <f>IF(B$8&gt;0,B26/B$8*100,0)</f>
        <v>32.706647049980639</v>
      </c>
      <c r="D26" s="88">
        <f>D8-(SUM(D10:D24))</f>
        <v>12891.556117</v>
      </c>
      <c r="E26" s="92">
        <f>IF(D$8&gt;0,D26/D$8*100,0)</f>
        <v>35.368901804525542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7" spans="1:26" x14ac:dyDescent="0.2">
      <c r="A27" s="95"/>
      <c r="B27" s="96"/>
      <c r="G27" s="97"/>
    </row>
    <row r="28" spans="1:26" ht="18" x14ac:dyDescent="0.2">
      <c r="A28" s="72" t="s">
        <v>185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2023</v>
      </c>
      <c r="C30" s="6">
        <v>2022</v>
      </c>
      <c r="D30" s="6">
        <v>2021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113</v>
      </c>
      <c r="B31" s="94">
        <v>3345.62327</v>
      </c>
      <c r="C31" s="94">
        <v>2847.0791770000001</v>
      </c>
      <c r="D31" s="94">
        <v>2573.9671050000002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114</v>
      </c>
      <c r="B32" s="94">
        <v>4381.3061829999997</v>
      </c>
      <c r="C32" s="94">
        <v>3857.191331</v>
      </c>
      <c r="D32" s="94">
        <v>3007.2780440000001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115</v>
      </c>
      <c r="B33" s="94">
        <v>5043.4516370000001</v>
      </c>
      <c r="C33" s="94">
        <v>4180.2043229999999</v>
      </c>
      <c r="D33" s="94">
        <v>3974.6926600000002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116</v>
      </c>
      <c r="B34" s="94">
        <v>4032.5340780000001</v>
      </c>
      <c r="C34" s="94">
        <v>4007.8826720000002</v>
      </c>
      <c r="D34" s="94">
        <v>3145.0936240000001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117</v>
      </c>
      <c r="B35" s="94">
        <v>4976.8593860000001</v>
      </c>
      <c r="C35" s="94">
        <v>4148.5981279999996</v>
      </c>
      <c r="D35" s="94">
        <v>3458.148119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118</v>
      </c>
      <c r="B36" s="94">
        <v>4957.1649450000004</v>
      </c>
      <c r="C36" s="94">
        <v>4917.7628759999998</v>
      </c>
      <c r="D36" s="94">
        <v>4024.8474419999998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119</v>
      </c>
      <c r="B37" s="94">
        <v>4391.58698</v>
      </c>
      <c r="C37" s="94">
        <v>4271.9210739999999</v>
      </c>
      <c r="D37" s="94">
        <v>3313.8961829999998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120</v>
      </c>
      <c r="B38" s="94">
        <v>4137.6768259999999</v>
      </c>
      <c r="C38" s="94">
        <v>3608.8134949999999</v>
      </c>
      <c r="D38" s="94">
        <v>3194.5127189999998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121</v>
      </c>
      <c r="B39" s="94">
        <v>4088.6533250000002</v>
      </c>
      <c r="C39" s="94">
        <v>4609.3916980000004</v>
      </c>
      <c r="D39" s="94">
        <v>3379.00722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122</v>
      </c>
      <c r="B40" s="94">
        <v>0</v>
      </c>
      <c r="C40" s="94">
        <v>5402.0071010000001</v>
      </c>
      <c r="D40" s="94">
        <v>3852.57143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123</v>
      </c>
      <c r="B41" s="94">
        <v>0</v>
      </c>
      <c r="C41" s="94">
        <v>4607.7236590000002</v>
      </c>
      <c r="D41" s="94">
        <v>4012.4159890000001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124</v>
      </c>
      <c r="B42" s="94">
        <v>0</v>
      </c>
      <c r="C42" s="94">
        <v>5844.792281</v>
      </c>
      <c r="D42" s="94">
        <v>4923.2900929999996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3" t="s">
        <v>160</v>
      </c>
      <c r="B43" s="74"/>
      <c r="C43" s="74"/>
      <c r="D43" s="75"/>
    </row>
    <row r="44" spans="1:26" x14ac:dyDescent="0.2">
      <c r="A44" s="6"/>
      <c r="B44" s="6" t="s">
        <v>107</v>
      </c>
      <c r="C44" s="6" t="s">
        <v>108</v>
      </c>
      <c r="D44" s="6" t="s">
        <v>112</v>
      </c>
    </row>
    <row r="45" spans="1:26" x14ac:dyDescent="0.2">
      <c r="A45" s="6" t="s">
        <v>113</v>
      </c>
      <c r="B45" s="28">
        <f>IF(B31=0,#N/A,B31)</f>
        <v>3345.62327</v>
      </c>
      <c r="C45" s="28">
        <f t="shared" ref="C45:D45" si="4">IF(C31=0,#N/A,C31)</f>
        <v>2847.0791770000001</v>
      </c>
      <c r="D45" s="28">
        <f t="shared" si="4"/>
        <v>2573.9671050000002</v>
      </c>
    </row>
    <row r="46" spans="1:26" x14ac:dyDescent="0.2">
      <c r="A46" s="15" t="s">
        <v>114</v>
      </c>
      <c r="B46" s="28">
        <f t="shared" ref="B46:D56" si="5">IF(B32=0,#N/A,B32)</f>
        <v>4381.3061829999997</v>
      </c>
      <c r="C46" s="28">
        <f t="shared" si="5"/>
        <v>3857.191331</v>
      </c>
      <c r="D46" s="28">
        <f t="shared" si="5"/>
        <v>3007.2780440000001</v>
      </c>
    </row>
    <row r="47" spans="1:26" x14ac:dyDescent="0.2">
      <c r="A47" s="15" t="s">
        <v>115</v>
      </c>
      <c r="B47" s="28">
        <f t="shared" si="5"/>
        <v>5043.4516370000001</v>
      </c>
      <c r="C47" s="28">
        <f t="shared" si="5"/>
        <v>4180.2043229999999</v>
      </c>
      <c r="D47" s="28">
        <f t="shared" si="5"/>
        <v>3974.6926600000002</v>
      </c>
    </row>
    <row r="48" spans="1:26" x14ac:dyDescent="0.2">
      <c r="A48" s="6" t="s">
        <v>116</v>
      </c>
      <c r="B48" s="28">
        <f t="shared" si="5"/>
        <v>4032.5340780000001</v>
      </c>
      <c r="C48" s="28">
        <f t="shared" si="5"/>
        <v>4007.8826720000002</v>
      </c>
      <c r="D48" s="28">
        <f t="shared" si="5"/>
        <v>3145.0936240000001</v>
      </c>
    </row>
    <row r="49" spans="1:4" x14ac:dyDescent="0.2">
      <c r="A49" s="15" t="s">
        <v>117</v>
      </c>
      <c r="B49" s="28">
        <f t="shared" si="5"/>
        <v>4976.8593860000001</v>
      </c>
      <c r="C49" s="28">
        <f t="shared" si="5"/>
        <v>4148.5981279999996</v>
      </c>
      <c r="D49" s="28">
        <f t="shared" si="5"/>
        <v>3458.148119</v>
      </c>
    </row>
    <row r="50" spans="1:4" x14ac:dyDescent="0.2">
      <c r="A50" s="15" t="s">
        <v>118</v>
      </c>
      <c r="B50" s="28">
        <f t="shared" si="5"/>
        <v>4957.1649450000004</v>
      </c>
      <c r="C50" s="28">
        <f t="shared" si="5"/>
        <v>4917.7628759999998</v>
      </c>
      <c r="D50" s="28">
        <f t="shared" si="5"/>
        <v>4024.8474419999998</v>
      </c>
    </row>
    <row r="51" spans="1:4" x14ac:dyDescent="0.2">
      <c r="A51" s="6" t="s">
        <v>119</v>
      </c>
      <c r="B51" s="28">
        <f t="shared" si="5"/>
        <v>4391.58698</v>
      </c>
      <c r="C51" s="28">
        <f t="shared" si="5"/>
        <v>4271.9210739999999</v>
      </c>
      <c r="D51" s="28">
        <f t="shared" si="5"/>
        <v>3313.8961829999998</v>
      </c>
    </row>
    <row r="52" spans="1:4" x14ac:dyDescent="0.2">
      <c r="A52" s="15" t="s">
        <v>120</v>
      </c>
      <c r="B52" s="28">
        <f t="shared" si="5"/>
        <v>4137.6768259999999</v>
      </c>
      <c r="C52" s="28">
        <f t="shared" si="5"/>
        <v>3608.8134949999999</v>
      </c>
      <c r="D52" s="28">
        <f t="shared" si="5"/>
        <v>3194.5127189999998</v>
      </c>
    </row>
    <row r="53" spans="1:4" x14ac:dyDescent="0.2">
      <c r="A53" s="15" t="s">
        <v>121</v>
      </c>
      <c r="B53" s="28">
        <f t="shared" si="5"/>
        <v>4088.6533250000002</v>
      </c>
      <c r="C53" s="28">
        <f t="shared" si="5"/>
        <v>4609.3916980000004</v>
      </c>
      <c r="D53" s="28">
        <f t="shared" si="5"/>
        <v>3379.00722</v>
      </c>
    </row>
    <row r="54" spans="1:4" x14ac:dyDescent="0.2">
      <c r="A54" s="6" t="s">
        <v>122</v>
      </c>
      <c r="B54" s="28" t="e">
        <f t="shared" si="5"/>
        <v>#N/A</v>
      </c>
      <c r="C54" s="28">
        <f t="shared" si="5"/>
        <v>5402.0071010000001</v>
      </c>
      <c r="D54" s="28">
        <f t="shared" si="5"/>
        <v>3852.57143</v>
      </c>
    </row>
    <row r="55" spans="1:4" x14ac:dyDescent="0.2">
      <c r="A55" s="15" t="s">
        <v>123</v>
      </c>
      <c r="B55" s="28" t="e">
        <f t="shared" si="5"/>
        <v>#N/A</v>
      </c>
      <c r="C55" s="28">
        <f t="shared" si="5"/>
        <v>4607.7236590000002</v>
      </c>
      <c r="D55" s="28">
        <f t="shared" si="5"/>
        <v>4012.4159890000001</v>
      </c>
    </row>
    <row r="56" spans="1:4" x14ac:dyDescent="0.2">
      <c r="A56" s="15" t="s">
        <v>124</v>
      </c>
      <c r="B56" s="28" t="e">
        <f t="shared" si="5"/>
        <v>#N/A</v>
      </c>
      <c r="C56" s="28">
        <f t="shared" si="5"/>
        <v>5844.792281</v>
      </c>
      <c r="D56" s="28">
        <f t="shared" si="5"/>
        <v>4923.2900929999996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3/23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2012-06-05T11:27:00Z</cp:lastPrinted>
  <dcterms:created xsi:type="dcterms:W3CDTF">2012-03-28T07:56:08Z</dcterms:created>
  <dcterms:modified xsi:type="dcterms:W3CDTF">2023-12-20T09:47:23Z</dcterms:modified>
  <cp:category>LIS-Bericht</cp:category>
</cp:coreProperties>
</file>