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<sst xmlns="http://schemas.openxmlformats.org/spreadsheetml/2006/main" count="238" uniqueCount="184">
  <si>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</si>
  <si>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</si>
  <si>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</si>
  <si>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</si>
  <si>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</si>
  <si>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</si>
  <si>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</si>
  <si>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</si>
  <si>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</si>
  <si>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</si>
  <si>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</si>
  <si>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</si>
  <si>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</si>
  <si>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</si>
  <si>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</si>
  <si>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</si>
  <si>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</si>
  <si>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</si>
  <si>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</si>
  <si>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</si>
  <si>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</si>
  <si>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</si>
  <si>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</si>
  <si>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</si>
  <si>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</si>
  <si>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</si>
  <si>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</si>
  <si>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</si>
  <si>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</si>
  <si>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</si>
  <si>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</si>
  <si>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</si>
  <si>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</si>
  <si>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</si>
  <si>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</si>
  <si>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</si>
  <si>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</si>
  <si>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</si>
  <si>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</si>
  <si>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</si>
  <si>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</si>
  <si>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</si>
  <si>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</si>
  <si>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</si>
  <si>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</si>
  <si>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</si>
  <si>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</si>
  <si>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</si>
  <si>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</si>
  <si>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</si>
  <si>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</si>
  <si>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</si>
  <si>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</si>
  <si>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</si>
  <si>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</si>
  <si>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</si>
  <si>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</si>
  <si>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</si>
  <si>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</si>
  <si>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</si>
  <si>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</si>
  <si>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</si>
  <si>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</si>
  <si>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</si>
  <si>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</si>
  <si>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</si>
  <si>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</si>
  <si>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</si>
  <si>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</si>
  <si>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</si>
  <si>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</si>
  <si>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</si>
  <si>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</si>
  <si>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</si>
  <si>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</si>
  <si>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</si>
  <si>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</si>
  <si>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</si>
  <si>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</si>
  <si>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</si>
  <si>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</si>
  <si>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</si>
  <si>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</si>
  <si>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</si>
  <si>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</si>
  <si>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</si>
  <si>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</si>
  <si>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</si>
  <si>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</si>
  <si>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</si>
  <si>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</si>
  <si>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</si>
  <si>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</si>
  <si>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</si>
  <si>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</si>
  <si>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</si>
  <si>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</si>
  <si>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</si>
  <si>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</si>
  <si>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</si>
  <si>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</si>
  <si>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</si>
  <si>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</si>
  <si>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</si>
  <si>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</si>
  <si>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</si>
  <si>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</si>
  <si>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</si>
  <si>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</si>
  <si>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</si>
  <si>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</si>
  <si>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</si>
  <si>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</si>
  <si>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</si>
  <si>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</si>
  <si>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</si>
  <si>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</si>
  <si>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</si>
  <si>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</si>
  <si>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</si>
  <si>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</si>
  <si>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</si>
  <si>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</si>
  <si>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</si>
  <si>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</si>
  <si>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</si>
  <si>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</si>
  <si>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</si>
  <si>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</si>
  <si>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</si>
  <si>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</si>
  <si>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</si>
  <si>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</si>
  <si>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</si>
  <si>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</si>
  <si>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</si>
  <si>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</si>
  <si>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</si>
  <si>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</si>
  <si>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</si>
  <si>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</si>
  <si>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</si>
  <si>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</si>
  <si>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</si>
  <si>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Kroatien</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</si>
  <si>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</si>
  <si>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</si>
  <si>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</si>
  <si>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</si>
  <si>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</si>
  <si>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</si>
  <si>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</si>
  <si>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</si>
  <si>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</si>
  <si>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</si>
  <si>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</si>
  <si>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</si>
  <si>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</si>
  <si>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</si>
  <si>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</si>
  <si>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</si>
  <si>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</si>
  <si>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Kennziffer: G III 3 - vj 2/22 HH</t>
  </si>
  <si>
    <t>2. Quartal 2022</t>
  </si>
  <si>
    <t xml:space="preserve">© Statistisches Amt für Hamburg und Schleswig-Holstein, Hamburg 2022 
Auszugsweise Vervielfältigung und Verbreitung mit Quellenangabe gestattet.        </t>
  </si>
  <si>
    <t>Januar - Juni</t>
  </si>
  <si>
    <r>
      <t>2022</t>
    </r>
    <r>
      <rPr>
        <vertAlign val="superscript"/>
        <sz val="9"/>
        <rFont val="Arial"/>
        <family val="2"/>
      </rPr>
      <t>a</t>
    </r>
  </si>
  <si>
    <r>
      <t>2022</t>
    </r>
    <r>
      <rPr>
        <vertAlign val="superscript"/>
        <sz val="9"/>
        <color theme="1"/>
        <rFont val="Arial"/>
        <family val="2"/>
      </rPr>
      <t>a</t>
    </r>
  </si>
  <si>
    <t>der Monate Januar bis Juni</t>
  </si>
  <si>
    <t>2. Einfuhr des Landes Hamburg 2020 bis 2022 im Monatsvergleich</t>
  </si>
  <si>
    <t>Januar - Juni 2022</t>
  </si>
  <si>
    <t>China, Volksrepublik</t>
  </si>
  <si>
    <t>Verein.Staaten (USA)</t>
  </si>
  <si>
    <t>Frankreich</t>
  </si>
  <si>
    <t>Russische Föderation</t>
  </si>
  <si>
    <t>Vereinigt.Königreich</t>
  </si>
  <si>
    <t>Bangladesch</t>
  </si>
  <si>
    <t xml:space="preserve">2. Einfuhr des Landes Hamburg in 2020 bis 2022 </t>
  </si>
  <si>
    <t>Christina Fischer</t>
  </si>
  <si>
    <t>040 42831-2672</t>
  </si>
  <si>
    <t>hafen@statistik-nord.de</t>
  </si>
  <si>
    <r>
      <t>2021</t>
    </r>
    <r>
      <rPr>
        <vertAlign val="superscript"/>
        <sz val="9"/>
        <rFont val="Arial"/>
        <family val="2"/>
      </rPr>
      <t>a</t>
    </r>
  </si>
  <si>
    <r>
      <t>2021</t>
    </r>
    <r>
      <rPr>
        <vertAlign val="superscript"/>
        <sz val="9"/>
        <color theme="1"/>
        <rFont val="Arial"/>
        <family val="2"/>
      </rPr>
      <t>a</t>
    </r>
  </si>
  <si>
    <t>Herausgegeben am: 14.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</si>
</sst>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4" x14ac:knownFonts="1">
    <font>
      <sz val="11"/>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9">
    <xf numFmtId="0" fontId="0" fillId="0" borderId="0"/>
    <xf numFmtId="0" fontId="21" fillId="0" borderId="0"/>
    <xf numFmtId="166" fontId="11" fillId="0" borderId="0" applyFont="0" applyFill="0" applyBorder="0" applyAlignment="0" applyProtection="0"/>
    <xf numFmtId="0" fontId="22" fillId="0" borderId="0"/>
    <xf numFmtId="0" fontId="27" fillId="0" borderId="0" applyNumberFormat="0" applyFill="0" applyBorder="0" applyAlignment="0" applyProtection="0"/>
    <xf numFmtId="0" fontId="3" fillId="0" borderId="0"/>
    <xf numFmtId="0" fontId="2" fillId="0" borderId="0"/>
    <xf numFmtId="0" fontId="33" fillId="0" borderId="0"/>
    <xf numFmtId="0" fontId="5" fillId="0" borderId="0"/>
  </cellStyleXfs>
  <cellXfs count="152">
    <xf numFmtId="0" fontId="0" fillId="0" borderId="0" xfId="0"/>
    <xf numFmtId="0" fontId="5" fillId="0" borderId="0" xfId="0" applyFont="1"/>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164" fontId="12" fillId="0" borderId="0" xfId="0" applyNumberFormat="1" applyFont="1" applyFill="1" applyBorder="1" applyAlignment="1">
      <alignment horizontal="lef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Alignment="1">
      <alignment horizontal="centerContinuous" vertical="center"/>
    </xf>
    <xf numFmtId="0" fontId="11"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9" fillId="0" borderId="0" xfId="0" applyFont="1"/>
    <xf numFmtId="0" fontId="20" fillId="0" borderId="0" xfId="0" applyFont="1" applyAlignment="1">
      <alignment horizontal="right"/>
    </xf>
    <xf numFmtId="0" fontId="10" fillId="0" borderId="0" xfId="0" applyFont="1" applyAlignment="1">
      <alignment vertical="top"/>
    </xf>
    <xf numFmtId="0" fontId="17" fillId="3" borderId="11" xfId="0" quotePrefix="1" applyFont="1" applyFill="1" applyBorder="1" applyAlignment="1">
      <alignment horizontal="center" vertical="center" wrapText="1"/>
    </xf>
    <xf numFmtId="0" fontId="17" fillId="0" borderId="17" xfId="0" applyFont="1" applyBorder="1"/>
    <xf numFmtId="0" fontId="16" fillId="0" borderId="17" xfId="0" applyFont="1" applyBorder="1" applyAlignment="1">
      <alignment horizontal="left" vertical="top" wrapText="1" indent="1"/>
    </xf>
    <xf numFmtId="0" fontId="17" fillId="0" borderId="17" xfId="0" applyFont="1" applyBorder="1" applyAlignment="1">
      <alignment horizontal="left" vertical="top" wrapText="1" indent="1"/>
    </xf>
    <xf numFmtId="0" fontId="17" fillId="0" borderId="17" xfId="0" applyFont="1" applyBorder="1" applyAlignment="1">
      <alignment horizontal="left" vertical="top" wrapText="1" indent="2"/>
    </xf>
    <xf numFmtId="0" fontId="17" fillId="0" borderId="17" xfId="0" applyFont="1" applyBorder="1" applyAlignment="1">
      <alignment horizontal="left" indent="2"/>
    </xf>
    <xf numFmtId="0" fontId="17" fillId="0" borderId="17" xfId="0" applyFont="1" applyBorder="1" applyAlignment="1">
      <alignment horizontal="left" indent="1"/>
    </xf>
    <xf numFmtId="0" fontId="16" fillId="0" borderId="17" xfId="0" applyFont="1" applyBorder="1"/>
    <xf numFmtId="0" fontId="16" fillId="0" borderId="17" xfId="0" applyFont="1" applyBorder="1" applyAlignment="1">
      <alignment horizontal="left" indent="1"/>
    </xf>
    <xf numFmtId="0" fontId="16" fillId="0" borderId="17" xfId="0" applyFont="1" applyBorder="1" applyAlignment="1">
      <alignment horizontal="left" indent="2"/>
    </xf>
    <xf numFmtId="0" fontId="16" fillId="0" borderId="17" xfId="0" applyFont="1" applyBorder="1" applyAlignment="1">
      <alignment horizontal="left" indent="3"/>
    </xf>
    <xf numFmtId="0" fontId="17" fillId="0" borderId="17" xfId="0" applyFont="1" applyBorder="1" applyAlignment="1">
      <alignment horizontal="left" indent="3"/>
    </xf>
    <xf numFmtId="0" fontId="17" fillId="0" borderId="17" xfId="0" applyFont="1" applyBorder="1" applyAlignment="1">
      <alignment horizontal="left" indent="4"/>
    </xf>
    <xf numFmtId="0" fontId="15" fillId="0" borderId="18" xfId="0" applyFont="1" applyBorder="1" applyAlignment="1">
      <alignment wrapText="1"/>
    </xf>
    <xf numFmtId="0" fontId="0" fillId="0" borderId="0" xfId="0" applyAlignment="1">
      <alignment horizontal="left"/>
    </xf>
    <xf numFmtId="0" fontId="0" fillId="0" borderId="0" xfId="0" applyAlignment="1"/>
    <xf numFmtId="0" fontId="16" fillId="0" borderId="10" xfId="0" applyFont="1" applyBorder="1" applyAlignment="1">
      <alignment horizontal="left" vertical="top" indent="1"/>
    </xf>
    <xf numFmtId="0" fontId="16" fillId="0" borderId="10" xfId="0" applyFont="1" applyBorder="1" applyAlignment="1">
      <alignment horizontal="left" vertical="top" indent="2"/>
    </xf>
    <xf numFmtId="0" fontId="16" fillId="0" borderId="10" xfId="0" applyFont="1" applyBorder="1" applyAlignment="1">
      <alignment horizontal="left" vertical="top" indent="3"/>
    </xf>
    <xf numFmtId="0" fontId="17" fillId="0" borderId="10" xfId="0" applyFont="1" applyBorder="1" applyAlignment="1">
      <alignment horizontal="left" vertical="top" indent="3"/>
    </xf>
    <xf numFmtId="0" fontId="17" fillId="0" borderId="10" xfId="0" applyFont="1" applyBorder="1" applyAlignment="1">
      <alignment horizontal="left" vertical="top" indent="2"/>
    </xf>
    <xf numFmtId="0" fontId="17" fillId="0" borderId="10" xfId="0" applyFont="1" applyBorder="1" applyAlignment="1">
      <alignment horizontal="left" vertical="top"/>
    </xf>
    <xf numFmtId="0" fontId="17" fillId="0" borderId="10" xfId="0" applyFont="1" applyBorder="1" applyAlignment="1">
      <alignment horizontal="left" vertical="top" indent="1"/>
    </xf>
    <xf numFmtId="0" fontId="16" fillId="0" borderId="10" xfId="0" applyFont="1" applyBorder="1" applyAlignment="1">
      <alignment horizontal="left" vertical="top"/>
    </xf>
    <xf numFmtId="0" fontId="17" fillId="0" borderId="10" xfId="0" applyFont="1" applyBorder="1" applyAlignment="1">
      <alignment horizontal="left" indent="1"/>
    </xf>
    <xf numFmtId="0" fontId="17" fillId="0" borderId="10" xfId="0" applyFont="1" applyBorder="1"/>
    <xf numFmtId="0" fontId="16" fillId="0" borderId="10" xfId="0" applyFont="1" applyBorder="1" applyAlignment="1">
      <alignment horizontal="left" indent="1"/>
    </xf>
    <xf numFmtId="0" fontId="16" fillId="0" borderId="10" xfId="0" applyFont="1" applyBorder="1" applyAlignment="1">
      <alignment horizontal="left" wrapText="1"/>
    </xf>
    <xf numFmtId="0" fontId="24" fillId="0" borderId="23" xfId="0" applyFont="1" applyBorder="1" applyAlignment="1">
      <alignment horizontal="left" wrapText="1"/>
    </xf>
    <xf numFmtId="0" fontId="8" fillId="0" borderId="0" xfId="0" applyFont="1" applyAlignment="1">
      <alignment horizontal="right" vertical="center"/>
    </xf>
    <xf numFmtId="0" fontId="0" fillId="0" borderId="0" xfId="0" applyFont="1"/>
    <xf numFmtId="0" fontId="12" fillId="0" borderId="0" xfId="0" applyFont="1" applyFill="1" applyAlignment="1">
      <alignment horizontal="left" vertical="center"/>
    </xf>
    <xf numFmtId="0" fontId="17" fillId="0" borderId="17" xfId="0" applyFont="1" applyBorder="1" applyAlignment="1">
      <alignment horizontal="left" wrapText="1" indent="3"/>
    </xf>
    <xf numFmtId="0" fontId="29" fillId="0" borderId="0" xfId="0" applyFont="1" applyAlignment="1">
      <alignment horizontal="right" vertical="center"/>
    </xf>
    <xf numFmtId="0" fontId="17" fillId="0" borderId="17" xfId="0" applyFont="1" applyBorder="1" applyAlignment="1">
      <alignment horizontal="left" wrapText="1"/>
    </xf>
    <xf numFmtId="0" fontId="16" fillId="0" borderId="16" xfId="0" applyFont="1" applyBorder="1" applyAlignment="1">
      <alignment horizontal="center" vertical="center"/>
    </xf>
    <xf numFmtId="0" fontId="17" fillId="0" borderId="16" xfId="0" applyFont="1" applyBorder="1" applyAlignment="1">
      <alignment horizontal="left" vertical="top" wrapText="1" indent="1"/>
    </xf>
    <xf numFmtId="0" fontId="13" fillId="0" borderId="0" xfId="0" applyFont="1" applyAlignment="1">
      <alignment horizontal="left"/>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28" fillId="0" borderId="0" xfId="4" applyFont="1" applyAlignment="1">
      <alignment horizontal="left"/>
    </xf>
    <xf numFmtId="0" fontId="0" fillId="0" borderId="0" xfId="0" applyAlignment="1">
      <alignment horizontal="center" vertical="center"/>
    </xf>
    <xf numFmtId="0" fontId="8" fillId="0" borderId="0" xfId="0" applyFont="1" applyAlignment="1">
      <alignment horizontal="right"/>
    </xf>
    <xf numFmtId="0" fontId="5" fillId="0" borderId="0" xfId="0" applyFont="1"/>
    <xf numFmtId="0" fontId="5" fillId="0" borderId="0" xfId="0" applyFont="1" applyAlignment="1">
      <alignment vertical="center"/>
    </xf>
    <xf numFmtId="165" fontId="5" fillId="0" borderId="0" xfId="0" applyNumberFormat="1" applyFont="1"/>
    <xf numFmtId="165" fontId="11" fillId="2" borderId="0" xfId="0" applyNumberFormat="1" applyFont="1" applyFill="1" applyAlignment="1">
      <alignment vertical="center"/>
    </xf>
    <xf numFmtId="0" fontId="5" fillId="2" borderId="0" xfId="0" applyFont="1" applyFill="1" applyBorder="1" applyAlignment="1" applyProtection="1">
      <alignment horizontal="right"/>
      <protection locked="0"/>
    </xf>
    <xf numFmtId="0" fontId="17" fillId="2" borderId="0" xfId="0" applyFont="1" applyFill="1" applyAlignment="1">
      <alignment vertical="center"/>
    </xf>
    <xf numFmtId="0" fontId="10" fillId="0" borderId="0" xfId="0" applyFont="1" applyAlignment="1">
      <alignment horizontal="left" vertical="top"/>
    </xf>
    <xf numFmtId="17" fontId="0" fillId="0" borderId="0" xfId="0" quotePrefix="1" applyNumberFormat="1"/>
    <xf numFmtId="0" fontId="20" fillId="0" borderId="0" xfId="0" quotePrefix="1" applyFont="1" applyAlignment="1">
      <alignment horizontal="right"/>
    </xf>
    <xf numFmtId="0" fontId="17" fillId="3" borderId="11" xfId="0" quotePrefix="1" applyFont="1" applyFill="1" applyBorder="1" applyAlignment="1">
      <alignment horizontal="centerContinuous" vertical="center" wrapText="1"/>
    </xf>
    <xf numFmtId="168" fontId="16" fillId="0" borderId="0" xfId="0" applyNumberFormat="1" applyFont="1"/>
    <xf numFmtId="167" fontId="16" fillId="0" borderId="0" xfId="0" applyNumberFormat="1" applyFont="1"/>
    <xf numFmtId="168" fontId="24" fillId="0" borderId="19" xfId="0" applyNumberFormat="1" applyFont="1" applyBorder="1"/>
    <xf numFmtId="168" fontId="24" fillId="0" borderId="20" xfId="0" applyNumberFormat="1" applyFont="1" applyBorder="1"/>
    <xf numFmtId="167" fontId="24" fillId="0" borderId="20" xfId="0" applyNumberFormat="1" applyFont="1" applyBorder="1"/>
    <xf numFmtId="0" fontId="16" fillId="3" borderId="21" xfId="0" quotePrefix="1" applyFont="1" applyFill="1" applyBorder="1" applyAlignment="1">
      <alignment horizontal="center" vertical="center"/>
    </xf>
    <xf numFmtId="168" fontId="17" fillId="0" borderId="0" xfId="0" applyNumberFormat="1" applyFont="1"/>
    <xf numFmtId="168" fontId="24" fillId="0" borderId="24" xfId="0" applyNumberFormat="1" applyFont="1" applyBorder="1"/>
    <xf numFmtId="169" fontId="5" fillId="0" borderId="0" xfId="0" applyNumberFormat="1" applyFont="1" applyAlignment="1">
      <alignment horizontal="right" vertical="center"/>
    </xf>
    <xf numFmtId="169"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applyAlignment="1">
      <alignment horizontal="right" vertical="center"/>
    </xf>
    <xf numFmtId="168" fontId="5" fillId="0" borderId="0" xfId="0" applyNumberFormat="1" applyFont="1"/>
    <xf numFmtId="167" fontId="0" fillId="0" borderId="0" xfId="0" applyNumberFormat="1" applyFill="1"/>
    <xf numFmtId="0" fontId="25"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0" fontId="16" fillId="3" borderId="21" xfId="0" quotePrefix="1" applyFont="1" applyFill="1" applyBorder="1" applyAlignment="1">
      <alignment horizontal="center" vertical="center" wrapText="1"/>
    </xf>
    <xf numFmtId="0" fontId="9" fillId="0" borderId="0" xfId="0" applyFont="1" applyAlignment="1">
      <alignment horizontal="center" wrapText="1"/>
    </xf>
    <xf numFmtId="0" fontId="3" fillId="0" borderId="0" xfId="0" applyFont="1" applyAlignment="1">
      <alignment horizontal="left" wrapText="1"/>
    </xf>
    <xf numFmtId="0" fontId="4" fillId="0" borderId="0" xfId="0" applyFont="1" applyAlignment="1">
      <alignment horizontal="left" wrapText="1"/>
    </xf>
    <xf numFmtId="0" fontId="28" fillId="0" borderId="0" xfId="4"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10" fillId="0" borderId="0" xfId="0" applyFont="1" applyAlignment="1">
      <alignment vertical="top" wrapText="1"/>
    </xf>
    <xf numFmtId="0" fontId="12" fillId="0" borderId="0" xfId="0" applyFont="1" applyFill="1" applyAlignment="1">
      <alignment horizontal="center" vertical="center"/>
    </xf>
    <xf numFmtId="0" fontId="17" fillId="3" borderId="11" xfId="0" quotePrefix="1"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17" fontId="17" fillId="3" borderId="11" xfId="0" quotePrefix="1"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6" fillId="3" borderId="11" xfId="0" applyFont="1" applyFill="1" applyBorder="1" applyAlignment="1">
      <alignment vertical="center" wrapText="1"/>
    </xf>
    <xf numFmtId="0" fontId="16" fillId="3" borderId="13" xfId="0" applyFont="1" applyFill="1" applyBorder="1" applyAlignment="1"/>
    <xf numFmtId="0" fontId="17" fillId="3" borderId="13"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left" vertical="center" wrapText="1" indent="1"/>
    </xf>
    <xf numFmtId="0" fontId="16" fillId="3" borderId="12" xfId="0" applyFont="1" applyFill="1" applyBorder="1" applyAlignment="1">
      <alignment horizontal="left" vertical="center" indent="1"/>
    </xf>
    <xf numFmtId="0" fontId="16" fillId="3" borderId="15" xfId="0" applyFont="1" applyFill="1" applyBorder="1" applyAlignment="1">
      <alignment horizontal="left" vertical="center" indent="1"/>
    </xf>
    <xf numFmtId="0" fontId="13" fillId="0" borderId="0" xfId="0" applyFont="1" applyAlignment="1">
      <alignment horizontal="center"/>
    </xf>
    <xf numFmtId="0" fontId="0" fillId="0" borderId="0" xfId="0" applyAlignment="1">
      <alignment horizontal="center"/>
    </xf>
    <xf numFmtId="0" fontId="16" fillId="3" borderId="21" xfId="0" quotePrefix="1"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left" vertical="center" indent="1"/>
    </xf>
    <xf numFmtId="0" fontId="16" fillId="3" borderId="21" xfId="0" applyFont="1" applyFill="1" applyBorder="1" applyAlignment="1">
      <alignment horizontal="center" vertical="center"/>
    </xf>
    <xf numFmtId="0" fontId="16" fillId="3" borderId="22" xfId="0" applyFont="1" applyFill="1" applyBorder="1" applyAlignment="1"/>
    <xf numFmtId="0" fontId="16" fillId="3" borderId="2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 fillId="0" borderId="0" xfId="0" applyFont="1"/>
  </cellXfs>
  <cellStyles count="9">
    <cellStyle name="Euro" xfId="2"/>
    <cellStyle name="Link" xfId="4" builtinId="8"/>
    <cellStyle name="Standard" xfId="0" builtinId="0"/>
    <cellStyle name="Standard 2" xfId="1"/>
    <cellStyle name="Standard 2 2" xfId="5"/>
    <cellStyle name="Standard 2 3" xfId="8"/>
    <cellStyle name="Standard 3" xfId="7"/>
    <cellStyle name="Standard 3 2" xfId="3"/>
    <cellStyle name="Standard 4" xfId="6"/>
  </cellStyles>
  <dxfs count="7">
    <dxf>
      <fill>
        <patternFill>
          <bgColor theme="0" tint="-4.9989318521683403E-2"/>
        </patternFill>
      </fill>
    </dxf>
    <dxf>
      <fill>
        <patternFill>
          <bgColor rgb="FFF2F2F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F2F2F2"/>
        </patternFill>
      </fill>
    </dxf>
    <dxf>
      <fill>
        <patternFill>
          <bgColor rgb="FFEBEBEB"/>
        </patternFill>
      </fill>
    </dxf>
  </dxfs>
  <tableStyles count="0" defaultTableStyle="TableStyleMedium2" defaultPivotStyle="PivotStyleLight16"/>
  <colors>
    <mruColors>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2022</c:v>
                </c:pt>
              </c:strCache>
            </c:strRef>
          </c:tx>
          <c:invertIfNegative val="0"/>
          <c:dLbls>
            <c:delete val="1"/>
          </c:dLbls>
          <c:cat>
            <c:strRef>
              <c:f>T3_1!$A$10:$A$24</c:f>
              <c:strCache>
                <c:ptCount val="15"/>
                <c:pt idx="0">
                  <c:v>China, Volksrepublik</c:v>
                </c:pt>
                <c:pt idx="1">
                  <c:v>Verein.Staaten (USA)</c:v>
                </c:pt>
                <c:pt idx="2">
                  <c:v>Niederlande</c:v>
                </c:pt>
                <c:pt idx="3">
                  <c:v>Frankreich</c:v>
                </c:pt>
                <c:pt idx="4">
                  <c:v>Russische Föderation</c:v>
                </c:pt>
                <c:pt idx="5">
                  <c:v>Vereinigt.Königreich</c:v>
                </c:pt>
                <c:pt idx="6">
                  <c:v>Polen</c:v>
                </c:pt>
                <c:pt idx="7">
                  <c:v>Bangladesch</c:v>
                </c:pt>
                <c:pt idx="8">
                  <c:v>Brasilien</c:v>
                </c:pt>
                <c:pt idx="9">
                  <c:v>Belgien</c:v>
                </c:pt>
                <c:pt idx="10">
                  <c:v>Italien</c:v>
                </c:pt>
                <c:pt idx="11">
                  <c:v>Bulgarien</c:v>
                </c:pt>
                <c:pt idx="12">
                  <c:v>Türkei</c:v>
                </c:pt>
                <c:pt idx="13">
                  <c:v>Spanien</c:v>
                </c:pt>
                <c:pt idx="14">
                  <c:v>Japan</c:v>
                </c:pt>
              </c:strCache>
            </c:strRef>
          </c:cat>
          <c:val>
            <c:numRef>
              <c:f>T3_1!$B$10:$B$24</c:f>
              <c:numCache>
                <c:formatCode>###\ ###\ ##0\ \ ;\-###\ ###\ ##0\ \ ;\-\ \ </c:formatCode>
                <c:ptCount val="15"/>
                <c:pt idx="0">
                  <c:v>5263.6870259999996</c:v>
                </c:pt>
                <c:pt idx="1">
                  <c:v>4928.470448</c:v>
                </c:pt>
                <c:pt idx="2">
                  <c:v>2261.6503550000002</c:v>
                </c:pt>
                <c:pt idx="3">
                  <c:v>2112.9035199999998</c:v>
                </c:pt>
                <c:pt idx="4">
                  <c:v>2047.074036</c:v>
                </c:pt>
                <c:pt idx="5">
                  <c:v>1363.7001680000001</c:v>
                </c:pt>
                <c:pt idx="6">
                  <c:v>1288.1677219999999</c:v>
                </c:pt>
                <c:pt idx="7">
                  <c:v>1277.027323</c:v>
                </c:pt>
                <c:pt idx="8">
                  <c:v>1113.781246</c:v>
                </c:pt>
                <c:pt idx="9">
                  <c:v>1085.548693</c:v>
                </c:pt>
                <c:pt idx="10">
                  <c:v>952.66961200000003</c:v>
                </c:pt>
                <c:pt idx="11">
                  <c:v>925.84216600000002</c:v>
                </c:pt>
                <c:pt idx="12">
                  <c:v>733.02820499999996</c:v>
                </c:pt>
                <c:pt idx="13">
                  <c:v>718.84419200000002</c:v>
                </c:pt>
                <c:pt idx="14">
                  <c:v>709.07986400000004</c:v>
                </c:pt>
              </c:numCache>
            </c:numRef>
          </c:val>
          <c:extLst xmlns:c16r2="http://schemas.microsoft.com/office/drawing/2015/06/chart">
            <c:ext xmlns:c16="http://schemas.microsoft.com/office/drawing/2014/chart" uri="{C3380CC4-5D6E-409C-BE32-E72D297353CC}">
              <c16:uniqueId val="{00000000-43F6-4453-8C25-5E4C22269833}"/>
            </c:ext>
          </c:extLst>
        </c:ser>
        <c:ser>
          <c:idx val="1"/>
          <c:order val="1"/>
          <c:tx>
            <c:strRef>
              <c:f>T3_1!$D$9</c:f>
              <c:strCache>
                <c:ptCount val="1"/>
                <c:pt idx="0">
                  <c:v>2021</c:v>
                </c:pt>
              </c:strCache>
            </c:strRef>
          </c:tx>
          <c:spPr>
            <a:solidFill>
              <a:srgbClr val="FADC37"/>
            </a:solidFill>
          </c:spPr>
          <c:invertIfNegative val="0"/>
          <c:dLbls>
            <c:delete val="1"/>
          </c:dLbls>
          <c:cat>
            <c:strRef>
              <c:f>T3_1!$A$10:$A$24</c:f>
              <c:strCache>
                <c:ptCount val="15"/>
                <c:pt idx="0">
                  <c:v>China, Volksrepublik</c:v>
                </c:pt>
                <c:pt idx="1">
                  <c:v>Verein.Staaten (USA)</c:v>
                </c:pt>
                <c:pt idx="2">
                  <c:v>Niederlande</c:v>
                </c:pt>
                <c:pt idx="3">
                  <c:v>Frankreich</c:v>
                </c:pt>
                <c:pt idx="4">
                  <c:v>Russische Föderation</c:v>
                </c:pt>
                <c:pt idx="5">
                  <c:v>Vereinigt.Königreich</c:v>
                </c:pt>
                <c:pt idx="6">
                  <c:v>Polen</c:v>
                </c:pt>
                <c:pt idx="7">
                  <c:v>Bangladesch</c:v>
                </c:pt>
                <c:pt idx="8">
                  <c:v>Brasilien</c:v>
                </c:pt>
                <c:pt idx="9">
                  <c:v>Belgien</c:v>
                </c:pt>
                <c:pt idx="10">
                  <c:v>Italien</c:v>
                </c:pt>
                <c:pt idx="11">
                  <c:v>Bulgarien</c:v>
                </c:pt>
                <c:pt idx="12">
                  <c:v>Türkei</c:v>
                </c:pt>
                <c:pt idx="13">
                  <c:v>Spanien</c:v>
                </c:pt>
                <c:pt idx="14">
                  <c:v>Japan</c:v>
                </c:pt>
              </c:strCache>
            </c:strRef>
          </c:cat>
          <c:val>
            <c:numRef>
              <c:f>T3_1!$D$10:$D$24</c:f>
              <c:numCache>
                <c:formatCode>###\ ###\ ##0\ \ ;\-###\ ###\ ##0\ \ ;\-\ \ </c:formatCode>
                <c:ptCount val="15"/>
                <c:pt idx="0">
                  <c:v>4677.7883350000002</c:v>
                </c:pt>
                <c:pt idx="1">
                  <c:v>3536.000548</c:v>
                </c:pt>
                <c:pt idx="2">
                  <c:v>1718.516924</c:v>
                </c:pt>
                <c:pt idx="3">
                  <c:v>2028.175033</c:v>
                </c:pt>
                <c:pt idx="4">
                  <c:v>1148.2769699999999</c:v>
                </c:pt>
                <c:pt idx="5">
                  <c:v>1051.2861419999999</c:v>
                </c:pt>
                <c:pt idx="6">
                  <c:v>1011.182006</c:v>
                </c:pt>
                <c:pt idx="7">
                  <c:v>1049.424047</c:v>
                </c:pt>
                <c:pt idx="8">
                  <c:v>942.748332</c:v>
                </c:pt>
                <c:pt idx="9">
                  <c:v>948.42818599999998</c:v>
                </c:pt>
                <c:pt idx="10">
                  <c:v>861.02338099999997</c:v>
                </c:pt>
                <c:pt idx="11">
                  <c:v>566.48611200000005</c:v>
                </c:pt>
                <c:pt idx="12">
                  <c:v>594.70549500000004</c:v>
                </c:pt>
                <c:pt idx="13">
                  <c:v>620.27430900000002</c:v>
                </c:pt>
                <c:pt idx="14">
                  <c:v>621.66301699999997</c:v>
                </c:pt>
              </c:numCache>
            </c:numRef>
          </c:val>
          <c:extLst xmlns:c16r2="http://schemas.microsoft.com/office/drawing/2015/06/chart">
            <c:ext xmlns:c16="http://schemas.microsoft.com/office/drawing/2014/chart" uri="{C3380CC4-5D6E-409C-BE32-E72D297353CC}">
              <c16:uniqueId val="{00000001-43F6-4453-8C25-5E4C22269833}"/>
            </c:ext>
          </c:extLst>
        </c:ser>
        <c:dLbls>
          <c:showLegendKey val="0"/>
          <c:showVal val="1"/>
          <c:showCatName val="0"/>
          <c:showSerName val="0"/>
          <c:showPercent val="0"/>
          <c:showBubbleSize val="0"/>
        </c:dLbls>
        <c:gapWidth val="150"/>
        <c:axId val="538015688"/>
        <c:axId val="538016080"/>
      </c:barChart>
      <c:catAx>
        <c:axId val="538015688"/>
        <c:scaling>
          <c:orientation val="minMax"/>
        </c:scaling>
        <c:delete val="0"/>
        <c:axPos val="b"/>
        <c:numFmt formatCode="General" sourceLinked="1"/>
        <c:majorTickMark val="out"/>
        <c:minorTickMark val="none"/>
        <c:tickLblPos val="nextTo"/>
        <c:crossAx val="538016080"/>
        <c:crosses val="autoZero"/>
        <c:auto val="1"/>
        <c:lblAlgn val="ctr"/>
        <c:lblOffset val="100"/>
        <c:noMultiLvlLbl val="0"/>
      </c:catAx>
      <c:valAx>
        <c:axId val="538016080"/>
        <c:scaling>
          <c:orientation val="minMax"/>
        </c:scaling>
        <c:delete val="0"/>
        <c:axPos val="l"/>
        <c:majorGridlines/>
        <c:numFmt formatCode="#\ ##0" sourceLinked="0"/>
        <c:majorTickMark val="out"/>
        <c:minorTickMark val="none"/>
        <c:tickLblPos val="nextTo"/>
        <c:crossAx val="538015688"/>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2022</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5580.5373870000003</c:v>
                </c:pt>
                <c:pt idx="1">
                  <c:v>5519.5497789999999</c:v>
                </c:pt>
                <c:pt idx="2">
                  <c:v>7017.0990250000004</c:v>
                </c:pt>
                <c:pt idx="3">
                  <c:v>6306.3978120000002</c:v>
                </c:pt>
                <c:pt idx="4">
                  <c:v>6820.6756930000001</c:v>
                </c:pt>
                <c:pt idx="5">
                  <c:v>6686.791158</c:v>
                </c:pt>
                <c:pt idx="6">
                  <c:v>#N/A</c:v>
                </c:pt>
                <c:pt idx="7">
                  <c:v>#N/A</c:v>
                </c:pt>
                <c:pt idx="8">
                  <c:v>#N/A</c:v>
                </c:pt>
                <c:pt idx="9">
                  <c:v>#N/A</c:v>
                </c:pt>
                <c:pt idx="10">
                  <c:v>#N/A</c:v>
                </c:pt>
                <c:pt idx="11">
                  <c:v>#N/A</c:v>
                </c:pt>
              </c:numCache>
            </c:numRef>
          </c:val>
          <c:smooth val="0"/>
          <c:extLst xmlns:c16r2="http://schemas.microsoft.com/office/drawing/2015/06/chart">
            <c:ext xmlns:c16="http://schemas.microsoft.com/office/drawing/2014/chart" uri="{C3380CC4-5D6E-409C-BE32-E72D297353CC}">
              <c16:uniqueId val="{00000000-BA72-41C1-9DE4-3C9054F14092}"/>
            </c:ext>
          </c:extLst>
        </c:ser>
        <c:ser>
          <c:idx val="1"/>
          <c:order val="1"/>
          <c:tx>
            <c:strRef>
              <c:f>T3_1!$C$33</c:f>
              <c:strCache>
                <c:ptCount val="1"/>
                <c:pt idx="0">
                  <c:v>2021</c:v>
                </c:pt>
              </c:strCache>
            </c:strRef>
          </c:tx>
          <c:spPr>
            <a:ln>
              <a:solidFill>
                <a:srgbClr val="FADC37"/>
              </a:solidFill>
            </a:ln>
          </c:spPr>
          <c:marker>
            <c:symbol val="circle"/>
            <c:size val="7"/>
            <c:spPr>
              <a:solidFill>
                <a:srgbClr val="FADC37"/>
              </a:solidFill>
              <a:ln>
                <a:solidFill>
                  <a:srgbClr val="FADC37"/>
                </a:solidFill>
              </a:ln>
            </c:spPr>
          </c:marker>
          <c:dPt>
            <c:idx val="2"/>
            <c:bubble3D val="0"/>
            <c:extLst xmlns:c16r2="http://schemas.microsoft.com/office/drawing/2015/06/chart">
              <c:ext xmlns:c16="http://schemas.microsoft.com/office/drawing/2014/chart" uri="{C3380CC4-5D6E-409C-BE32-E72D297353CC}">
                <c16:uniqueId val="{00000001-BA72-41C1-9DE4-3C9054F1409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4559.6840060000004</c:v>
                </c:pt>
                <c:pt idx="1">
                  <c:v>4640.608295</c:v>
                </c:pt>
                <c:pt idx="2">
                  <c:v>5877.3662750000003</c:v>
                </c:pt>
                <c:pt idx="3">
                  <c:v>4684.3496750000004</c:v>
                </c:pt>
                <c:pt idx="4">
                  <c:v>5337.0003850000003</c:v>
                </c:pt>
                <c:pt idx="5">
                  <c:v>5497.1968269999998</c:v>
                </c:pt>
                <c:pt idx="6">
                  <c:v>5298.5741470000003</c:v>
                </c:pt>
                <c:pt idx="7">
                  <c:v>5139.1707919999999</c:v>
                </c:pt>
                <c:pt idx="8">
                  <c:v>5629.0472030000001</c:v>
                </c:pt>
                <c:pt idx="9">
                  <c:v>6514.734402</c:v>
                </c:pt>
                <c:pt idx="10">
                  <c:v>6502.1939060000004</c:v>
                </c:pt>
                <c:pt idx="11">
                  <c:v>6197.6330580000003</c:v>
                </c:pt>
              </c:numCache>
            </c:numRef>
          </c:val>
          <c:smooth val="0"/>
          <c:extLst xmlns:c16r2="http://schemas.microsoft.com/office/drawing/2015/06/chart">
            <c:ext xmlns:c16="http://schemas.microsoft.com/office/drawing/2014/chart" uri="{C3380CC4-5D6E-409C-BE32-E72D297353CC}">
              <c16:uniqueId val="{00000002-BA72-41C1-9DE4-3C9054F14092}"/>
            </c:ext>
          </c:extLst>
        </c:ser>
        <c:ser>
          <c:idx val="2"/>
          <c:order val="2"/>
          <c:tx>
            <c:strRef>
              <c:f>T3_1!$D$33</c:f>
              <c:strCache>
                <c:ptCount val="1"/>
                <c:pt idx="0">
                  <c:v>2020</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xmlns:c16r2="http://schemas.microsoft.com/office/drawing/2015/06/chart">
              <c:ext xmlns:c16="http://schemas.microsoft.com/office/drawing/2014/chart" uri="{C3380CC4-5D6E-409C-BE32-E72D297353CC}">
                <c16:uniqueId val="{00000003-BA72-41C1-9DE4-3C9054F1409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5595.2004660000002</c:v>
                </c:pt>
                <c:pt idx="1">
                  <c:v>5033.6290129999998</c:v>
                </c:pt>
                <c:pt idx="2">
                  <c:v>6053.2171440000002</c:v>
                </c:pt>
                <c:pt idx="3">
                  <c:v>5041.5340649999998</c:v>
                </c:pt>
                <c:pt idx="4">
                  <c:v>4757.3325649999997</c:v>
                </c:pt>
                <c:pt idx="5">
                  <c:v>4074.3367819999999</c:v>
                </c:pt>
                <c:pt idx="6">
                  <c:v>4217.050029</c:v>
                </c:pt>
                <c:pt idx="7">
                  <c:v>4696.3461129999996</c:v>
                </c:pt>
                <c:pt idx="8">
                  <c:v>4603.9123980000004</c:v>
                </c:pt>
                <c:pt idx="9">
                  <c:v>4955.2237450000002</c:v>
                </c:pt>
                <c:pt idx="10">
                  <c:v>5634.0346019999997</c:v>
                </c:pt>
                <c:pt idx="11">
                  <c:v>5025.4021240000002</c:v>
                </c:pt>
              </c:numCache>
            </c:numRef>
          </c:val>
          <c:smooth val="0"/>
          <c:extLst xmlns:c16r2="http://schemas.microsoft.com/office/drawing/2015/06/chart">
            <c:ext xmlns:c16="http://schemas.microsoft.com/office/drawing/2014/chart" uri="{C3380CC4-5D6E-409C-BE32-E72D297353CC}">
              <c16:uniqueId val="{00000004-BA72-41C1-9DE4-3C9054F14092}"/>
            </c:ext>
          </c:extLst>
        </c:ser>
        <c:dLbls>
          <c:showLegendKey val="0"/>
          <c:showVal val="0"/>
          <c:showCatName val="0"/>
          <c:showSerName val="0"/>
          <c:showPercent val="0"/>
          <c:showBubbleSize val="0"/>
        </c:dLbls>
        <c:marker val="1"/>
        <c:smooth val="0"/>
        <c:axId val="538016864"/>
        <c:axId val="538017648"/>
      </c:lineChart>
      <c:catAx>
        <c:axId val="538016864"/>
        <c:scaling>
          <c:orientation val="minMax"/>
        </c:scaling>
        <c:delete val="0"/>
        <c:axPos val="b"/>
        <c:numFmt formatCode="General" sourceLinked="1"/>
        <c:majorTickMark val="out"/>
        <c:minorTickMark val="none"/>
        <c:tickLblPos val="nextTo"/>
        <c:crossAx val="538017648"/>
        <c:crosses val="autoZero"/>
        <c:auto val="1"/>
        <c:lblAlgn val="ctr"/>
        <c:lblOffset val="100"/>
        <c:noMultiLvlLbl val="0"/>
      </c:catAx>
      <c:valAx>
        <c:axId val="538017648"/>
        <c:scaling>
          <c:orientation val="minMax"/>
        </c:scaling>
        <c:delete val="0"/>
        <c:axPos val="l"/>
        <c:majorGridlines/>
        <c:numFmt formatCode="#\ ##0" sourceLinked="0"/>
        <c:majorTickMark val="out"/>
        <c:minorTickMark val="none"/>
        <c:tickLblPos val="nextTo"/>
        <c:crossAx val="538016864"/>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xdr:row>
      <xdr:rowOff>0</xdr:rowOff>
    </xdr:from>
    <xdr:to>
      <xdr:col>6</xdr:col>
      <xdr:colOff>902550</xdr:colOff>
      <xdr:row>25</xdr:row>
      <xdr:rowOff>85725</xdr:rowOff>
    </xdr:to>
    <xdr:graphicFrame macro="">
      <xdr:nvGraphicFramePr>
        <xdr:cNvPr id="2" name="Diagramm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29</xdr:row>
      <xdr:rowOff>176211</xdr:rowOff>
    </xdr:from>
    <xdr:to>
      <xdr:col>6</xdr:col>
      <xdr:colOff>902550</xdr:colOff>
      <xdr:row>49</xdr:row>
      <xdr:rowOff>9524</xdr:rowOff>
    </xdr:to>
    <xdr:graphicFrame macro="">
      <xdr:nvGraphicFramePr>
        <xdr:cNvPr id="3" name="Diagramm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RowHeight="14.25" x14ac:dyDescent="0.2"/>
  <cols>
    <col min="1" max="7" width="11.875" customWidth="1"/>
  </cols>
  <sheetData>
    <row r="3" spans="1:7" ht="20.25" x14ac:dyDescent="0.3">
      <c r="A3" s="31" t="s">
        <v>102</v>
      </c>
    </row>
    <row r="4" spans="1:7" ht="20.25" x14ac:dyDescent="0.3">
      <c r="A4" s="31" t="s">
        <v>103</v>
      </c>
    </row>
    <row r="11" spans="1:7" ht="15" x14ac:dyDescent="0.2">
      <c r="A11" s="2"/>
      <c r="F11" s="3"/>
      <c r="G11" s="4"/>
    </row>
    <row r="13" spans="1:7" x14ac:dyDescent="0.2">
      <c r="A13" s="1"/>
    </row>
    <row r="15" spans="1:7" ht="23.25" x14ac:dyDescent="0.2">
      <c r="G15" s="67" t="s">
        <v>139</v>
      </c>
    </row>
    <row r="16" spans="1:7" ht="15" x14ac:dyDescent="0.2">
      <c r="G16" s="63" t="s">
        <v>162</v>
      </c>
    </row>
    <row r="17" spans="1:7" x14ac:dyDescent="0.2">
      <c r="G17" s="64"/>
    </row>
    <row r="18" spans="1:7" ht="37.5" customHeight="1" x14ac:dyDescent="0.5">
      <c r="G18" s="32" t="s">
        <v>149</v>
      </c>
    </row>
    <row r="19" spans="1:7" ht="37.5" x14ac:dyDescent="0.5">
      <c r="G19" s="86" t="s">
        <v>163</v>
      </c>
    </row>
    <row r="20" spans="1:7" ht="16.5" x14ac:dyDescent="0.25">
      <c r="A20" s="30"/>
      <c r="B20" s="30"/>
      <c r="C20" s="30"/>
      <c r="D20" s="30"/>
      <c r="E20" s="30"/>
      <c r="F20" s="30"/>
      <c r="G20" s="64"/>
    </row>
    <row r="21" spans="1:7" ht="15" x14ac:dyDescent="0.2">
      <c r="G21" s="77" t="s">
        <v>183</v>
      </c>
    </row>
    <row r="22" spans="1:7" ht="20.25" customHeight="1" x14ac:dyDescent="0.25">
      <c r="A22" s="108"/>
      <c r="B22" s="108"/>
      <c r="C22" s="108"/>
      <c r="D22" s="108"/>
      <c r="E22" s="108"/>
      <c r="F22" s="108"/>
      <c r="G22" s="108"/>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9.5" defaultRowHeight="14.25" x14ac:dyDescent="0.2"/>
  <cols>
    <col min="1" max="7" width="11.875" customWidth="1"/>
    <col min="8" max="8" width="9.375" customWidth="1"/>
    <col min="9" max="36" width="10.625" customWidth="1"/>
  </cols>
  <sheetData>
    <row r="1" spans="1:7" s="48" customFormat="1" ht="15.75" x14ac:dyDescent="0.25">
      <c r="A1" s="114" t="s">
        <v>0</v>
      </c>
      <c r="B1" s="114"/>
      <c r="C1" s="114"/>
      <c r="D1" s="114"/>
      <c r="E1" s="114"/>
      <c r="F1" s="114"/>
      <c r="G1" s="114"/>
    </row>
    <row r="2" spans="1:7" s="48" customFormat="1" ht="15.75" x14ac:dyDescent="0.25">
      <c r="A2" s="104"/>
      <c r="B2" s="104"/>
      <c r="C2" s="104"/>
      <c r="D2" s="104"/>
      <c r="E2" s="104"/>
      <c r="F2" s="104"/>
      <c r="G2" s="104"/>
    </row>
    <row r="3" spans="1:7" s="48" customFormat="1" x14ac:dyDescent="0.2"/>
    <row r="4" spans="1:7" s="48" customFormat="1" ht="15.75" x14ac:dyDescent="0.25">
      <c r="A4" s="115" t="s">
        <v>1</v>
      </c>
      <c r="B4" s="116"/>
      <c r="C4" s="116"/>
      <c r="D4" s="116"/>
      <c r="E4" s="116"/>
      <c r="F4" s="116"/>
      <c r="G4" s="116"/>
    </row>
    <row r="5" spans="1:7" s="48" customFormat="1" x14ac:dyDescent="0.2">
      <c r="A5" s="112"/>
      <c r="B5" s="112"/>
      <c r="C5" s="112"/>
      <c r="D5" s="112"/>
      <c r="E5" s="112"/>
      <c r="F5" s="112"/>
      <c r="G5" s="112"/>
    </row>
    <row r="6" spans="1:7" s="48" customFormat="1" x14ac:dyDescent="0.2">
      <c r="A6" s="71" t="s">
        <v>132</v>
      </c>
      <c r="B6" s="73"/>
      <c r="C6" s="73"/>
      <c r="D6" s="73"/>
      <c r="E6" s="73"/>
      <c r="F6" s="73"/>
      <c r="G6" s="73"/>
    </row>
    <row r="7" spans="1:7" s="48" customFormat="1" ht="5.85" customHeight="1" x14ac:dyDescent="0.2">
      <c r="A7" s="71"/>
      <c r="B7" s="73"/>
      <c r="C7" s="73"/>
      <c r="D7" s="73"/>
      <c r="E7" s="73"/>
      <c r="F7" s="73"/>
      <c r="G7" s="73"/>
    </row>
    <row r="8" spans="1:7" s="48" customFormat="1" x14ac:dyDescent="0.2">
      <c r="A8" s="113" t="s">
        <v>105</v>
      </c>
      <c r="B8" s="110"/>
      <c r="C8" s="110"/>
      <c r="D8" s="110"/>
      <c r="E8" s="110"/>
      <c r="F8" s="110"/>
      <c r="G8" s="110"/>
    </row>
    <row r="9" spans="1:7" s="48" customFormat="1" x14ac:dyDescent="0.2">
      <c r="A9" s="110" t="s">
        <v>4</v>
      </c>
      <c r="B9" s="110"/>
      <c r="C9" s="110"/>
      <c r="D9" s="110"/>
      <c r="E9" s="110"/>
      <c r="F9" s="110"/>
      <c r="G9" s="110"/>
    </row>
    <row r="10" spans="1:7" s="48" customFormat="1" ht="5.85" customHeight="1" x14ac:dyDescent="0.2">
      <c r="A10" s="73"/>
      <c r="B10" s="73"/>
      <c r="C10" s="73"/>
      <c r="D10" s="73"/>
      <c r="E10" s="73"/>
      <c r="F10" s="73"/>
      <c r="G10" s="73"/>
    </row>
    <row r="11" spans="1:7" s="48" customFormat="1" x14ac:dyDescent="0.2">
      <c r="A11" s="117" t="s">
        <v>2</v>
      </c>
      <c r="B11" s="117"/>
      <c r="C11" s="117"/>
      <c r="D11" s="117"/>
      <c r="E11" s="117"/>
      <c r="F11" s="117"/>
      <c r="G11" s="117"/>
    </row>
    <row r="12" spans="1:7" s="48" customFormat="1" x14ac:dyDescent="0.2">
      <c r="A12" s="110" t="s">
        <v>3</v>
      </c>
      <c r="B12" s="110"/>
      <c r="C12" s="110"/>
      <c r="D12" s="110"/>
      <c r="E12" s="110"/>
      <c r="F12" s="110"/>
      <c r="G12" s="110"/>
    </row>
    <row r="13" spans="1:7" s="48" customFormat="1" x14ac:dyDescent="0.2">
      <c r="A13" s="73"/>
      <c r="B13" s="73"/>
      <c r="C13" s="73"/>
      <c r="D13" s="73"/>
      <c r="E13" s="73"/>
      <c r="F13" s="73"/>
      <c r="G13" s="73"/>
    </row>
    <row r="14" spans="1:7" s="48" customFormat="1" x14ac:dyDescent="0.2">
      <c r="A14" s="73"/>
      <c r="B14" s="73"/>
      <c r="C14" s="73"/>
      <c r="D14" s="73"/>
      <c r="E14" s="73"/>
      <c r="F14" s="73"/>
      <c r="G14" s="73"/>
    </row>
    <row r="15" spans="1:7" s="48" customFormat="1" ht="12.75" customHeight="1" x14ac:dyDescent="0.2">
      <c r="A15" s="113" t="s">
        <v>107</v>
      </c>
      <c r="B15" s="110"/>
      <c r="C15" s="110"/>
      <c r="D15" s="72"/>
      <c r="E15" s="72"/>
      <c r="F15" s="72"/>
      <c r="G15" s="72"/>
    </row>
    <row r="16" spans="1:7" s="48" customFormat="1" ht="5.85" customHeight="1" x14ac:dyDescent="0.2">
      <c r="A16" s="72"/>
      <c r="B16" s="74"/>
      <c r="C16" s="74"/>
      <c r="D16" s="72"/>
      <c r="E16" s="72"/>
      <c r="F16" s="72"/>
      <c r="G16" s="72"/>
    </row>
    <row r="17" spans="1:7" s="48" customFormat="1" ht="12.75" customHeight="1" x14ac:dyDescent="0.2">
      <c r="A17" s="109" t="s">
        <v>178</v>
      </c>
      <c r="B17" s="110"/>
      <c r="C17" s="110"/>
      <c r="D17" s="74"/>
      <c r="E17" s="74"/>
      <c r="F17" s="74"/>
      <c r="G17" s="74"/>
    </row>
    <row r="18" spans="1:7" s="48" customFormat="1" ht="12.75" customHeight="1" x14ac:dyDescent="0.2">
      <c r="A18" s="74" t="s">
        <v>119</v>
      </c>
      <c r="B18" s="109" t="s">
        <v>179</v>
      </c>
      <c r="C18" s="110"/>
      <c r="D18" s="74"/>
      <c r="E18" s="74"/>
      <c r="F18" s="74"/>
      <c r="G18" s="74"/>
    </row>
    <row r="19" spans="1:7" s="48" customFormat="1" ht="12.75" customHeight="1" x14ac:dyDescent="0.2">
      <c r="A19" s="74" t="s">
        <v>120</v>
      </c>
      <c r="B19" s="111" t="s">
        <v>180</v>
      </c>
      <c r="C19" s="111"/>
      <c r="D19" s="111"/>
      <c r="E19" s="74"/>
      <c r="F19" s="74"/>
      <c r="G19" s="74"/>
    </row>
    <row r="20" spans="1:7" s="48" customFormat="1" x14ac:dyDescent="0.2">
      <c r="A20" s="74"/>
      <c r="B20" s="74"/>
      <c r="C20" s="74"/>
      <c r="D20" s="74"/>
      <c r="E20" s="74"/>
      <c r="F20" s="74"/>
      <c r="G20" s="74"/>
    </row>
    <row r="21" spans="1:7" s="48" customFormat="1" ht="12.75" customHeight="1" x14ac:dyDescent="0.2">
      <c r="A21" s="113" t="s">
        <v>133</v>
      </c>
      <c r="B21" s="110"/>
      <c r="C21" s="72"/>
      <c r="D21" s="72"/>
      <c r="E21" s="72"/>
      <c r="F21" s="72"/>
      <c r="G21" s="72"/>
    </row>
    <row r="22" spans="1:7" s="48" customFormat="1" ht="5.85" customHeight="1" x14ac:dyDescent="0.2">
      <c r="A22" s="72"/>
      <c r="B22" s="74"/>
      <c r="C22" s="72"/>
      <c r="D22" s="72"/>
      <c r="E22" s="72"/>
      <c r="F22" s="72"/>
      <c r="G22" s="72"/>
    </row>
    <row r="23" spans="1:7" s="48" customFormat="1" ht="12.75" customHeight="1" x14ac:dyDescent="0.2">
      <c r="A23" s="74" t="s">
        <v>121</v>
      </c>
      <c r="B23" s="110" t="s">
        <v>122</v>
      </c>
      <c r="C23" s="110"/>
      <c r="D23" s="74"/>
      <c r="E23" s="74"/>
      <c r="F23" s="74"/>
      <c r="G23" s="74"/>
    </row>
    <row r="24" spans="1:7" s="48" customFormat="1" ht="12.75" customHeight="1" x14ac:dyDescent="0.2">
      <c r="A24" s="74" t="s">
        <v>123</v>
      </c>
      <c r="B24" s="110" t="s">
        <v>124</v>
      </c>
      <c r="C24" s="110"/>
      <c r="D24" s="74"/>
      <c r="E24" s="74"/>
      <c r="F24" s="74"/>
      <c r="G24" s="74"/>
    </row>
    <row r="25" spans="1:7" s="48" customFormat="1" ht="12.75" customHeight="1" x14ac:dyDescent="0.2">
      <c r="A25" s="74"/>
      <c r="B25" s="110"/>
      <c r="C25" s="110"/>
      <c r="D25" s="74"/>
      <c r="E25" s="74"/>
      <c r="F25" s="74"/>
      <c r="G25" s="74"/>
    </row>
    <row r="26" spans="1:7" s="48" customFormat="1" x14ac:dyDescent="0.2">
      <c r="A26" s="73"/>
      <c r="B26" s="73"/>
      <c r="C26" s="73"/>
      <c r="D26" s="73"/>
      <c r="E26" s="73"/>
      <c r="F26" s="73"/>
      <c r="G26" s="73"/>
    </row>
    <row r="27" spans="1:7" s="48" customFormat="1" x14ac:dyDescent="0.2">
      <c r="A27" s="73" t="s">
        <v>134</v>
      </c>
      <c r="B27" s="75" t="s">
        <v>135</v>
      </c>
      <c r="C27" s="73"/>
      <c r="D27" s="73"/>
      <c r="E27" s="73"/>
      <c r="F27" s="73"/>
      <c r="G27" s="73"/>
    </row>
    <row r="28" spans="1:7" s="48" customFormat="1" x14ac:dyDescent="0.2">
      <c r="A28" s="73"/>
      <c r="B28" s="73"/>
      <c r="C28" s="73"/>
      <c r="D28" s="73"/>
      <c r="E28" s="73"/>
      <c r="F28" s="73"/>
      <c r="G28" s="73"/>
    </row>
    <row r="29" spans="1:7" s="48" customFormat="1" ht="27.75" customHeight="1" x14ac:dyDescent="0.2">
      <c r="A29" s="109" t="s">
        <v>164</v>
      </c>
      <c r="B29" s="110"/>
      <c r="C29" s="110"/>
      <c r="D29" s="110"/>
      <c r="E29" s="110"/>
      <c r="F29" s="110"/>
      <c r="G29" s="110"/>
    </row>
    <row r="30" spans="1:7" s="48" customFormat="1" ht="41.85" customHeight="1" x14ac:dyDescent="0.2">
      <c r="A30" s="110" t="s">
        <v>141</v>
      </c>
      <c r="B30" s="110"/>
      <c r="C30" s="110"/>
      <c r="D30" s="110"/>
      <c r="E30" s="110"/>
      <c r="F30" s="110"/>
      <c r="G30" s="110"/>
    </row>
    <row r="31" spans="1:7" s="48" customFormat="1" x14ac:dyDescent="0.2">
      <c r="A31" s="73"/>
      <c r="B31" s="73"/>
      <c r="C31" s="73"/>
      <c r="D31" s="73"/>
      <c r="E31" s="73"/>
      <c r="F31" s="73"/>
      <c r="G31" s="73"/>
    </row>
    <row r="32" spans="1:7" s="48" customFormat="1" x14ac:dyDescent="0.2">
      <c r="A32" s="73"/>
      <c r="B32" s="73"/>
      <c r="C32" s="73"/>
      <c r="D32" s="73"/>
      <c r="E32" s="73"/>
      <c r="F32" s="73"/>
      <c r="G32" s="73"/>
    </row>
    <row r="33" spans="1:7" s="48" customFormat="1" x14ac:dyDescent="0.2">
      <c r="A33" s="73"/>
      <c r="B33" s="73"/>
      <c r="C33" s="73"/>
      <c r="D33" s="73"/>
      <c r="E33" s="73"/>
      <c r="F33" s="73"/>
      <c r="G33" s="73"/>
    </row>
    <row r="34" spans="1:7" s="48" customFormat="1" x14ac:dyDescent="0.2">
      <c r="A34" s="73"/>
      <c r="B34" s="73"/>
      <c r="C34" s="73"/>
      <c r="D34" s="73"/>
      <c r="E34" s="73"/>
      <c r="F34" s="73"/>
      <c r="G34" s="73"/>
    </row>
    <row r="35" spans="1:7" s="48" customFormat="1" x14ac:dyDescent="0.2">
      <c r="A35" s="73"/>
      <c r="B35" s="73"/>
      <c r="C35" s="73"/>
      <c r="D35" s="73"/>
      <c r="E35" s="73"/>
      <c r="F35" s="73"/>
      <c r="G35" s="73"/>
    </row>
    <row r="36" spans="1:7" s="48" customFormat="1" x14ac:dyDescent="0.2">
      <c r="A36" s="73"/>
      <c r="B36" s="73"/>
      <c r="C36" s="73"/>
      <c r="D36" s="73"/>
      <c r="E36" s="73"/>
      <c r="F36" s="73"/>
      <c r="G36" s="73"/>
    </row>
    <row r="37" spans="1:7" s="48" customFormat="1" x14ac:dyDescent="0.2">
      <c r="A37" s="73"/>
      <c r="B37" s="73"/>
      <c r="C37" s="73"/>
      <c r="D37" s="73"/>
      <c r="E37" s="73"/>
      <c r="F37" s="73"/>
      <c r="G37" s="73"/>
    </row>
    <row r="38" spans="1:7" s="48" customFormat="1" x14ac:dyDescent="0.2">
      <c r="A38" s="73"/>
      <c r="B38" s="73"/>
      <c r="C38" s="73"/>
      <c r="D38" s="73"/>
      <c r="E38" s="73"/>
      <c r="F38" s="73"/>
      <c r="G38" s="73"/>
    </row>
    <row r="39" spans="1:7" s="48" customFormat="1" x14ac:dyDescent="0.2">
      <c r="A39" s="73"/>
      <c r="B39" s="73"/>
      <c r="C39" s="73"/>
      <c r="D39" s="73"/>
      <c r="E39" s="73"/>
      <c r="F39" s="73"/>
      <c r="G39" s="73"/>
    </row>
    <row r="40" spans="1:7" s="48" customFormat="1" x14ac:dyDescent="0.2">
      <c r="A40" s="73"/>
      <c r="B40" s="73"/>
      <c r="C40" s="73"/>
      <c r="D40" s="73"/>
      <c r="E40" s="73"/>
      <c r="F40" s="73"/>
      <c r="G40" s="73"/>
    </row>
    <row r="41" spans="1:7" s="48" customFormat="1" x14ac:dyDescent="0.2">
      <c r="A41" s="112" t="s">
        <v>136</v>
      </c>
      <c r="B41" s="112"/>
      <c r="C41" s="73"/>
      <c r="D41" s="73"/>
      <c r="E41" s="73"/>
      <c r="F41" s="73"/>
      <c r="G41" s="73"/>
    </row>
    <row r="42" spans="1:7" s="48" customFormat="1" x14ac:dyDescent="0.2">
      <c r="A42" s="73"/>
      <c r="B42" s="73"/>
      <c r="C42" s="73"/>
      <c r="D42" s="73"/>
      <c r="E42" s="73"/>
      <c r="F42" s="73"/>
      <c r="G42" s="73"/>
    </row>
    <row r="43" spans="1:7" s="48" customFormat="1" x14ac:dyDescent="0.2">
      <c r="A43" s="7">
        <v>0</v>
      </c>
      <c r="B43" s="8" t="s">
        <v>5</v>
      </c>
      <c r="C43" s="73"/>
      <c r="D43" s="73"/>
      <c r="E43" s="73"/>
      <c r="F43" s="73"/>
      <c r="G43" s="73"/>
    </row>
    <row r="44" spans="1:7" s="48" customFormat="1" x14ac:dyDescent="0.2">
      <c r="A44" s="8" t="s">
        <v>19</v>
      </c>
      <c r="B44" s="8" t="s">
        <v>6</v>
      </c>
      <c r="C44" s="73"/>
      <c r="D44" s="73"/>
      <c r="E44" s="73"/>
      <c r="F44" s="73"/>
      <c r="G44" s="73"/>
    </row>
    <row r="45" spans="1:7" s="48" customFormat="1" x14ac:dyDescent="0.2">
      <c r="A45" s="8" t="s">
        <v>20</v>
      </c>
      <c r="B45" s="8" t="s">
        <v>7</v>
      </c>
      <c r="C45" s="73"/>
      <c r="D45" s="73"/>
      <c r="E45" s="73"/>
      <c r="F45" s="73"/>
      <c r="G45" s="73"/>
    </row>
    <row r="46" spans="1:7" s="48" customFormat="1" x14ac:dyDescent="0.2">
      <c r="A46" s="8" t="s">
        <v>21</v>
      </c>
      <c r="B46" s="8" t="s">
        <v>8</v>
      </c>
      <c r="C46" s="73"/>
      <c r="D46" s="73"/>
      <c r="E46" s="73"/>
      <c r="F46" s="73"/>
      <c r="G46" s="73"/>
    </row>
    <row r="47" spans="1:7" s="48" customFormat="1" x14ac:dyDescent="0.2">
      <c r="A47" s="8" t="s">
        <v>15</v>
      </c>
      <c r="B47" s="8" t="s">
        <v>9</v>
      </c>
      <c r="C47" s="73"/>
      <c r="D47" s="73"/>
      <c r="E47" s="73"/>
      <c r="F47" s="73"/>
      <c r="G47" s="73"/>
    </row>
    <row r="48" spans="1:7" s="48" customFormat="1" x14ac:dyDescent="0.2">
      <c r="A48" s="8" t="s">
        <v>16</v>
      </c>
      <c r="B48" s="8" t="s">
        <v>10</v>
      </c>
      <c r="C48" s="73"/>
      <c r="D48" s="73"/>
      <c r="E48" s="73"/>
      <c r="F48" s="73"/>
      <c r="G48" s="73"/>
    </row>
    <row r="49" spans="1:7" s="48" customFormat="1" x14ac:dyDescent="0.2">
      <c r="A49" s="8" t="s">
        <v>17</v>
      </c>
      <c r="B49" s="8" t="s">
        <v>11</v>
      </c>
      <c r="C49" s="73"/>
      <c r="D49" s="73"/>
      <c r="E49" s="73"/>
      <c r="F49" s="73"/>
      <c r="G49" s="73"/>
    </row>
    <row r="50" spans="1:7" s="48" customFormat="1" x14ac:dyDescent="0.2">
      <c r="A50" s="8" t="s">
        <v>18</v>
      </c>
      <c r="B50" s="8" t="s">
        <v>12</v>
      </c>
      <c r="C50" s="73"/>
      <c r="D50" s="73"/>
      <c r="E50" s="73"/>
      <c r="F50" s="73"/>
      <c r="G50" s="73"/>
    </row>
    <row r="51" spans="1:7" s="48" customFormat="1" x14ac:dyDescent="0.2">
      <c r="A51" s="8" t="s">
        <v>137</v>
      </c>
      <c r="B51" s="8" t="s">
        <v>13</v>
      </c>
      <c r="C51" s="73"/>
      <c r="D51" s="73"/>
      <c r="E51" s="73"/>
      <c r="F51" s="73"/>
      <c r="G51" s="73"/>
    </row>
    <row r="52" spans="1:7" s="48" customFormat="1" x14ac:dyDescent="0.2">
      <c r="A52" s="8" t="s">
        <v>125</v>
      </c>
      <c r="B52" s="8" t="s">
        <v>14</v>
      </c>
      <c r="C52" s="73"/>
      <c r="D52" s="73"/>
      <c r="E52" s="73"/>
      <c r="F52" s="73"/>
      <c r="G52" s="73"/>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A12:G12"/>
    <mergeCell ref="A15:C15"/>
    <mergeCell ref="A1:G1"/>
    <mergeCell ref="A4:G4"/>
    <mergeCell ref="A5:G5"/>
    <mergeCell ref="A8:G8"/>
    <mergeCell ref="A11:G11"/>
    <mergeCell ref="A9:G9"/>
    <mergeCell ref="A17:C17"/>
    <mergeCell ref="B18:C18"/>
    <mergeCell ref="B19:D19"/>
    <mergeCell ref="A30:G30"/>
    <mergeCell ref="A41:B41"/>
    <mergeCell ref="A21:B21"/>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9" x14ac:dyDescent="0.2">
      <c r="A1" s="119" t="s">
        <v>151</v>
      </c>
      <c r="B1" s="119"/>
      <c r="C1" s="119"/>
      <c r="D1" s="119"/>
      <c r="E1" s="119"/>
      <c r="F1" s="119"/>
      <c r="G1" s="119"/>
    </row>
    <row r="2" spans="1:9" x14ac:dyDescent="0.2">
      <c r="A2" s="151"/>
    </row>
    <row r="3" spans="1:9" s="9" customFormat="1" ht="26.25" customHeight="1" x14ac:dyDescent="0.2">
      <c r="A3" s="129" t="s">
        <v>118</v>
      </c>
      <c r="B3" s="87" t="s">
        <v>92</v>
      </c>
      <c r="C3" s="87" t="s">
        <v>93</v>
      </c>
      <c r="D3" s="87" t="s">
        <v>94</v>
      </c>
      <c r="E3" s="124" t="s">
        <v>165</v>
      </c>
      <c r="F3" s="125"/>
      <c r="G3" s="126"/>
    </row>
    <row r="4" spans="1:9" s="9" customFormat="1" ht="18" customHeight="1" x14ac:dyDescent="0.2">
      <c r="A4" s="130"/>
      <c r="B4" s="120" t="s">
        <v>166</v>
      </c>
      <c r="C4" s="121"/>
      <c r="D4" s="121"/>
      <c r="E4" s="34" t="s">
        <v>166</v>
      </c>
      <c r="F4" s="34" t="s">
        <v>181</v>
      </c>
      <c r="G4" s="127" t="s">
        <v>152</v>
      </c>
    </row>
    <row r="5" spans="1:9" s="9" customFormat="1" ht="17.25" customHeight="1" x14ac:dyDescent="0.2">
      <c r="A5" s="131"/>
      <c r="B5" s="122" t="s">
        <v>104</v>
      </c>
      <c r="C5" s="123"/>
      <c r="D5" s="123"/>
      <c r="E5" s="123"/>
      <c r="F5" s="123"/>
      <c r="G5" s="128"/>
    </row>
    <row r="6" spans="1:9" s="9" customFormat="1" ht="12" customHeight="1" x14ac:dyDescent="0.2">
      <c r="A6" s="70"/>
    </row>
    <row r="7" spans="1:9" s="9" customFormat="1" ht="12" customHeight="1" x14ac:dyDescent="0.2">
      <c r="A7" s="35" t="s">
        <v>22</v>
      </c>
      <c r="B7" s="88">
        <v>949.97032200000001</v>
      </c>
      <c r="C7" s="88">
        <v>1171.5142510000001</v>
      </c>
      <c r="D7" s="88">
        <v>846.71881299999995</v>
      </c>
      <c r="E7" s="88">
        <v>5776.3741909999999</v>
      </c>
      <c r="F7" s="88">
        <v>4699.6745899999996</v>
      </c>
      <c r="G7" s="89">
        <v>22.910088355713171</v>
      </c>
      <c r="I7"/>
    </row>
    <row r="8" spans="1:9" s="9" customFormat="1" x14ac:dyDescent="0.2">
      <c r="A8" s="36" t="s">
        <v>23</v>
      </c>
      <c r="I8"/>
    </row>
    <row r="9" spans="1:9" s="9" customFormat="1" x14ac:dyDescent="0.2">
      <c r="A9" s="37" t="s">
        <v>24</v>
      </c>
      <c r="B9" s="88">
        <v>4.2481999999999999E-2</v>
      </c>
      <c r="C9" s="88">
        <v>3.7107000000000001E-2</v>
      </c>
      <c r="D9" s="88">
        <v>5.1062000000000003E-2</v>
      </c>
      <c r="E9" s="88">
        <v>0.20525299999999999</v>
      </c>
      <c r="F9" s="88">
        <v>0.211061</v>
      </c>
      <c r="G9" s="89">
        <v>-2.7518110877898039</v>
      </c>
      <c r="I9"/>
    </row>
    <row r="10" spans="1:9" s="9" customFormat="1" x14ac:dyDescent="0.2">
      <c r="A10" s="37" t="s">
        <v>25</v>
      </c>
      <c r="B10" s="88">
        <v>131.84617499999999</v>
      </c>
      <c r="C10" s="88">
        <v>152.72641200000001</v>
      </c>
      <c r="D10" s="88">
        <v>163.95888299999999</v>
      </c>
      <c r="E10" s="88">
        <v>815.34485400000005</v>
      </c>
      <c r="F10" s="88">
        <v>585.94538699999998</v>
      </c>
      <c r="G10" s="89">
        <v>39.150315385962784</v>
      </c>
      <c r="I10"/>
    </row>
    <row r="11" spans="1:9" s="9" customFormat="1" x14ac:dyDescent="0.2">
      <c r="A11" s="38" t="s">
        <v>31</v>
      </c>
      <c r="I11"/>
    </row>
    <row r="12" spans="1:9" s="9" customFormat="1" ht="24" x14ac:dyDescent="0.2">
      <c r="A12" s="38" t="s">
        <v>138</v>
      </c>
      <c r="B12" s="88">
        <v>5.6388239999999996</v>
      </c>
      <c r="C12" s="88">
        <v>6.8809810000000002</v>
      </c>
      <c r="D12" s="88">
        <v>7.5823099999999997</v>
      </c>
      <c r="E12" s="88">
        <v>27.849260999999998</v>
      </c>
      <c r="F12" s="88">
        <v>22.672882000000001</v>
      </c>
      <c r="G12" s="89">
        <v>22.830705862624768</v>
      </c>
      <c r="I12"/>
    </row>
    <row r="13" spans="1:9" s="9" customFormat="1" ht="12.75" customHeight="1" x14ac:dyDescent="0.2">
      <c r="A13" s="38" t="s">
        <v>108</v>
      </c>
      <c r="B13" s="88">
        <v>66.781925999999999</v>
      </c>
      <c r="C13" s="88">
        <v>79.846727999999999</v>
      </c>
      <c r="D13" s="88">
        <v>58.109996000000002</v>
      </c>
      <c r="E13" s="88">
        <v>353.16610300000002</v>
      </c>
      <c r="F13" s="88">
        <v>213.65623500000001</v>
      </c>
      <c r="G13" s="89">
        <v>65.296417864894039</v>
      </c>
      <c r="I13"/>
    </row>
    <row r="14" spans="1:9" s="9" customFormat="1" ht="12.75" customHeight="1" x14ac:dyDescent="0.2">
      <c r="A14" s="38" t="s">
        <v>131</v>
      </c>
      <c r="B14" s="88">
        <v>42.768000000000001</v>
      </c>
      <c r="C14" s="88">
        <v>50.180104999999998</v>
      </c>
      <c r="D14" s="88">
        <v>73.432653000000002</v>
      </c>
      <c r="E14" s="88">
        <v>330.10423900000001</v>
      </c>
      <c r="F14" s="88">
        <v>253.73813999999999</v>
      </c>
      <c r="G14" s="89">
        <v>30.096421058339928</v>
      </c>
      <c r="I14"/>
    </row>
    <row r="15" spans="1:9" s="9" customFormat="1" ht="12.75" customHeight="1" x14ac:dyDescent="0.2">
      <c r="A15" s="37" t="s">
        <v>26</v>
      </c>
      <c r="B15" s="88">
        <v>559.63446199999998</v>
      </c>
      <c r="C15" s="88">
        <v>729.42973600000005</v>
      </c>
      <c r="D15" s="88">
        <v>472.43266299999999</v>
      </c>
      <c r="E15" s="88">
        <v>3556.8371090000001</v>
      </c>
      <c r="F15" s="88">
        <v>3123.212657</v>
      </c>
      <c r="G15" s="89">
        <v>13.883923370639693</v>
      </c>
      <c r="I15"/>
    </row>
    <row r="16" spans="1:9" s="9" customFormat="1" ht="12.75" customHeight="1" x14ac:dyDescent="0.2">
      <c r="A16" s="40" t="s">
        <v>27</v>
      </c>
      <c r="B16" s="88">
        <v>258.447203</v>
      </c>
      <c r="C16" s="88">
        <v>289.32099599999998</v>
      </c>
      <c r="D16" s="88">
        <v>210.276205</v>
      </c>
      <c r="E16" s="88">
        <v>1403.986975</v>
      </c>
      <c r="F16" s="88">
        <v>990.30548499999998</v>
      </c>
      <c r="G16" s="89">
        <v>41.773119130002584</v>
      </c>
      <c r="I16"/>
    </row>
    <row r="17" spans="1:9" s="9" customFormat="1" ht="12.75" customHeight="1" x14ac:dyDescent="0.2">
      <c r="A17" s="41"/>
      <c r="I17"/>
    </row>
    <row r="18" spans="1:9" s="9" customFormat="1" ht="12.75" customHeight="1" x14ac:dyDescent="0.2">
      <c r="A18" s="35" t="s">
        <v>28</v>
      </c>
      <c r="B18" s="88">
        <v>5030.5440930000004</v>
      </c>
      <c r="C18" s="88">
        <v>5239.1113939999996</v>
      </c>
      <c r="D18" s="88">
        <v>5389.3328410000004</v>
      </c>
      <c r="E18" s="88">
        <v>30219.800605</v>
      </c>
      <c r="F18" s="88">
        <v>25010.007797999999</v>
      </c>
      <c r="G18" s="89">
        <v>20.830832397487768</v>
      </c>
      <c r="I18"/>
    </row>
    <row r="19" spans="1:9" s="9" customFormat="1" ht="12.75" customHeight="1" x14ac:dyDescent="0.2">
      <c r="A19" s="42" t="s">
        <v>23</v>
      </c>
      <c r="I19"/>
    </row>
    <row r="20" spans="1:9" s="9" customFormat="1" ht="12.75" customHeight="1" x14ac:dyDescent="0.2">
      <c r="A20" s="40" t="s">
        <v>29</v>
      </c>
      <c r="B20" s="88">
        <v>663.56928600000003</v>
      </c>
      <c r="C20" s="88">
        <v>637.60917800000004</v>
      </c>
      <c r="D20" s="88">
        <v>892.83089199999995</v>
      </c>
      <c r="E20" s="88">
        <v>4676.4434979999996</v>
      </c>
      <c r="F20" s="88">
        <v>2917.4996839999999</v>
      </c>
      <c r="G20" s="89">
        <v>60.289426033062085</v>
      </c>
      <c r="I20"/>
    </row>
    <row r="21" spans="1:9" s="9" customFormat="1" ht="12.75" customHeight="1" x14ac:dyDescent="0.2">
      <c r="A21" s="39" t="s">
        <v>31</v>
      </c>
      <c r="I21"/>
    </row>
    <row r="22" spans="1:9" s="9" customFormat="1" ht="12.75" customHeight="1" x14ac:dyDescent="0.2">
      <c r="A22" s="39" t="s">
        <v>126</v>
      </c>
      <c r="B22" s="88">
        <v>284.15189400000003</v>
      </c>
      <c r="C22" s="88">
        <v>350.61690700000003</v>
      </c>
      <c r="D22" s="88">
        <v>369.703236</v>
      </c>
      <c r="E22" s="88">
        <v>1967.1709109999999</v>
      </c>
      <c r="F22" s="88">
        <v>1103.487474</v>
      </c>
      <c r="G22" s="89">
        <v>78.268531120635089</v>
      </c>
      <c r="I22"/>
    </row>
    <row r="23" spans="1:9" s="9" customFormat="1" ht="12.75" customHeight="1" x14ac:dyDescent="0.2">
      <c r="A23" s="40" t="s">
        <v>30</v>
      </c>
      <c r="B23" s="88">
        <v>1067.107698</v>
      </c>
      <c r="C23" s="88">
        <v>908.01658399999997</v>
      </c>
      <c r="D23" s="88">
        <v>1053.706539</v>
      </c>
      <c r="E23" s="88">
        <v>5154.6471529999999</v>
      </c>
      <c r="F23" s="88">
        <v>3705.8016389999998</v>
      </c>
      <c r="G23" s="89">
        <v>39.096682854049533</v>
      </c>
      <c r="I23"/>
    </row>
    <row r="24" spans="1:9" s="9" customFormat="1" ht="12.75" customHeight="1" x14ac:dyDescent="0.2">
      <c r="A24" s="39" t="s">
        <v>31</v>
      </c>
      <c r="I24"/>
    </row>
    <row r="25" spans="1:9" s="9" customFormat="1" ht="12.75" customHeight="1" x14ac:dyDescent="0.2">
      <c r="A25" s="39" t="s">
        <v>32</v>
      </c>
      <c r="B25" s="88">
        <v>658.158188</v>
      </c>
      <c r="C25" s="88">
        <v>513.19927099999995</v>
      </c>
      <c r="D25" s="88">
        <v>690.69715099999996</v>
      </c>
      <c r="E25" s="88">
        <v>2981.440255</v>
      </c>
      <c r="F25" s="88">
        <v>1590.2459980000001</v>
      </c>
      <c r="G25" s="89">
        <v>87.482959161642839</v>
      </c>
      <c r="I25"/>
    </row>
    <row r="26" spans="1:9" s="9" customFormat="1" ht="12.75" customHeight="1" x14ac:dyDescent="0.2">
      <c r="A26" s="39" t="s">
        <v>109</v>
      </c>
      <c r="B26" s="88">
        <v>0.35655500000000001</v>
      </c>
      <c r="C26" s="88">
        <v>0.42043999999999998</v>
      </c>
      <c r="D26" s="88">
        <v>0.35062500000000002</v>
      </c>
      <c r="E26" s="88">
        <v>3.6741169999999999</v>
      </c>
      <c r="F26" s="88">
        <v>18.315919999999998</v>
      </c>
      <c r="G26" s="89">
        <v>-79.940308758719198</v>
      </c>
      <c r="I26"/>
    </row>
    <row r="27" spans="1:9" s="9" customFormat="1" ht="12.75" customHeight="1" x14ac:dyDescent="0.2">
      <c r="A27" s="42" t="s">
        <v>33</v>
      </c>
      <c r="B27" s="88">
        <v>3299.8671089999998</v>
      </c>
      <c r="C27" s="88">
        <v>3693.4856319999999</v>
      </c>
      <c r="D27" s="88">
        <v>3442.7954100000002</v>
      </c>
      <c r="E27" s="88">
        <v>20388.709954000002</v>
      </c>
      <c r="F27" s="88">
        <v>18386.706474999999</v>
      </c>
      <c r="G27" s="89">
        <v>10.888320220492361</v>
      </c>
      <c r="I27"/>
    </row>
    <row r="28" spans="1:9" s="9" customFormat="1" ht="12.75" customHeight="1" x14ac:dyDescent="0.2">
      <c r="A28" s="43" t="s">
        <v>23</v>
      </c>
      <c r="I28"/>
    </row>
    <row r="29" spans="1:9" s="9" customFormat="1" ht="12.75" customHeight="1" x14ac:dyDescent="0.2">
      <c r="A29" s="39" t="s">
        <v>34</v>
      </c>
      <c r="B29" s="88">
        <v>338.18842699999999</v>
      </c>
      <c r="C29" s="88">
        <v>375.42924399999998</v>
      </c>
      <c r="D29" s="88">
        <v>330.74605600000001</v>
      </c>
      <c r="E29" s="88">
        <v>2104.1426689999998</v>
      </c>
      <c r="F29" s="88">
        <v>1520.2898809999999</v>
      </c>
      <c r="G29" s="89">
        <v>38.404043550954867</v>
      </c>
      <c r="I29"/>
    </row>
    <row r="30" spans="1:9" s="9" customFormat="1" ht="12.75" customHeight="1" x14ac:dyDescent="0.2">
      <c r="A30" s="44" t="s">
        <v>31</v>
      </c>
      <c r="I30"/>
    </row>
    <row r="31" spans="1:9" s="9" customFormat="1" ht="12.75" customHeight="1" x14ac:dyDescent="0.2">
      <c r="A31" s="44" t="s">
        <v>110</v>
      </c>
      <c r="B31" s="88">
        <v>30.555838000000001</v>
      </c>
      <c r="C31" s="88">
        <v>21.022556000000002</v>
      </c>
      <c r="D31" s="88">
        <v>30.123359000000001</v>
      </c>
      <c r="E31" s="88">
        <v>174.27472800000001</v>
      </c>
      <c r="F31" s="88">
        <v>146.549159</v>
      </c>
      <c r="G31" s="89">
        <v>18.918954696969635</v>
      </c>
      <c r="I31"/>
    </row>
    <row r="32" spans="1:9" s="9" customFormat="1" ht="12.75" customHeight="1" x14ac:dyDescent="0.2">
      <c r="A32" s="45" t="s">
        <v>35</v>
      </c>
      <c r="B32" s="88">
        <v>79.429203000000001</v>
      </c>
      <c r="C32" s="88">
        <v>83.405653000000001</v>
      </c>
      <c r="D32" s="88">
        <v>84.443633000000005</v>
      </c>
      <c r="E32" s="88">
        <v>485.10012899999998</v>
      </c>
      <c r="F32" s="88">
        <v>339.66070999999999</v>
      </c>
      <c r="G32" s="89">
        <v>42.819029318993074</v>
      </c>
      <c r="I32"/>
    </row>
    <row r="33" spans="1:9" s="9" customFormat="1" ht="12.75" customHeight="1" x14ac:dyDescent="0.2">
      <c r="A33" s="43" t="s">
        <v>36</v>
      </c>
      <c r="B33" s="88">
        <v>2961.6786820000002</v>
      </c>
      <c r="C33" s="88">
        <v>3318.056388</v>
      </c>
      <c r="D33" s="88">
        <v>3112.0493540000002</v>
      </c>
      <c r="E33" s="88">
        <v>18284.567285000001</v>
      </c>
      <c r="F33" s="88">
        <v>16866.416593999998</v>
      </c>
      <c r="G33" s="89">
        <v>8.4081327121049014</v>
      </c>
      <c r="I33"/>
    </row>
    <row r="34" spans="1:9" s="9" customFormat="1" ht="12.75" customHeight="1" x14ac:dyDescent="0.2">
      <c r="A34" s="44" t="s">
        <v>31</v>
      </c>
      <c r="I34"/>
    </row>
    <row r="35" spans="1:9" s="9" customFormat="1" ht="12.75" customHeight="1" x14ac:dyDescent="0.2">
      <c r="A35" s="44" t="s">
        <v>111</v>
      </c>
      <c r="B35" s="88">
        <v>596.13552100000004</v>
      </c>
      <c r="C35" s="88">
        <v>601.97142799999995</v>
      </c>
      <c r="D35" s="88">
        <v>547.85675200000003</v>
      </c>
      <c r="E35" s="88">
        <v>3324.2196549999999</v>
      </c>
      <c r="F35" s="88">
        <v>3061.0490629999999</v>
      </c>
      <c r="G35" s="89">
        <v>8.597398688607683</v>
      </c>
      <c r="I35"/>
    </row>
    <row r="36" spans="1:9" s="9" customFormat="1" ht="12.75" customHeight="1" x14ac:dyDescent="0.2">
      <c r="A36" s="45" t="s">
        <v>160</v>
      </c>
      <c r="B36" s="88">
        <v>21.543468000000001</v>
      </c>
      <c r="C36" s="88">
        <v>24.012867</v>
      </c>
      <c r="D36" s="88">
        <v>21.938860999999999</v>
      </c>
      <c r="E36" s="88">
        <v>146.61839800000001</v>
      </c>
      <c r="F36" s="88">
        <v>121.529681</v>
      </c>
      <c r="G36" s="89">
        <v>20.644106685345477</v>
      </c>
      <c r="I36"/>
    </row>
    <row r="37" spans="1:9" s="9" customFormat="1" ht="12.75" customHeight="1" x14ac:dyDescent="0.2">
      <c r="A37" s="45" t="s">
        <v>161</v>
      </c>
      <c r="B37" s="88">
        <v>102.565467</v>
      </c>
      <c r="C37" s="88">
        <v>114.60032699999999</v>
      </c>
      <c r="D37" s="88">
        <v>99.146636000000001</v>
      </c>
      <c r="E37" s="88">
        <v>632.92084</v>
      </c>
      <c r="F37" s="88">
        <v>452.95824099999999</v>
      </c>
      <c r="G37" s="89">
        <v>39.730505532407363</v>
      </c>
      <c r="I37"/>
    </row>
    <row r="38" spans="1:9" s="9" customFormat="1" ht="12.75" customHeight="1" x14ac:dyDescent="0.2">
      <c r="A38" s="45" t="s">
        <v>37</v>
      </c>
      <c r="B38" s="88">
        <v>61.165250999999998</v>
      </c>
      <c r="C38" s="88">
        <v>65.673844000000003</v>
      </c>
      <c r="D38" s="88">
        <v>64.807131999999996</v>
      </c>
      <c r="E38" s="88">
        <v>385.87330300000002</v>
      </c>
      <c r="F38" s="88">
        <v>322.82159899999999</v>
      </c>
      <c r="G38" s="89">
        <v>19.53143909679973</v>
      </c>
      <c r="I38"/>
    </row>
    <row r="39" spans="1:9" s="9" customFormat="1" ht="12.75" customHeight="1" x14ac:dyDescent="0.2">
      <c r="A39" s="45" t="s">
        <v>38</v>
      </c>
      <c r="B39" s="88">
        <v>72.199612000000002</v>
      </c>
      <c r="C39" s="88">
        <v>55.317177000000001</v>
      </c>
      <c r="D39" s="88">
        <v>71.803903000000005</v>
      </c>
      <c r="E39" s="88">
        <v>439.38819799999999</v>
      </c>
      <c r="F39" s="88">
        <v>566.61366999999996</v>
      </c>
      <c r="G39" s="89">
        <v>-22.453653827307051</v>
      </c>
      <c r="I39"/>
    </row>
    <row r="40" spans="1:9" s="9" customFormat="1" ht="12.75" customHeight="1" x14ac:dyDescent="0.2">
      <c r="A40" s="45" t="s">
        <v>113</v>
      </c>
      <c r="B40" s="88">
        <v>481.03524599999997</v>
      </c>
      <c r="C40" s="88">
        <v>524.61653200000001</v>
      </c>
      <c r="D40" s="88">
        <v>477.05708199999998</v>
      </c>
      <c r="E40" s="88">
        <v>2947.9067500000001</v>
      </c>
      <c r="F40" s="88">
        <v>2758.2708069999999</v>
      </c>
      <c r="G40" s="89">
        <v>6.8751749291163833</v>
      </c>
      <c r="I40"/>
    </row>
    <row r="41" spans="1:9" s="9" customFormat="1" ht="12.75" customHeight="1" x14ac:dyDescent="0.2">
      <c r="A41" s="45" t="s">
        <v>114</v>
      </c>
      <c r="B41" s="88">
        <v>35.230834000000002</v>
      </c>
      <c r="C41" s="88">
        <v>45.702027000000001</v>
      </c>
      <c r="D41" s="88">
        <v>42.087620999999999</v>
      </c>
      <c r="E41" s="88">
        <v>235.674205</v>
      </c>
      <c r="F41" s="88">
        <v>454.31414799999999</v>
      </c>
      <c r="G41" s="89">
        <v>-48.125277181550594</v>
      </c>
      <c r="I41"/>
    </row>
    <row r="42" spans="1:9" s="9" customFormat="1" ht="12.75" customHeight="1" x14ac:dyDescent="0.2">
      <c r="A42" s="45" t="s">
        <v>115</v>
      </c>
      <c r="B42" s="88">
        <v>84.749325999999996</v>
      </c>
      <c r="C42" s="88">
        <v>104.15827</v>
      </c>
      <c r="D42" s="88">
        <v>85.913409999999999</v>
      </c>
      <c r="E42" s="88">
        <v>547.43032400000004</v>
      </c>
      <c r="F42" s="88">
        <v>554.22283200000004</v>
      </c>
      <c r="G42" s="89">
        <v>-1.2255915144253748</v>
      </c>
      <c r="I42"/>
    </row>
    <row r="43" spans="1:9" s="9" customFormat="1" ht="12.75" customHeight="1" x14ac:dyDescent="0.2">
      <c r="A43" s="45" t="s">
        <v>112</v>
      </c>
      <c r="B43" s="88">
        <v>76.329819000000001</v>
      </c>
      <c r="C43" s="88">
        <v>87.700947999999997</v>
      </c>
      <c r="D43" s="88">
        <v>95.126552000000004</v>
      </c>
      <c r="E43" s="88">
        <v>466.95213999999999</v>
      </c>
      <c r="F43" s="88">
        <v>355.50593400000002</v>
      </c>
      <c r="G43" s="89">
        <v>31.348620470565749</v>
      </c>
      <c r="I43"/>
    </row>
    <row r="44" spans="1:9" s="9" customFormat="1" ht="12.75" customHeight="1" x14ac:dyDescent="0.2">
      <c r="A44" s="45" t="s">
        <v>39</v>
      </c>
      <c r="B44" s="88">
        <v>114.413338</v>
      </c>
      <c r="C44" s="88">
        <v>152.87448499999999</v>
      </c>
      <c r="D44" s="88">
        <v>110.227442</v>
      </c>
      <c r="E44" s="88">
        <v>691.88575100000003</v>
      </c>
      <c r="F44" s="88">
        <v>495.45050800000001</v>
      </c>
      <c r="G44" s="89">
        <v>39.647803328117675</v>
      </c>
      <c r="I44"/>
    </row>
    <row r="45" spans="1:9" s="9" customFormat="1" ht="12.75" customHeight="1" x14ac:dyDescent="0.2">
      <c r="A45" s="45" t="s">
        <v>127</v>
      </c>
      <c r="B45" s="88">
        <v>8.2550860000000004</v>
      </c>
      <c r="C45" s="88">
        <v>10.707916000000001</v>
      </c>
      <c r="D45" s="88">
        <v>8.9669080000000001</v>
      </c>
      <c r="E45" s="88">
        <v>57.674481999999998</v>
      </c>
      <c r="F45" s="88">
        <v>49.299053000000001</v>
      </c>
      <c r="G45" s="89">
        <v>16.989026138088292</v>
      </c>
      <c r="I45"/>
    </row>
    <row r="46" spans="1:9" s="9" customFormat="1" ht="24" x14ac:dyDescent="0.2">
      <c r="A46" s="66" t="s">
        <v>128</v>
      </c>
      <c r="B46" s="88">
        <v>100.826668</v>
      </c>
      <c r="C46" s="88">
        <v>72.326166999999998</v>
      </c>
      <c r="D46" s="88">
        <v>76.416976000000005</v>
      </c>
      <c r="E46" s="88">
        <v>535.35240299999998</v>
      </c>
      <c r="F46" s="88">
        <v>508.48942099999999</v>
      </c>
      <c r="G46" s="89">
        <v>5.2828988943705042</v>
      </c>
      <c r="I46"/>
    </row>
    <row r="47" spans="1:9" s="9" customFormat="1" x14ac:dyDescent="0.2">
      <c r="A47" s="46"/>
      <c r="I47"/>
    </row>
    <row r="48" spans="1:9" s="9" customFormat="1" ht="12" customHeight="1" x14ac:dyDescent="0.2">
      <c r="A48" s="68" t="s">
        <v>147</v>
      </c>
      <c r="B48" s="88">
        <v>325.883397</v>
      </c>
      <c r="C48" s="88">
        <v>410.050048</v>
      </c>
      <c r="D48" s="88">
        <v>450.73950400000001</v>
      </c>
      <c r="E48" s="88">
        <v>1934.8760580000001</v>
      </c>
      <c r="F48" s="88">
        <v>886.52307499999995</v>
      </c>
      <c r="G48" s="89">
        <v>118.25444960922195</v>
      </c>
      <c r="I48"/>
    </row>
    <row r="49" spans="1:7" x14ac:dyDescent="0.2">
      <c r="A49" s="41"/>
      <c r="B49" s="9"/>
      <c r="C49" s="9"/>
      <c r="D49" s="9"/>
      <c r="E49" s="9"/>
      <c r="F49" s="9"/>
      <c r="G49" s="9"/>
    </row>
    <row r="50" spans="1:7" x14ac:dyDescent="0.2">
      <c r="A50" s="47" t="s">
        <v>40</v>
      </c>
      <c r="B50" s="90">
        <v>6306.3978120000002</v>
      </c>
      <c r="C50" s="91">
        <v>6820.6756930000001</v>
      </c>
      <c r="D50" s="91">
        <v>6686.791158</v>
      </c>
      <c r="E50" s="91">
        <v>37931.050854000001</v>
      </c>
      <c r="F50" s="91">
        <v>30596.205462999998</v>
      </c>
      <c r="G50" s="92">
        <v>23.9730557433667</v>
      </c>
    </row>
    <row r="51" spans="1:7" ht="7.5" customHeight="1" x14ac:dyDescent="0.2"/>
    <row r="52" spans="1:7" ht="24.95" customHeight="1" x14ac:dyDescent="0.2">
      <c r="A52" s="118" t="s">
        <v>158</v>
      </c>
      <c r="B52" s="118"/>
      <c r="C52" s="118"/>
      <c r="D52" s="118"/>
      <c r="E52" s="118"/>
      <c r="F52" s="118"/>
      <c r="G52" s="118"/>
    </row>
    <row r="53" spans="1:7" x14ac:dyDescent="0.2">
      <c r="A53" s="84" t="s">
        <v>140</v>
      </c>
      <c r="B53" s="84"/>
      <c r="C53" s="84"/>
      <c r="D53" s="84"/>
      <c r="E53" s="84"/>
      <c r="F53" s="84"/>
      <c r="G53" s="84"/>
    </row>
    <row r="54" spans="1:7" x14ac:dyDescent="0.2">
      <c r="A54" s="84" t="s">
        <v>159</v>
      </c>
      <c r="B54" s="84"/>
      <c r="C54" s="84"/>
      <c r="D54" s="84"/>
      <c r="E54" s="84"/>
      <c r="F54" s="84"/>
      <c r="G54" s="84"/>
    </row>
    <row r="55" spans="1:7" ht="13.5" customHeight="1" x14ac:dyDescent="0.2">
      <c r="A55" s="33" t="s">
        <v>153</v>
      </c>
    </row>
  </sheetData>
  <mergeCells count="7">
    <mergeCell ref="A52:G52"/>
    <mergeCell ref="A1:G1"/>
    <mergeCell ref="B4:D4"/>
    <mergeCell ref="B5:F5"/>
    <mergeCell ref="E3:G3"/>
    <mergeCell ref="G4:G5"/>
    <mergeCell ref="A3:A5"/>
  </mergeCells>
  <conditionalFormatting sqref="A6:G50">
    <cfRule type="expression" dxfId="1"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2/22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80"/>
  <sheetViews>
    <sheetView view="pageLayout" zoomScaleNormal="100" workbookViewId="0">
      <selection sqref="A1:G1"/>
    </sheetView>
  </sheetViews>
  <sheetFormatPr baseColWidth="10" defaultRowHeight="14.25" x14ac:dyDescent="0.2"/>
  <cols>
    <col min="1" max="1" width="24" customWidth="1"/>
    <col min="2" max="6" width="9.5" customWidth="1"/>
    <col min="7" max="26" width="11.125" customWidth="1"/>
  </cols>
  <sheetData>
    <row r="1" spans="1:7" x14ac:dyDescent="0.2">
      <c r="A1" s="132" t="s">
        <v>155</v>
      </c>
      <c r="B1" s="133"/>
      <c r="C1" s="133"/>
      <c r="D1" s="133"/>
      <c r="E1" s="133"/>
      <c r="F1" s="133"/>
      <c r="G1" s="133"/>
    </row>
    <row r="2" spans="1:7" x14ac:dyDescent="0.2">
      <c r="A2" s="105"/>
      <c r="B2" s="106"/>
      <c r="C2" s="106"/>
      <c r="D2" s="106"/>
      <c r="E2" s="106"/>
      <c r="F2" s="106"/>
      <c r="G2" s="106"/>
    </row>
    <row r="3" spans="1:7" x14ac:dyDescent="0.2">
      <c r="A3" s="136" t="s">
        <v>145</v>
      </c>
      <c r="B3" s="93" t="s">
        <v>92</v>
      </c>
      <c r="C3" s="93" t="s">
        <v>93</v>
      </c>
      <c r="D3" s="93" t="s">
        <v>94</v>
      </c>
      <c r="E3" s="137" t="s">
        <v>165</v>
      </c>
      <c r="F3" s="137"/>
      <c r="G3" s="138"/>
    </row>
    <row r="4" spans="1:7" ht="24" customHeight="1" x14ac:dyDescent="0.2">
      <c r="A4" s="136"/>
      <c r="B4" s="134" t="s">
        <v>167</v>
      </c>
      <c r="C4" s="135"/>
      <c r="D4" s="135"/>
      <c r="E4" s="107" t="s">
        <v>167</v>
      </c>
      <c r="F4" s="107" t="s">
        <v>182</v>
      </c>
      <c r="G4" s="139" t="s">
        <v>156</v>
      </c>
    </row>
    <row r="5" spans="1:7" ht="17.25" customHeight="1" x14ac:dyDescent="0.2">
      <c r="A5" s="136"/>
      <c r="B5" s="135" t="s">
        <v>104</v>
      </c>
      <c r="C5" s="135"/>
      <c r="D5" s="135"/>
      <c r="E5" s="135"/>
      <c r="F5" s="135"/>
      <c r="G5" s="140"/>
    </row>
    <row r="6" spans="1:7" x14ac:dyDescent="0.2">
      <c r="A6" s="69"/>
    </row>
    <row r="7" spans="1:7" ht="12.75" customHeight="1" x14ac:dyDescent="0.2">
      <c r="A7" s="57" t="s">
        <v>41</v>
      </c>
      <c r="B7" s="88">
        <v>2996.3419800000001</v>
      </c>
      <c r="C7" s="88">
        <v>3093.6022240000002</v>
      </c>
      <c r="D7" s="88">
        <v>3165.648815</v>
      </c>
      <c r="E7" s="88">
        <v>17256.680884000001</v>
      </c>
      <c r="F7" s="88">
        <v>13807.387511999999</v>
      </c>
      <c r="G7" s="89">
        <v>24.981506233545062</v>
      </c>
    </row>
    <row r="8" spans="1:7" ht="12.75" customHeight="1" x14ac:dyDescent="0.2">
      <c r="A8" s="50" t="s">
        <v>23</v>
      </c>
      <c r="B8" s="9"/>
      <c r="C8" s="9"/>
      <c r="D8" s="9"/>
      <c r="E8" s="9"/>
      <c r="F8" s="9"/>
      <c r="G8" s="9"/>
    </row>
    <row r="9" spans="1:7" ht="12.75" customHeight="1" x14ac:dyDescent="0.2">
      <c r="A9" s="50" t="s">
        <v>142</v>
      </c>
      <c r="B9" s="88">
        <v>2079.3770949999998</v>
      </c>
      <c r="C9" s="88">
        <v>2290.089712</v>
      </c>
      <c r="D9" s="88">
        <v>2248.4297980000001</v>
      </c>
      <c r="E9" s="88">
        <v>12398.77894</v>
      </c>
      <c r="F9" s="88">
        <v>10222.842999</v>
      </c>
      <c r="G9" s="89">
        <v>21.285037256395796</v>
      </c>
    </row>
    <row r="10" spans="1:7" ht="12.75" customHeight="1" x14ac:dyDescent="0.2">
      <c r="A10" s="51" t="s">
        <v>23</v>
      </c>
      <c r="B10" s="9"/>
      <c r="C10" s="9"/>
      <c r="D10" s="9"/>
      <c r="E10" s="9"/>
      <c r="F10" s="9"/>
      <c r="G10" s="9"/>
    </row>
    <row r="11" spans="1:7" ht="12.75" customHeight="1" x14ac:dyDescent="0.2">
      <c r="A11" s="51" t="s">
        <v>143</v>
      </c>
      <c r="B11" s="88">
        <v>1431.7467570000001</v>
      </c>
      <c r="C11" s="88">
        <v>1553.0696509999998</v>
      </c>
      <c r="D11" s="88">
        <v>1554.4769530000001</v>
      </c>
      <c r="E11" s="88">
        <v>8399.792109</v>
      </c>
      <c r="F11" s="88">
        <v>7279.7301390000011</v>
      </c>
      <c r="G11" s="89">
        <v>15.386036963093503</v>
      </c>
    </row>
    <row r="12" spans="1:7" ht="12.75" customHeight="1" x14ac:dyDescent="0.2">
      <c r="A12" s="52" t="s">
        <v>23</v>
      </c>
      <c r="B12" s="9"/>
      <c r="C12" s="9"/>
      <c r="D12" s="9"/>
      <c r="E12" s="9"/>
      <c r="F12" s="9"/>
      <c r="G12" s="9"/>
    </row>
    <row r="13" spans="1:7" ht="12.75" customHeight="1" x14ac:dyDescent="0.2">
      <c r="A13" s="53" t="s">
        <v>42</v>
      </c>
      <c r="B13" s="88">
        <v>332.52223500000002</v>
      </c>
      <c r="C13" s="88">
        <v>378.64303000000001</v>
      </c>
      <c r="D13" s="88">
        <v>383.65582699999999</v>
      </c>
      <c r="E13" s="88">
        <v>2112.9035199999998</v>
      </c>
      <c r="F13" s="88">
        <v>2028.175033</v>
      </c>
      <c r="G13" s="89">
        <v>4.1775727253023405</v>
      </c>
    </row>
    <row r="14" spans="1:7" ht="12.75" customHeight="1" x14ac:dyDescent="0.2">
      <c r="A14" s="53" t="s">
        <v>43</v>
      </c>
      <c r="B14" s="88">
        <v>147.30201199999999</v>
      </c>
      <c r="C14" s="88">
        <v>230.38464500000001</v>
      </c>
      <c r="D14" s="88">
        <v>212.22151299999999</v>
      </c>
      <c r="E14" s="88">
        <v>1085.548693</v>
      </c>
      <c r="F14" s="88">
        <v>948.42818599999998</v>
      </c>
      <c r="G14" s="89">
        <v>14.457658368242548</v>
      </c>
    </row>
    <row r="15" spans="1:7" ht="12.75" customHeight="1" x14ac:dyDescent="0.2">
      <c r="A15" s="53" t="s">
        <v>44</v>
      </c>
      <c r="B15" s="88">
        <v>8.2221709999999995</v>
      </c>
      <c r="C15" s="88">
        <v>9.1831999999999994</v>
      </c>
      <c r="D15" s="88">
        <v>7.9580409999999997</v>
      </c>
      <c r="E15" s="88">
        <v>53.919533000000001</v>
      </c>
      <c r="F15" s="88">
        <v>56.576813999999999</v>
      </c>
      <c r="G15" s="89">
        <v>-4.6967667709249099</v>
      </c>
    </row>
    <row r="16" spans="1:7" ht="12.75" customHeight="1" x14ac:dyDescent="0.2">
      <c r="A16" s="53" t="s">
        <v>45</v>
      </c>
      <c r="B16" s="88">
        <v>453.11863799999998</v>
      </c>
      <c r="C16" s="88">
        <v>432.037329</v>
      </c>
      <c r="D16" s="88">
        <v>472.481944</v>
      </c>
      <c r="E16" s="88">
        <v>2261.6503550000002</v>
      </c>
      <c r="F16" s="88">
        <v>1718.516924</v>
      </c>
      <c r="G16" s="89">
        <v>31.60477638682832</v>
      </c>
    </row>
    <row r="17" spans="1:8" ht="12.75" customHeight="1" x14ac:dyDescent="0.2">
      <c r="A17" s="53" t="s">
        <v>46</v>
      </c>
      <c r="B17" s="88">
        <v>171.683232</v>
      </c>
      <c r="C17" s="88">
        <v>151.585384</v>
      </c>
      <c r="D17" s="88">
        <v>174.59812400000001</v>
      </c>
      <c r="E17" s="88">
        <v>952.66961200000003</v>
      </c>
      <c r="F17" s="88">
        <v>861.02338099999997</v>
      </c>
      <c r="G17" s="89">
        <v>10.643872515234278</v>
      </c>
    </row>
    <row r="18" spans="1:8" ht="12.75" customHeight="1" x14ac:dyDescent="0.2">
      <c r="A18" s="53" t="s">
        <v>47</v>
      </c>
      <c r="B18" s="88">
        <v>37.300947000000001</v>
      </c>
      <c r="C18" s="88">
        <v>38.914563999999999</v>
      </c>
      <c r="D18" s="88">
        <v>27.747710999999999</v>
      </c>
      <c r="E18" s="88">
        <v>189.61643599999999</v>
      </c>
      <c r="F18" s="88">
        <v>184.69125299999999</v>
      </c>
      <c r="G18" s="89">
        <v>2.6667115632162535</v>
      </c>
    </row>
    <row r="19" spans="1:8" ht="12.75" customHeight="1" x14ac:dyDescent="0.2">
      <c r="A19" s="53" t="s">
        <v>48</v>
      </c>
      <c r="B19" s="88">
        <v>13.428585999999999</v>
      </c>
      <c r="C19" s="88">
        <v>17.377867999999999</v>
      </c>
      <c r="D19" s="88">
        <v>13.081023999999999</v>
      </c>
      <c r="E19" s="88">
        <v>88.998193999999998</v>
      </c>
      <c r="F19" s="88">
        <v>89.751418999999999</v>
      </c>
      <c r="G19" s="89">
        <v>-0.83923464207289555</v>
      </c>
    </row>
    <row r="20" spans="1:8" ht="12.75" customHeight="1" x14ac:dyDescent="0.2">
      <c r="A20" s="53" t="s">
        <v>49</v>
      </c>
      <c r="B20" s="88">
        <v>12.825981000000001</v>
      </c>
      <c r="C20" s="88">
        <v>9.512969</v>
      </c>
      <c r="D20" s="88">
        <v>15.887105</v>
      </c>
      <c r="E20" s="88">
        <v>73.724496000000002</v>
      </c>
      <c r="F20" s="88">
        <v>73.021992999999995</v>
      </c>
      <c r="G20" s="89">
        <v>0.96204303818440451</v>
      </c>
    </row>
    <row r="21" spans="1:8" ht="12.75" customHeight="1" x14ac:dyDescent="0.2">
      <c r="A21" s="53" t="s">
        <v>50</v>
      </c>
      <c r="B21" s="88">
        <v>114.6528</v>
      </c>
      <c r="C21" s="88">
        <v>123.905261</v>
      </c>
      <c r="D21" s="88">
        <v>106.91094200000001</v>
      </c>
      <c r="E21" s="88">
        <v>718.84419200000002</v>
      </c>
      <c r="F21" s="88">
        <v>620.27430900000002</v>
      </c>
      <c r="G21" s="89">
        <v>15.89133735990346</v>
      </c>
    </row>
    <row r="22" spans="1:8" ht="12.75" customHeight="1" x14ac:dyDescent="0.2">
      <c r="A22" s="53" t="s">
        <v>51</v>
      </c>
      <c r="B22" s="88">
        <v>13.425557</v>
      </c>
      <c r="C22" s="88">
        <v>15.190545999999999</v>
      </c>
      <c r="D22" s="88">
        <v>22.086458</v>
      </c>
      <c r="E22" s="88">
        <v>122.852709</v>
      </c>
      <c r="F22" s="88">
        <v>119.999129</v>
      </c>
      <c r="G22" s="89">
        <v>2.3780005936543063</v>
      </c>
    </row>
    <row r="23" spans="1:8" ht="12.75" customHeight="1" x14ac:dyDescent="0.2">
      <c r="A23" s="53" t="s">
        <v>52</v>
      </c>
      <c r="B23" s="88">
        <v>80.428186999999994</v>
      </c>
      <c r="C23" s="88">
        <v>98.112973999999994</v>
      </c>
      <c r="D23" s="88">
        <v>70.523347000000001</v>
      </c>
      <c r="E23" s="88">
        <v>444.85353099999998</v>
      </c>
      <c r="F23" s="88">
        <v>365.995251</v>
      </c>
      <c r="G23" s="89">
        <v>21.546257713600767</v>
      </c>
    </row>
    <row r="24" spans="1:8" ht="12.75" customHeight="1" x14ac:dyDescent="0.2">
      <c r="A24" s="53" t="s">
        <v>61</v>
      </c>
      <c r="B24" s="88">
        <v>3.7357719999999999</v>
      </c>
      <c r="C24" s="88">
        <v>7.2660489999999998</v>
      </c>
      <c r="D24" s="88">
        <v>10.65997</v>
      </c>
      <c r="E24" s="88">
        <v>34.746101000000003</v>
      </c>
      <c r="F24" s="88">
        <v>24.248432999999999</v>
      </c>
      <c r="G24" s="89">
        <v>43.292150053572556</v>
      </c>
    </row>
    <row r="25" spans="1:8" ht="12.75" customHeight="1" x14ac:dyDescent="0.2">
      <c r="A25" s="53" t="s">
        <v>62</v>
      </c>
      <c r="B25" s="88">
        <v>5.2474319999999999</v>
      </c>
      <c r="C25" s="88">
        <v>5.0393119999999998</v>
      </c>
      <c r="D25" s="88">
        <v>5.2752590000000001</v>
      </c>
      <c r="E25" s="88">
        <v>29.179718999999999</v>
      </c>
      <c r="F25" s="88">
        <v>22.860075999999999</v>
      </c>
      <c r="G25" s="89">
        <v>27.644890594414477</v>
      </c>
    </row>
    <row r="26" spans="1:8" ht="12.75" customHeight="1" x14ac:dyDescent="0.2">
      <c r="A26" s="53" t="s">
        <v>63</v>
      </c>
      <c r="B26" s="88">
        <v>11.585769000000001</v>
      </c>
      <c r="C26" s="88">
        <v>11.821490000000001</v>
      </c>
      <c r="D26" s="88">
        <v>13.558998000000001</v>
      </c>
      <c r="E26" s="88">
        <v>76.946310999999994</v>
      </c>
      <c r="F26" s="88">
        <v>49.86703</v>
      </c>
      <c r="G26" s="89">
        <v>54.302975332599488</v>
      </c>
    </row>
    <row r="27" spans="1:8" ht="12.75" customHeight="1" x14ac:dyDescent="0.2">
      <c r="A27" s="53" t="s">
        <v>55</v>
      </c>
      <c r="B27" s="88">
        <v>4.3961110000000003</v>
      </c>
      <c r="C27" s="88">
        <v>5.3147289999999998</v>
      </c>
      <c r="D27" s="88">
        <v>4.6210639999999996</v>
      </c>
      <c r="E27" s="88">
        <v>28.095641000000001</v>
      </c>
      <c r="F27" s="88">
        <v>31.301942</v>
      </c>
      <c r="G27" s="89">
        <v>-10.243137630246707</v>
      </c>
    </row>
    <row r="28" spans="1:8" ht="12.75" customHeight="1" x14ac:dyDescent="0.2">
      <c r="A28" s="53" t="s">
        <v>56</v>
      </c>
      <c r="B28" s="88">
        <v>20.414144</v>
      </c>
      <c r="C28" s="88">
        <v>17.725394999999999</v>
      </c>
      <c r="D28" s="88">
        <v>11.632177</v>
      </c>
      <c r="E28" s="88">
        <v>99.102262999999994</v>
      </c>
      <c r="F28" s="88">
        <v>66.970590999999999</v>
      </c>
      <c r="G28" s="89">
        <v>47.978779222659085</v>
      </c>
    </row>
    <row r="29" spans="1:8" ht="12.75" customHeight="1" x14ac:dyDescent="0.2">
      <c r="A29" s="53" t="s">
        <v>53</v>
      </c>
      <c r="B29" s="88">
        <v>0.94483700000000004</v>
      </c>
      <c r="C29" s="88">
        <v>0.69395700000000005</v>
      </c>
      <c r="D29" s="88">
        <v>0.74396700000000004</v>
      </c>
      <c r="E29" s="88">
        <v>2.8033060000000001</v>
      </c>
      <c r="F29" s="88">
        <v>1.5778460000000001</v>
      </c>
      <c r="G29" s="89">
        <v>77.666641738167101</v>
      </c>
    </row>
    <row r="30" spans="1:8" ht="12.75" customHeight="1" x14ac:dyDescent="0.2">
      <c r="A30" s="53" t="s">
        <v>54</v>
      </c>
      <c r="B30" s="88">
        <v>0.51234599999999997</v>
      </c>
      <c r="C30" s="88">
        <v>0.36094900000000002</v>
      </c>
      <c r="D30" s="88">
        <v>0.83348199999999995</v>
      </c>
      <c r="E30" s="88">
        <v>23.337496999999999</v>
      </c>
      <c r="F30" s="88">
        <v>16.450529</v>
      </c>
      <c r="G30" s="89">
        <v>41.864720581325969</v>
      </c>
    </row>
    <row r="31" spans="1:8" ht="12.75" customHeight="1" x14ac:dyDescent="0.2">
      <c r="A31" s="54" t="s">
        <v>57</v>
      </c>
      <c r="B31" s="88">
        <v>648</v>
      </c>
      <c r="C31" s="88">
        <v>737</v>
      </c>
      <c r="D31" s="88">
        <v>694</v>
      </c>
      <c r="E31" s="88">
        <v>3999</v>
      </c>
      <c r="F31" s="88">
        <v>2943</v>
      </c>
      <c r="G31" s="89">
        <v>35.88175331294596</v>
      </c>
    </row>
    <row r="32" spans="1:8" ht="12.75" customHeight="1" x14ac:dyDescent="0.2">
      <c r="A32" s="52" t="s">
        <v>23</v>
      </c>
      <c r="B32" s="9"/>
      <c r="C32" s="9"/>
      <c r="D32" s="9"/>
      <c r="E32" s="9"/>
      <c r="F32" s="9"/>
      <c r="G32" s="9"/>
      <c r="H32" s="85"/>
    </row>
    <row r="33" spans="1:8" ht="12.75" customHeight="1" x14ac:dyDescent="0.2">
      <c r="A33" s="53" t="s">
        <v>58</v>
      </c>
      <c r="B33" s="88">
        <v>44.990417000000001</v>
      </c>
      <c r="C33" s="88">
        <v>83.431454000000002</v>
      </c>
      <c r="D33" s="88">
        <v>53.641143</v>
      </c>
      <c r="E33" s="88">
        <v>327.52383500000002</v>
      </c>
      <c r="F33" s="88">
        <v>258.76898799999998</v>
      </c>
      <c r="G33" s="89">
        <v>26.569971746382549</v>
      </c>
    </row>
    <row r="34" spans="1:8" ht="12.75" customHeight="1" x14ac:dyDescent="0.2">
      <c r="A34" s="53" t="s">
        <v>59</v>
      </c>
      <c r="B34" s="88">
        <v>233.59940599999999</v>
      </c>
      <c r="C34" s="88">
        <v>207.81509600000001</v>
      </c>
      <c r="D34" s="88">
        <v>219.83946700000001</v>
      </c>
      <c r="E34" s="88">
        <v>1288.1677219999999</v>
      </c>
      <c r="F34" s="88">
        <v>1011.182006</v>
      </c>
      <c r="G34" s="89">
        <v>27.392271060646223</v>
      </c>
    </row>
    <row r="35" spans="1:8" ht="12.75" customHeight="1" x14ac:dyDescent="0.2">
      <c r="A35" s="53" t="s">
        <v>60</v>
      </c>
      <c r="B35" s="88">
        <v>85.884009000000006</v>
      </c>
      <c r="C35" s="88">
        <v>78.092712000000006</v>
      </c>
      <c r="D35" s="88">
        <v>75.352210999999997</v>
      </c>
      <c r="E35" s="88">
        <v>500.32343600000002</v>
      </c>
      <c r="F35" s="88">
        <v>384.42567000000003</v>
      </c>
      <c r="G35" s="89">
        <v>30.148290045251144</v>
      </c>
    </row>
    <row r="36" spans="1:8" ht="12.75" customHeight="1" x14ac:dyDescent="0.2">
      <c r="A36" s="53" t="s">
        <v>64</v>
      </c>
      <c r="B36" s="88">
        <v>98.131625</v>
      </c>
      <c r="C36" s="88">
        <v>135.90592599999999</v>
      </c>
      <c r="D36" s="88">
        <v>99.973027999999999</v>
      </c>
      <c r="E36" s="88">
        <v>647.34355600000004</v>
      </c>
      <c r="F36" s="88">
        <v>454.01593300000002</v>
      </c>
      <c r="G36" s="89">
        <v>42.581682480293068</v>
      </c>
    </row>
    <row r="37" spans="1:8" ht="12.75" customHeight="1" x14ac:dyDescent="0.2">
      <c r="A37" s="53" t="s">
        <v>144</v>
      </c>
      <c r="B37" s="88">
        <v>2.9194309999999999</v>
      </c>
      <c r="C37" s="88">
        <v>2.1954639999999999</v>
      </c>
      <c r="D37" s="88">
        <v>2.924814</v>
      </c>
      <c r="E37" s="88">
        <v>14.840833999999999</v>
      </c>
      <c r="F37" s="88">
        <v>12.194186</v>
      </c>
      <c r="G37" s="89">
        <v>21.704179352356931</v>
      </c>
    </row>
    <row r="38" spans="1:8" ht="12.75" customHeight="1" x14ac:dyDescent="0.2">
      <c r="A38" s="53" t="s">
        <v>65</v>
      </c>
      <c r="B38" s="88">
        <v>31.598362000000002</v>
      </c>
      <c r="C38" s="88">
        <v>35.023595</v>
      </c>
      <c r="D38" s="88">
        <v>40.785347999999999</v>
      </c>
      <c r="E38" s="88">
        <v>205.37507299999999</v>
      </c>
      <c r="F38" s="88">
        <v>195.69409899999999</v>
      </c>
      <c r="G38" s="89">
        <v>4.9469933173610912</v>
      </c>
    </row>
    <row r="39" spans="1:8" ht="12.75" customHeight="1" x14ac:dyDescent="0.2">
      <c r="A39" s="53" t="s">
        <v>66</v>
      </c>
      <c r="B39" s="88">
        <v>15.041539999999999</v>
      </c>
      <c r="C39" s="88">
        <v>17.521294999999999</v>
      </c>
      <c r="D39" s="88">
        <v>13.21781</v>
      </c>
      <c r="E39" s="88">
        <v>89.570209000000006</v>
      </c>
      <c r="F39" s="88">
        <v>60.345866000000001</v>
      </c>
      <c r="G39" s="89">
        <v>48.428077906778242</v>
      </c>
    </row>
    <row r="40" spans="1:8" ht="12.75" customHeight="1" x14ac:dyDescent="0.2">
      <c r="A40" s="53" t="s">
        <v>67</v>
      </c>
      <c r="B40" s="88">
        <v>135.46554800000001</v>
      </c>
      <c r="C40" s="88">
        <v>177.03451899999999</v>
      </c>
      <c r="D40" s="88">
        <v>188.21902399999999</v>
      </c>
      <c r="E40" s="88">
        <v>925.84216600000002</v>
      </c>
      <c r="F40" s="88">
        <v>566.48611200000005</v>
      </c>
      <c r="G40" s="89">
        <v>63.435986582491893</v>
      </c>
    </row>
    <row r="41" spans="1:8" ht="12.75" customHeight="1" x14ac:dyDescent="0.2">
      <c r="A41" s="56" t="s">
        <v>68</v>
      </c>
      <c r="B41" s="88">
        <v>916.96488500000032</v>
      </c>
      <c r="C41" s="88">
        <v>803.51251200000024</v>
      </c>
      <c r="D41" s="88">
        <v>917.21901699999989</v>
      </c>
      <c r="E41" s="88">
        <v>4857.9019440000011</v>
      </c>
      <c r="F41" s="88">
        <v>3584.5445129999989</v>
      </c>
      <c r="G41" s="89">
        <v>35.523549125473011</v>
      </c>
    </row>
    <row r="42" spans="1:8" ht="12.75" customHeight="1" x14ac:dyDescent="0.2">
      <c r="A42" s="54" t="s">
        <v>31</v>
      </c>
      <c r="B42" s="9"/>
      <c r="C42" s="9"/>
      <c r="D42" s="9"/>
      <c r="E42" s="9"/>
      <c r="F42" s="9"/>
      <c r="G42" s="9"/>
    </row>
    <row r="43" spans="1:8" ht="12.75" customHeight="1" x14ac:dyDescent="0.2">
      <c r="A43" s="54" t="s">
        <v>69</v>
      </c>
      <c r="B43" s="88">
        <v>50.984817</v>
      </c>
      <c r="C43" s="88">
        <v>37.87818</v>
      </c>
      <c r="D43" s="88">
        <v>16.546347000000001</v>
      </c>
      <c r="E43" s="88">
        <v>284.74799100000001</v>
      </c>
      <c r="F43" s="88">
        <v>433.06057800000002</v>
      </c>
      <c r="G43" s="89">
        <v>-34.247538227781149</v>
      </c>
    </row>
    <row r="44" spans="1:8" ht="12.75" customHeight="1" x14ac:dyDescent="0.2">
      <c r="A44" s="54" t="s">
        <v>70</v>
      </c>
      <c r="B44" s="88">
        <v>364.60079100000002</v>
      </c>
      <c r="C44" s="88">
        <v>298.74404900000002</v>
      </c>
      <c r="D44" s="88">
        <v>440.98384099999998</v>
      </c>
      <c r="E44" s="88">
        <v>2047.074036</v>
      </c>
      <c r="F44" s="88">
        <v>1148.2769699999999</v>
      </c>
      <c r="G44" s="89">
        <v>78.273542836969057</v>
      </c>
    </row>
    <row r="45" spans="1:8" ht="12.75" customHeight="1" x14ac:dyDescent="0.2">
      <c r="A45" s="54" t="s">
        <v>71</v>
      </c>
      <c r="B45" s="88">
        <v>54.702767999999999</v>
      </c>
      <c r="C45" s="88">
        <v>51.626294999999999</v>
      </c>
      <c r="D45" s="88">
        <v>74.548564999999996</v>
      </c>
      <c r="E45" s="88">
        <v>343.30838799999998</v>
      </c>
      <c r="F45" s="88">
        <v>267.64475499999998</v>
      </c>
      <c r="G45" s="89">
        <v>28.270172154130194</v>
      </c>
    </row>
    <row r="46" spans="1:8" ht="12.75" customHeight="1" x14ac:dyDescent="0.2">
      <c r="A46" s="54" t="s">
        <v>72</v>
      </c>
      <c r="B46" s="88">
        <v>117.083536</v>
      </c>
      <c r="C46" s="88">
        <v>147.221622</v>
      </c>
      <c r="D46" s="88">
        <v>133.942241</v>
      </c>
      <c r="E46" s="88">
        <v>733.02820499999996</v>
      </c>
      <c r="F46" s="88">
        <v>594.70549500000004</v>
      </c>
      <c r="G46" s="89">
        <v>23.259026722125711</v>
      </c>
    </row>
    <row r="47" spans="1:8" ht="12.75" customHeight="1" x14ac:dyDescent="0.2">
      <c r="A47" s="54" t="s">
        <v>157</v>
      </c>
      <c r="B47" s="88">
        <v>317.62946499999998</v>
      </c>
      <c r="C47" s="88">
        <v>255.78130400000001</v>
      </c>
      <c r="D47" s="88">
        <v>240.32389000000001</v>
      </c>
      <c r="E47" s="88">
        <v>1363.7001680000001</v>
      </c>
      <c r="F47" s="88">
        <v>1051.2861419999999</v>
      </c>
      <c r="G47" s="89">
        <v>29.717316106312751</v>
      </c>
      <c r="H47" s="103"/>
    </row>
    <row r="48" spans="1:8" ht="12.75" customHeight="1" x14ac:dyDescent="0.2">
      <c r="A48" s="55" t="s">
        <v>73</v>
      </c>
      <c r="B48" s="88">
        <v>187.83102099999999</v>
      </c>
      <c r="C48" s="88">
        <v>174.40933100000001</v>
      </c>
      <c r="D48" s="88">
        <v>326.10393099999999</v>
      </c>
      <c r="E48" s="88">
        <v>1140.3786520000001</v>
      </c>
      <c r="F48" s="88">
        <v>666.15127800000005</v>
      </c>
      <c r="G48" s="89">
        <v>71.189141214857813</v>
      </c>
    </row>
    <row r="49" spans="1:7" ht="12.75" customHeight="1" x14ac:dyDescent="0.2">
      <c r="A49" s="56" t="s">
        <v>31</v>
      </c>
      <c r="B49" s="9"/>
      <c r="C49" s="9"/>
      <c r="D49" s="9"/>
      <c r="E49" s="9"/>
      <c r="F49" s="9"/>
      <c r="G49" s="9"/>
    </row>
    <row r="50" spans="1:7" ht="12.75" customHeight="1" x14ac:dyDescent="0.2">
      <c r="A50" s="56" t="s">
        <v>74</v>
      </c>
      <c r="B50" s="88">
        <v>18.533009</v>
      </c>
      <c r="C50" s="88">
        <v>25.266041000000001</v>
      </c>
      <c r="D50" s="88">
        <v>11.488045</v>
      </c>
      <c r="E50" s="88">
        <v>104.019418</v>
      </c>
      <c r="F50" s="88">
        <v>70.834346999999994</v>
      </c>
      <c r="G50" s="89">
        <v>46.848841565519052</v>
      </c>
    </row>
    <row r="51" spans="1:7" ht="12.75" customHeight="1" x14ac:dyDescent="0.2">
      <c r="A51" s="56" t="s">
        <v>116</v>
      </c>
      <c r="B51" s="88">
        <v>40.138860000000001</v>
      </c>
      <c r="C51" s="88">
        <v>23.671223000000001</v>
      </c>
      <c r="D51" s="88">
        <v>34.426653000000002</v>
      </c>
      <c r="E51" s="88">
        <v>163.62738100000001</v>
      </c>
      <c r="F51" s="88">
        <v>138.679789</v>
      </c>
      <c r="G51" s="89">
        <v>17.98934955114477</v>
      </c>
    </row>
    <row r="52" spans="1:7" ht="12.75" customHeight="1" x14ac:dyDescent="0.2">
      <c r="A52" s="56" t="s">
        <v>75</v>
      </c>
      <c r="B52" s="88">
        <v>14.167747</v>
      </c>
      <c r="C52" s="88">
        <v>26.554988999999999</v>
      </c>
      <c r="D52" s="88">
        <v>10.374509</v>
      </c>
      <c r="E52" s="88">
        <v>113.52749799999999</v>
      </c>
      <c r="F52" s="88">
        <v>89.281316000000004</v>
      </c>
      <c r="G52" s="89">
        <v>27.157061618580968</v>
      </c>
    </row>
    <row r="53" spans="1:7" ht="12.75" customHeight="1" x14ac:dyDescent="0.2">
      <c r="A53" s="57" t="s">
        <v>76</v>
      </c>
      <c r="B53" s="88">
        <v>1289.9150059999999</v>
      </c>
      <c r="C53" s="88">
        <v>1397.945328</v>
      </c>
      <c r="D53" s="88">
        <v>1266.7539770000001</v>
      </c>
      <c r="E53" s="88">
        <v>7933.621999</v>
      </c>
      <c r="F53" s="88">
        <v>6254.4932390000004</v>
      </c>
      <c r="G53" s="89">
        <v>26.846759534885464</v>
      </c>
    </row>
    <row r="54" spans="1:7" ht="12.75" customHeight="1" x14ac:dyDescent="0.2">
      <c r="A54" s="50" t="s">
        <v>31</v>
      </c>
      <c r="B54" s="9"/>
      <c r="C54" s="9"/>
      <c r="D54" s="9"/>
      <c r="E54" s="9"/>
      <c r="F54" s="9"/>
      <c r="G54" s="9"/>
    </row>
    <row r="55" spans="1:7" ht="12.75" customHeight="1" x14ac:dyDescent="0.2">
      <c r="A55" s="56" t="s">
        <v>77</v>
      </c>
      <c r="B55" s="88">
        <v>856.81351099999995</v>
      </c>
      <c r="C55" s="88">
        <v>981.76391799999999</v>
      </c>
      <c r="D55" s="88">
        <v>893.534538</v>
      </c>
      <c r="E55" s="88">
        <v>5270.9301489999998</v>
      </c>
      <c r="F55" s="88">
        <v>3893.8732369999998</v>
      </c>
      <c r="G55" s="89">
        <v>35.364708304190742</v>
      </c>
    </row>
    <row r="56" spans="1:7" ht="12.75" customHeight="1" x14ac:dyDescent="0.2">
      <c r="A56" s="51" t="s">
        <v>31</v>
      </c>
      <c r="B56" s="9"/>
      <c r="C56" s="9"/>
      <c r="D56" s="9"/>
      <c r="E56" s="9"/>
      <c r="F56" s="9"/>
      <c r="G56" s="9"/>
    </row>
    <row r="57" spans="1:7" ht="12.75" customHeight="1" x14ac:dyDescent="0.2">
      <c r="A57" s="51" t="s">
        <v>78</v>
      </c>
      <c r="B57" s="88">
        <v>744.80889999999999</v>
      </c>
      <c r="C57" s="88">
        <v>938.44153300000005</v>
      </c>
      <c r="D57" s="88">
        <v>847.17335200000002</v>
      </c>
      <c r="E57" s="88">
        <v>4928.470448</v>
      </c>
      <c r="F57" s="88">
        <v>3536.000548</v>
      </c>
      <c r="G57" s="89">
        <v>39.379798761275538</v>
      </c>
    </row>
    <row r="58" spans="1:7" ht="12.75" customHeight="1" x14ac:dyDescent="0.2">
      <c r="A58" s="51" t="s">
        <v>79</v>
      </c>
      <c r="B58" s="88">
        <v>27.243825999999999</v>
      </c>
      <c r="C58" s="88">
        <v>17.360378000000001</v>
      </c>
      <c r="D58" s="88">
        <v>21.727388000000001</v>
      </c>
      <c r="E58" s="88">
        <v>139.62244799999999</v>
      </c>
      <c r="F58" s="88">
        <v>191.72510600000001</v>
      </c>
      <c r="G58" s="89">
        <v>-27.175709580778644</v>
      </c>
    </row>
    <row r="59" spans="1:7" ht="12.75" customHeight="1" x14ac:dyDescent="0.2">
      <c r="A59" s="50" t="s">
        <v>117</v>
      </c>
      <c r="B59" s="94">
        <v>304.36815100000001</v>
      </c>
      <c r="C59" s="88">
        <v>346.48041799999999</v>
      </c>
      <c r="D59" s="88">
        <v>287.49631799999997</v>
      </c>
      <c r="E59" s="88">
        <v>2245.681255</v>
      </c>
      <c r="F59" s="88">
        <v>1961.134969</v>
      </c>
      <c r="G59" s="89">
        <v>14.509265833197219</v>
      </c>
    </row>
    <row r="60" spans="1:7" ht="12.75" customHeight="1" x14ac:dyDescent="0.2">
      <c r="A60" s="51" t="s">
        <v>31</v>
      </c>
      <c r="B60" s="9"/>
      <c r="C60" s="9"/>
      <c r="D60" s="9"/>
      <c r="E60" s="9"/>
      <c r="F60" s="9"/>
      <c r="G60" s="9"/>
    </row>
    <row r="61" spans="1:7" ht="12.75" customHeight="1" x14ac:dyDescent="0.2">
      <c r="A61" s="51" t="s">
        <v>80</v>
      </c>
      <c r="B61" s="88">
        <v>184.23293799999999</v>
      </c>
      <c r="C61" s="88">
        <v>244.459352</v>
      </c>
      <c r="D61" s="88">
        <v>112.15989</v>
      </c>
      <c r="E61" s="88">
        <v>1113.781246</v>
      </c>
      <c r="F61" s="88">
        <v>942.748332</v>
      </c>
      <c r="G61" s="89">
        <v>18.141948194929284</v>
      </c>
    </row>
    <row r="62" spans="1:7" ht="12.75" customHeight="1" x14ac:dyDescent="0.2">
      <c r="A62" s="51"/>
      <c r="B62" s="9"/>
      <c r="C62" s="9"/>
      <c r="D62" s="9"/>
      <c r="E62" s="9"/>
      <c r="F62" s="9"/>
      <c r="G62" s="9"/>
    </row>
    <row r="63" spans="1:7" ht="12.75" customHeight="1" x14ac:dyDescent="0.2">
      <c r="A63" s="57" t="s">
        <v>81</v>
      </c>
      <c r="B63" s="88">
        <v>1755.5882610000001</v>
      </c>
      <c r="C63" s="88">
        <v>2014.296955</v>
      </c>
      <c r="D63" s="88">
        <v>1802.2803349999999</v>
      </c>
      <c r="E63" s="88">
        <v>10894.265706</v>
      </c>
      <c r="F63" s="88">
        <v>9322.647594</v>
      </c>
      <c r="G63" s="89">
        <v>16.858066296654656</v>
      </c>
    </row>
    <row r="64" spans="1:7" ht="12.75" customHeight="1" x14ac:dyDescent="0.2">
      <c r="A64" s="50" t="s">
        <v>31</v>
      </c>
      <c r="B64" s="9"/>
      <c r="C64" s="9"/>
      <c r="D64" s="9"/>
      <c r="E64" s="9"/>
      <c r="F64" s="9"/>
      <c r="G64" s="9"/>
    </row>
    <row r="65" spans="1:7" ht="12.75" customHeight="1" x14ac:dyDescent="0.2">
      <c r="A65" s="56" t="s">
        <v>82</v>
      </c>
      <c r="B65" s="88">
        <v>347.49890799999997</v>
      </c>
      <c r="C65" s="88">
        <v>437.00994600000001</v>
      </c>
      <c r="D65" s="88">
        <v>358.11064599999997</v>
      </c>
      <c r="E65" s="88">
        <v>2142.8365020000001</v>
      </c>
      <c r="F65" s="88">
        <v>1764.2905169999999</v>
      </c>
      <c r="G65" s="89">
        <v>21.455989325594743</v>
      </c>
    </row>
    <row r="66" spans="1:7" ht="12.75" customHeight="1" x14ac:dyDescent="0.2">
      <c r="A66" s="56" t="s">
        <v>83</v>
      </c>
      <c r="B66" s="88">
        <v>809.370135</v>
      </c>
      <c r="C66" s="88">
        <v>898.64615900000001</v>
      </c>
      <c r="D66" s="88">
        <v>853.21378700000002</v>
      </c>
      <c r="E66" s="88">
        <v>5292.2853400000004</v>
      </c>
      <c r="F66" s="88">
        <v>4702.0806359999997</v>
      </c>
      <c r="G66" s="89">
        <v>12.551990271738106</v>
      </c>
    </row>
    <row r="67" spans="1:7" ht="12.75" customHeight="1" x14ac:dyDescent="0.2">
      <c r="A67" s="56" t="s">
        <v>84</v>
      </c>
      <c r="B67" s="88">
        <v>113.358102</v>
      </c>
      <c r="C67" s="88">
        <v>150.23465899999999</v>
      </c>
      <c r="D67" s="88">
        <v>127.154353</v>
      </c>
      <c r="E67" s="88">
        <v>709.07986400000004</v>
      </c>
      <c r="F67" s="88">
        <v>621.66301699999997</v>
      </c>
      <c r="G67" s="89">
        <v>14.061773759979047</v>
      </c>
    </row>
    <row r="68" spans="1:7" ht="12.75" customHeight="1" x14ac:dyDescent="0.2">
      <c r="A68" s="56" t="s">
        <v>129</v>
      </c>
      <c r="B68" s="88">
        <v>31.99483</v>
      </c>
      <c r="C68" s="88">
        <v>36.284457000000003</v>
      </c>
      <c r="D68" s="88">
        <v>36.039988000000001</v>
      </c>
      <c r="E68" s="88">
        <v>198.62224499999999</v>
      </c>
      <c r="F68" s="88">
        <v>134.473626</v>
      </c>
      <c r="G68" s="89">
        <v>47.703494661473627</v>
      </c>
    </row>
    <row r="69" spans="1:7" ht="12.75" customHeight="1" x14ac:dyDescent="0.2">
      <c r="A69" s="58" t="s">
        <v>130</v>
      </c>
      <c r="B69" s="88">
        <v>9.4849510000000006</v>
      </c>
      <c r="C69" s="88">
        <v>14.012045000000001</v>
      </c>
      <c r="D69" s="88">
        <v>7.8209220000000004</v>
      </c>
      <c r="E69" s="88">
        <v>74.910815999999997</v>
      </c>
      <c r="F69" s="88">
        <v>42.078988000000003</v>
      </c>
      <c r="G69" s="89">
        <v>78.024281382432463</v>
      </c>
    </row>
    <row r="70" spans="1:7" ht="12.75" customHeight="1" x14ac:dyDescent="0.2">
      <c r="A70" s="59" t="s">
        <v>85</v>
      </c>
      <c r="B70" s="88">
        <v>64.738589000000005</v>
      </c>
      <c r="C70" s="88">
        <v>125.809033</v>
      </c>
      <c r="D70" s="88">
        <v>110.203954</v>
      </c>
      <c r="E70" s="88">
        <v>636.189751</v>
      </c>
      <c r="F70" s="88">
        <v>521.69494099999997</v>
      </c>
      <c r="G70" s="89">
        <v>21.946697389959937</v>
      </c>
    </row>
    <row r="71" spans="1:7" ht="12.75" customHeight="1" x14ac:dyDescent="0.2">
      <c r="A71" s="60" t="s">
        <v>31</v>
      </c>
      <c r="B71" s="9"/>
      <c r="C71" s="9"/>
      <c r="D71" s="9"/>
      <c r="E71" s="9"/>
      <c r="F71" s="9"/>
      <c r="G71" s="9"/>
    </row>
    <row r="72" spans="1:7" ht="12.75" customHeight="1" x14ac:dyDescent="0.2">
      <c r="A72" s="60" t="s">
        <v>106</v>
      </c>
      <c r="B72" s="88">
        <v>43.937468000000003</v>
      </c>
      <c r="C72" s="88">
        <v>79.426823999999996</v>
      </c>
      <c r="D72" s="88">
        <v>56.530600999999997</v>
      </c>
      <c r="E72" s="88">
        <v>367.80041799999998</v>
      </c>
      <c r="F72" s="88">
        <v>336.766505</v>
      </c>
      <c r="G72" s="89">
        <v>9.2152611792553358</v>
      </c>
    </row>
    <row r="73" spans="1:7" ht="24" x14ac:dyDescent="0.2">
      <c r="A73" s="61" t="s">
        <v>101</v>
      </c>
      <c r="B73" s="88">
        <v>11.982955</v>
      </c>
      <c r="C73" s="88">
        <v>14.612822</v>
      </c>
      <c r="D73" s="88">
        <v>15.800146</v>
      </c>
      <c r="E73" s="88">
        <v>69.913861999999995</v>
      </c>
      <c r="F73" s="88">
        <v>23.830898999999999</v>
      </c>
      <c r="G73" s="89">
        <v>193.37484078968231</v>
      </c>
    </row>
    <row r="74" spans="1:7" x14ac:dyDescent="0.2">
      <c r="A74" s="62" t="s">
        <v>40</v>
      </c>
      <c r="B74" s="95">
        <v>6306.3978120000002</v>
      </c>
      <c r="C74" s="91">
        <v>6820.6756930000001</v>
      </c>
      <c r="D74" s="91">
        <v>6686.791158</v>
      </c>
      <c r="E74" s="91">
        <v>37931.050854000001</v>
      </c>
      <c r="F74" s="91">
        <v>30596.205462999998</v>
      </c>
      <c r="G74" s="92">
        <v>23.9730557433667</v>
      </c>
    </row>
    <row r="76" spans="1:7" ht="24.95" customHeight="1" x14ac:dyDescent="0.2">
      <c r="A76" s="118" t="s">
        <v>158</v>
      </c>
      <c r="B76" s="118"/>
      <c r="C76" s="118"/>
      <c r="D76" s="118"/>
      <c r="E76" s="118"/>
      <c r="F76" s="118"/>
      <c r="G76" s="118"/>
    </row>
    <row r="77" spans="1:7" x14ac:dyDescent="0.2">
      <c r="A77" s="84" t="s">
        <v>140</v>
      </c>
      <c r="B77" s="84"/>
      <c r="C77" s="84"/>
      <c r="D77" s="84"/>
      <c r="E77" s="84"/>
      <c r="F77" s="84"/>
      <c r="G77" s="84"/>
    </row>
    <row r="78" spans="1:7" x14ac:dyDescent="0.2">
      <c r="A78" s="84" t="s">
        <v>159</v>
      </c>
      <c r="B78" s="84"/>
      <c r="C78" s="84"/>
      <c r="D78" s="84"/>
      <c r="E78" s="84"/>
      <c r="F78" s="84"/>
      <c r="G78" s="84"/>
    </row>
    <row r="79" spans="1:7" ht="13.5" customHeight="1" x14ac:dyDescent="0.2">
      <c r="A79" s="33" t="s">
        <v>153</v>
      </c>
    </row>
    <row r="80" spans="1:7" x14ac:dyDescent="0.2">
      <c r="A80" s="33" t="s">
        <v>154</v>
      </c>
    </row>
  </sheetData>
  <mergeCells count="7">
    <mergeCell ref="A76:G76"/>
    <mergeCell ref="A1:G1"/>
    <mergeCell ref="B4:D4"/>
    <mergeCell ref="A3:A5"/>
    <mergeCell ref="B5:F5"/>
    <mergeCell ref="E3:G3"/>
    <mergeCell ref="G4:G5"/>
  </mergeCells>
  <conditionalFormatting sqref="A7:G74">
    <cfRule type="expression" dxfId="0"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2/22 HH</oddFooter>
  </headerFooter>
  <rowBreaks count="1" manualBreakCount="1">
    <brk id="4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9"/>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19" t="s">
        <v>150</v>
      </c>
      <c r="B1" s="119"/>
      <c r="C1" s="119"/>
      <c r="D1" s="119"/>
      <c r="E1" s="119"/>
      <c r="F1" s="119"/>
      <c r="G1" s="119"/>
    </row>
    <row r="2" spans="1:7" x14ac:dyDescent="0.2">
      <c r="A2" s="76"/>
      <c r="B2" s="119" t="s">
        <v>168</v>
      </c>
      <c r="C2" s="119"/>
      <c r="D2" s="119"/>
      <c r="E2" s="119"/>
      <c r="F2" s="119"/>
      <c r="G2" s="76"/>
    </row>
    <row r="28" spans="1:7" x14ac:dyDescent="0.2">
      <c r="A28" s="119"/>
      <c r="B28" s="119"/>
      <c r="C28" s="119"/>
      <c r="D28" s="119"/>
      <c r="E28" s="119"/>
      <c r="F28" s="119"/>
      <c r="G28" s="119"/>
    </row>
    <row r="29" spans="1:7" x14ac:dyDescent="0.2">
      <c r="A29" s="141" t="s">
        <v>169</v>
      </c>
      <c r="B29" s="141"/>
      <c r="C29" s="141"/>
      <c r="D29" s="141"/>
      <c r="E29" s="141"/>
      <c r="F29" s="141"/>
      <c r="G29" s="141"/>
    </row>
  </sheetData>
  <mergeCells count="4">
    <mergeCell ref="A29:G29"/>
    <mergeCell ref="A28:G28"/>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2/22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topLeftCell="A21" workbookViewId="0">
      <selection activeCell="J35" sqref="J35"/>
    </sheetView>
  </sheetViews>
  <sheetFormatPr baseColWidth="10" defaultRowHeight="14.25" x14ac:dyDescent="0.2"/>
  <cols>
    <col min="1" max="1" width="18.625" customWidth="1"/>
    <col min="2" max="2" width="11" customWidth="1"/>
    <col min="7" max="26" width="2" customWidth="1"/>
  </cols>
  <sheetData>
    <row r="1" spans="1:26" x14ac:dyDescent="0.2">
      <c r="A1" s="65" t="s">
        <v>146</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2" t="s">
        <v>86</v>
      </c>
      <c r="B3" s="147" t="s">
        <v>87</v>
      </c>
      <c r="C3" s="148"/>
      <c r="D3" s="12"/>
      <c r="E3" s="12"/>
      <c r="F3" s="12"/>
      <c r="G3" s="12"/>
      <c r="H3" s="12"/>
      <c r="I3" s="12"/>
      <c r="J3" s="12"/>
      <c r="K3" s="12"/>
      <c r="L3" s="12"/>
      <c r="M3" s="12"/>
      <c r="N3" s="12"/>
      <c r="O3" s="12"/>
      <c r="P3" s="14"/>
      <c r="Q3" s="14"/>
      <c r="R3" s="15"/>
      <c r="S3" s="15"/>
      <c r="T3" s="15"/>
      <c r="U3" s="15"/>
      <c r="V3" s="15"/>
      <c r="W3" s="15"/>
      <c r="X3" s="15"/>
      <c r="Y3" s="15"/>
      <c r="Z3" s="15"/>
    </row>
    <row r="4" spans="1:26" x14ac:dyDescent="0.2">
      <c r="A4" s="143"/>
      <c r="B4" s="149" t="s">
        <v>170</v>
      </c>
      <c r="C4" s="150"/>
      <c r="D4" s="12"/>
      <c r="E4" s="12"/>
      <c r="F4" s="12"/>
      <c r="G4" s="12"/>
      <c r="H4" s="12"/>
      <c r="I4" s="12"/>
      <c r="J4" s="12"/>
      <c r="K4" s="12"/>
      <c r="L4" s="12"/>
      <c r="M4" s="12"/>
      <c r="N4" s="12"/>
      <c r="O4" s="12"/>
      <c r="P4" s="14"/>
      <c r="Q4" s="14"/>
      <c r="R4" s="15"/>
      <c r="S4" s="15"/>
      <c r="T4" s="15"/>
      <c r="U4" s="15"/>
      <c r="V4" s="15"/>
      <c r="W4" s="15"/>
      <c r="X4" s="15"/>
      <c r="Y4" s="15"/>
      <c r="Z4" s="15"/>
    </row>
    <row r="5" spans="1:26" x14ac:dyDescent="0.2">
      <c r="A5" s="143"/>
      <c r="B5" s="145"/>
      <c r="C5" s="146"/>
      <c r="D5" s="12"/>
      <c r="E5" s="12"/>
      <c r="F5" s="12"/>
      <c r="G5" s="12"/>
      <c r="H5" s="12"/>
      <c r="I5" s="12"/>
      <c r="J5" s="12"/>
      <c r="K5" s="12"/>
      <c r="L5" s="12"/>
      <c r="M5" s="12"/>
      <c r="N5" s="12"/>
      <c r="O5" s="12"/>
      <c r="P5" s="12"/>
      <c r="Q5" s="12"/>
      <c r="R5" s="12"/>
      <c r="S5" s="12"/>
      <c r="T5" s="12"/>
      <c r="U5" s="12"/>
      <c r="V5" s="12"/>
      <c r="W5" s="12"/>
      <c r="X5" s="12"/>
      <c r="Y5" s="12"/>
      <c r="Z5" s="15"/>
    </row>
    <row r="6" spans="1:26" x14ac:dyDescent="0.2">
      <c r="A6" s="144"/>
      <c r="B6" s="145"/>
      <c r="C6" s="146"/>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7">
        <v>37931.050854000001</v>
      </c>
      <c r="C8" s="98"/>
      <c r="D8" s="97">
        <v>30596.205462999998</v>
      </c>
      <c r="E8" s="98"/>
      <c r="F8" s="12"/>
      <c r="G8" s="12"/>
      <c r="H8" s="12"/>
      <c r="I8" s="12"/>
      <c r="J8" s="12"/>
      <c r="K8" s="12"/>
      <c r="L8" s="12"/>
      <c r="M8" s="12"/>
      <c r="N8" s="12"/>
      <c r="O8" s="12"/>
      <c r="P8" s="12"/>
      <c r="Q8" s="12"/>
      <c r="R8" s="12"/>
      <c r="S8" s="12"/>
      <c r="T8" s="12"/>
      <c r="U8" s="12"/>
      <c r="V8" s="12"/>
      <c r="W8" s="12"/>
      <c r="X8" s="12"/>
      <c r="Y8" s="12"/>
      <c r="Z8" s="15"/>
    </row>
    <row r="9" spans="1:26" x14ac:dyDescent="0.2">
      <c r="A9" s="19"/>
      <c r="B9" s="20">
        <v>2022</v>
      </c>
      <c r="C9" s="20">
        <v>2022</v>
      </c>
      <c r="D9" s="12">
        <v>2021</v>
      </c>
      <c r="E9" s="12">
        <v>2021</v>
      </c>
      <c r="F9" s="12"/>
      <c r="G9" s="12"/>
      <c r="H9" s="12"/>
      <c r="I9" s="12"/>
      <c r="J9" s="12"/>
      <c r="K9" s="12"/>
      <c r="L9" s="12"/>
      <c r="M9" s="12"/>
      <c r="N9" s="12"/>
      <c r="O9" s="12"/>
      <c r="P9" s="12"/>
      <c r="Q9" s="12"/>
      <c r="R9" s="12"/>
      <c r="S9" s="12"/>
      <c r="T9" s="12"/>
      <c r="U9" s="12"/>
      <c r="V9" s="12"/>
      <c r="W9" s="12"/>
      <c r="X9" s="12"/>
      <c r="Y9" s="12"/>
      <c r="Z9" s="15"/>
    </row>
    <row r="10" spans="1:26" x14ac:dyDescent="0.2">
      <c r="A10" s="19" t="s">
        <v>171</v>
      </c>
      <c r="B10" s="96">
        <v>5263.6870259999996</v>
      </c>
      <c r="C10" s="99">
        <f t="shared" ref="C10:C24" si="0">IF(B$8&gt;0,B10/B$8*100,0)</f>
        <v>13.876987079162136</v>
      </c>
      <c r="D10" s="100">
        <v>4677.7883350000002</v>
      </c>
      <c r="E10" s="99">
        <f t="shared" ref="E10:E24" si="1">IF(D$8&gt;0,D10/D$8*100,0)</f>
        <v>15.288785861556759</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172</v>
      </c>
      <c r="B11" s="96">
        <v>4928.470448</v>
      </c>
      <c r="C11" s="101">
        <f t="shared" si="0"/>
        <v>12.993234664049048</v>
      </c>
      <c r="D11" s="100">
        <v>3536.000548</v>
      </c>
      <c r="E11" s="99">
        <f t="shared" si="1"/>
        <v>11.556990464964967</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45</v>
      </c>
      <c r="B12" s="96">
        <v>2261.6503550000002</v>
      </c>
      <c r="C12" s="101">
        <f t="shared" si="0"/>
        <v>5.9625301806303606</v>
      </c>
      <c r="D12" s="100">
        <v>1718.516924</v>
      </c>
      <c r="E12" s="99">
        <f t="shared" si="1"/>
        <v>5.6167648830774235</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173</v>
      </c>
      <c r="B13" s="96">
        <v>2112.9035199999998</v>
      </c>
      <c r="C13" s="101">
        <f t="shared" si="0"/>
        <v>5.570379603066506</v>
      </c>
      <c r="D13" s="100">
        <v>2028.175033</v>
      </c>
      <c r="E13" s="99">
        <f t="shared" si="1"/>
        <v>6.6288449901170683</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174</v>
      </c>
      <c r="B14" s="96">
        <v>2047.074036</v>
      </c>
      <c r="C14" s="101">
        <f t="shared" si="0"/>
        <v>5.3968292201536165</v>
      </c>
      <c r="D14" s="100">
        <v>1148.2769699999999</v>
      </c>
      <c r="E14" s="99">
        <f t="shared" si="1"/>
        <v>3.7530045070085949</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175</v>
      </c>
      <c r="B15" s="96">
        <v>1363.7001680000001</v>
      </c>
      <c r="C15" s="101">
        <f t="shared" si="0"/>
        <v>3.5952079821068064</v>
      </c>
      <c r="D15" s="100">
        <v>1051.2861419999999</v>
      </c>
      <c r="E15" s="99">
        <f t="shared" si="1"/>
        <v>3.43600170704606</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59</v>
      </c>
      <c r="B16" s="96">
        <v>1288.1677219999999</v>
      </c>
      <c r="C16" s="101">
        <f t="shared" si="0"/>
        <v>3.3960770740527924</v>
      </c>
      <c r="D16" s="100">
        <v>1011.182006</v>
      </c>
      <c r="E16" s="99">
        <f t="shared" si="1"/>
        <v>3.3049261851206442</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176</v>
      </c>
      <c r="B17" s="96">
        <v>1277.027323</v>
      </c>
      <c r="C17" s="101">
        <f t="shared" si="0"/>
        <v>3.3667069439109194</v>
      </c>
      <c r="D17" s="100">
        <v>1049.424047</v>
      </c>
      <c r="E17" s="99">
        <f t="shared" si="1"/>
        <v>3.4299156745730079</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80</v>
      </c>
      <c r="B18" s="96">
        <v>1113.781246</v>
      </c>
      <c r="C18" s="101">
        <f t="shared" si="0"/>
        <v>2.9363311084816592</v>
      </c>
      <c r="D18" s="100">
        <v>942.748332</v>
      </c>
      <c r="E18" s="99">
        <f t="shared" si="1"/>
        <v>3.0812589918709556</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43</v>
      </c>
      <c r="B19" s="96">
        <v>1085.548693</v>
      </c>
      <c r="C19" s="101">
        <f t="shared" si="0"/>
        <v>2.8618998645156806</v>
      </c>
      <c r="D19" s="100">
        <v>948.42818599999998</v>
      </c>
      <c r="E19" s="99">
        <f t="shared" si="1"/>
        <v>3.0998229082587856</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46</v>
      </c>
      <c r="B20" s="96">
        <v>952.66961200000003</v>
      </c>
      <c r="C20" s="101">
        <f t="shared" si="0"/>
        <v>2.5115824385327743</v>
      </c>
      <c r="D20" s="100">
        <v>861.02338099999997</v>
      </c>
      <c r="E20" s="99">
        <f t="shared" si="1"/>
        <v>2.8141508659994976</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67</v>
      </c>
      <c r="B21" s="96">
        <v>925.84216600000002</v>
      </c>
      <c r="C21" s="101">
        <f t="shared" si="0"/>
        <v>2.4408555659679694</v>
      </c>
      <c r="D21" s="100">
        <v>566.48611200000005</v>
      </c>
      <c r="E21" s="99">
        <f t="shared" si="1"/>
        <v>1.8514913971441715</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72</v>
      </c>
      <c r="B22" s="96">
        <v>733.02820499999996</v>
      </c>
      <c r="C22" s="101">
        <f t="shared" si="0"/>
        <v>1.9325280700012528</v>
      </c>
      <c r="D22" s="100">
        <v>594.70549500000004</v>
      </c>
      <c r="E22" s="99">
        <f t="shared" si="1"/>
        <v>1.9437230401631915</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50</v>
      </c>
      <c r="B23" s="96">
        <v>718.84419200000002</v>
      </c>
      <c r="C23" s="101">
        <f t="shared" si="0"/>
        <v>1.8951338700498845</v>
      </c>
      <c r="D23" s="100">
        <v>620.27430900000002</v>
      </c>
      <c r="E23" s="99">
        <f t="shared" si="1"/>
        <v>2.0272916187273551</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84</v>
      </c>
      <c r="B24" s="96">
        <v>709.07986400000004</v>
      </c>
      <c r="C24" s="101">
        <f t="shared" si="0"/>
        <v>1.8693915618876782</v>
      </c>
      <c r="D24" s="100">
        <v>621.66301699999997</v>
      </c>
      <c r="E24" s="99">
        <f t="shared" si="1"/>
        <v>2.031830442999794</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6">
        <f>B8-(SUM(B10:B24))</f>
        <v>11149.576278000008</v>
      </c>
      <c r="C26" s="101">
        <f>IF(B$8&gt;0,B26/B$8*100,0)</f>
        <v>29.394324773430935</v>
      </c>
      <c r="D26" s="100">
        <f>D8-(SUM(D10:D24))</f>
        <v>9220.2266260000033</v>
      </c>
      <c r="E26" s="99">
        <f>IF(D$8&gt;0,D26/D$8*100,0)</f>
        <v>30.135196461371745</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177</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2022</v>
      </c>
      <c r="C33" s="6">
        <v>2021</v>
      </c>
      <c r="D33" s="6">
        <v>2020</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2">
        <v>5580.5373870000003</v>
      </c>
      <c r="C34" s="102">
        <v>4559.6840060000004</v>
      </c>
      <c r="D34" s="102">
        <v>5595.2004660000002</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2">
        <v>5519.5497789999999</v>
      </c>
      <c r="C35" s="102">
        <v>4640.608295</v>
      </c>
      <c r="D35" s="102">
        <v>5033.6290129999998</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2">
        <v>7017.0990250000004</v>
      </c>
      <c r="C36" s="102">
        <v>5877.3662750000003</v>
      </c>
      <c r="D36" s="102">
        <v>6053.2171440000002</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2">
        <v>6306.3978120000002</v>
      </c>
      <c r="C37" s="102">
        <v>4684.3496750000004</v>
      </c>
      <c r="D37" s="102">
        <v>5041.5340649999998</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2">
        <v>6820.6756930000001</v>
      </c>
      <c r="C38" s="102">
        <v>5337.0003850000003</v>
      </c>
      <c r="D38" s="102">
        <v>4757.3325649999997</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2">
        <v>6686.791158</v>
      </c>
      <c r="C39" s="102">
        <v>5497.1968269999998</v>
      </c>
      <c r="D39" s="102">
        <v>4074.3367819999999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2">
        <v>0</v>
      </c>
      <c r="C40" s="102">
        <v>5298.5741470000003</v>
      </c>
      <c r="D40" s="102">
        <v>4217.050029</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2">
        <v>0</v>
      </c>
      <c r="C41" s="102">
        <v>5139.1707919999999</v>
      </c>
      <c r="D41" s="102">
        <v>4696.3461129999996</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2">
        <v>0</v>
      </c>
      <c r="C42" s="102">
        <v>5629.0472030000001</v>
      </c>
      <c r="D42" s="102">
        <v>4603.9123980000004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2">
        <v>0</v>
      </c>
      <c r="C43" s="102">
        <v>6514.734402</v>
      </c>
      <c r="D43" s="102">
        <v>4955.2237450000002</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2">
        <v>0</v>
      </c>
      <c r="C44" s="102">
        <v>6502.1939060000004</v>
      </c>
      <c r="D44" s="102">
        <v>5634.0346019999997</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2">
        <v>0</v>
      </c>
      <c r="C45" s="102">
        <v>6197.6330580000003</v>
      </c>
      <c r="D45" s="102">
        <v>5025.4021240000002</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3" t="s">
        <v>148</v>
      </c>
      <c r="B46" s="81"/>
      <c r="C46" s="81"/>
      <c r="D46" s="82"/>
    </row>
    <row r="47" spans="1:26" x14ac:dyDescent="0.2">
      <c r="A47" s="78"/>
      <c r="B47" s="78">
        <v>2022</v>
      </c>
      <c r="C47" s="78">
        <v>2021</v>
      </c>
      <c r="D47" s="78">
        <v>2020</v>
      </c>
    </row>
    <row r="48" spans="1:26" x14ac:dyDescent="0.2">
      <c r="A48" s="78" t="s">
        <v>89</v>
      </c>
      <c r="B48" s="80">
        <f>IF(B34=0,#N/A,B34)</f>
        <v>5580.5373870000003</v>
      </c>
      <c r="C48" s="80">
        <f t="shared" ref="C48:D48" si="2">IF(C34=0,#N/A,C34)</f>
        <v>4559.6840060000004</v>
      </c>
      <c r="D48" s="80">
        <f t="shared" si="2"/>
        <v>5595.2004660000002</v>
      </c>
    </row>
    <row r="49" spans="1:4" x14ac:dyDescent="0.2">
      <c r="A49" s="79" t="s">
        <v>90</v>
      </c>
      <c r="B49" s="80">
        <f t="shared" ref="B49:D59" si="3">IF(B35=0,#N/A,B35)</f>
        <v>5519.5497789999999</v>
      </c>
      <c r="C49" s="80">
        <f t="shared" si="3"/>
        <v>4640.608295</v>
      </c>
      <c r="D49" s="80">
        <f t="shared" si="3"/>
        <v>5033.6290129999998</v>
      </c>
    </row>
    <row r="50" spans="1:4" x14ac:dyDescent="0.2">
      <c r="A50" s="79" t="s">
        <v>91</v>
      </c>
      <c r="B50" s="80">
        <f t="shared" si="3"/>
        <v>7017.0990250000004</v>
      </c>
      <c r="C50" s="80">
        <f t="shared" si="3"/>
        <v>5877.3662750000003</v>
      </c>
      <c r="D50" s="80">
        <f t="shared" si="3"/>
        <v>6053.2171440000002</v>
      </c>
    </row>
    <row r="51" spans="1:4" x14ac:dyDescent="0.2">
      <c r="A51" s="78" t="s">
        <v>92</v>
      </c>
      <c r="B51" s="80">
        <f t="shared" si="3"/>
        <v>6306.3978120000002</v>
      </c>
      <c r="C51" s="80">
        <f t="shared" si="3"/>
        <v>4684.3496750000004</v>
      </c>
      <c r="D51" s="80">
        <f t="shared" si="3"/>
        <v>5041.5340649999998</v>
      </c>
    </row>
    <row r="52" spans="1:4" x14ac:dyDescent="0.2">
      <c r="A52" s="79" t="s">
        <v>93</v>
      </c>
      <c r="B52" s="80">
        <f t="shared" si="3"/>
        <v>6820.6756930000001</v>
      </c>
      <c r="C52" s="80">
        <f t="shared" si="3"/>
        <v>5337.0003850000003</v>
      </c>
      <c r="D52" s="80">
        <f t="shared" si="3"/>
        <v>4757.3325649999997</v>
      </c>
    </row>
    <row r="53" spans="1:4" x14ac:dyDescent="0.2">
      <c r="A53" s="79" t="s">
        <v>94</v>
      </c>
      <c r="B53" s="80">
        <f t="shared" si="3"/>
        <v>6686.791158</v>
      </c>
      <c r="C53" s="80">
        <f t="shared" si="3"/>
        <v>5497.1968269999998</v>
      </c>
      <c r="D53" s="80">
        <f t="shared" si="3"/>
        <v>4074.3367819999999</v>
      </c>
    </row>
    <row r="54" spans="1:4" x14ac:dyDescent="0.2">
      <c r="A54" s="78" t="s">
        <v>95</v>
      </c>
      <c r="B54" s="80" t="e">
        <f t="shared" si="3"/>
        <v>#N/A</v>
      </c>
      <c r="C54" s="80">
        <f t="shared" si="3"/>
        <v>5298.5741470000003</v>
      </c>
      <c r="D54" s="80">
        <f t="shared" si="3"/>
        <v>4217.050029</v>
      </c>
    </row>
    <row r="55" spans="1:4" x14ac:dyDescent="0.2">
      <c r="A55" s="79" t="s">
        <v>96</v>
      </c>
      <c r="B55" s="80" t="e">
        <f t="shared" si="3"/>
        <v>#N/A</v>
      </c>
      <c r="C55" s="80">
        <f t="shared" si="3"/>
        <v>5139.1707919999999</v>
      </c>
      <c r="D55" s="80">
        <f t="shared" si="3"/>
        <v>4696.3461129999996</v>
      </c>
    </row>
    <row r="56" spans="1:4" x14ac:dyDescent="0.2">
      <c r="A56" s="79" t="s">
        <v>97</v>
      </c>
      <c r="B56" s="80" t="e">
        <f t="shared" si="3"/>
        <v>#N/A</v>
      </c>
      <c r="C56" s="80">
        <f t="shared" si="3"/>
        <v>5629.0472030000001</v>
      </c>
      <c r="D56" s="80">
        <f t="shared" si="3"/>
        <v>4603.9123980000004</v>
      </c>
    </row>
    <row r="57" spans="1:4" x14ac:dyDescent="0.2">
      <c r="A57" s="78" t="s">
        <v>98</v>
      </c>
      <c r="B57" s="80" t="e">
        <f t="shared" si="3"/>
        <v>#N/A</v>
      </c>
      <c r="C57" s="80">
        <f t="shared" si="3"/>
        <v>6514.734402</v>
      </c>
      <c r="D57" s="80">
        <f t="shared" si="3"/>
        <v>4955.2237450000002</v>
      </c>
    </row>
    <row r="58" spans="1:4" x14ac:dyDescent="0.2">
      <c r="A58" s="79" t="s">
        <v>99</v>
      </c>
      <c r="B58" s="80" t="e">
        <f t="shared" si="3"/>
        <v>#N/A</v>
      </c>
      <c r="C58" s="80">
        <f t="shared" si="3"/>
        <v>6502.1939060000004</v>
      </c>
      <c r="D58" s="80">
        <f t="shared" si="3"/>
        <v>5634.0346019999997</v>
      </c>
    </row>
    <row r="59" spans="1:4" x14ac:dyDescent="0.2">
      <c r="A59" s="79" t="s">
        <v>100</v>
      </c>
      <c r="B59" s="80" t="e">
        <f t="shared" si="3"/>
        <v>#N/A</v>
      </c>
      <c r="C59" s="80">
        <f t="shared" si="3"/>
        <v>6197.6330580000003</v>
      </c>
      <c r="D59" s="80">
        <f t="shared" si="3"/>
        <v>5025.4021240000002</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2/22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2022-10-13T07:43:01Z</cp:lastPrinted>
  <dcterms:created xsi:type="dcterms:W3CDTF">2012-03-28T07:56:08Z</dcterms:created>
  <dcterms:modified xsi:type="dcterms:W3CDTF">2022-10-13T07:43:31Z</dcterms:modified>
  <cp:category>LIS-Bericht</cp:category>
</cp:coreProperties>
</file>