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II_3_vj_HH\"/>
    </mc:Choice>
  </mc:AlternateContent>
  <xr:revisionPtr revIDLastSave="0" documentId="13_ncr:1_{98E3B240-5C94-4CE9-BF79-E7F37D81D0F6}"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2"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T2_1!$1:$6</definedName>
  </definedNames>
  <calcPr calcId="191029" concurrentCalc="0"/>
</workbook>
</file>

<file path=xl/calcChain.xml><?xml version="1.0" encoding="utf-8"?>
<calcChain xmlns="http://schemas.openxmlformats.org/spreadsheetml/2006/main">
  <c r="D26" i="9" l="1"/>
  <c r="E26" i="9"/>
  <c r="B26" i="9"/>
  <c r="C26"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<sst xmlns="http://schemas.openxmlformats.org/spreadsheetml/2006/main" count="236" uniqueCount="184">
  <si>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</si>
  <si>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</si>
  <si>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</si>
  <si>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</si>
  <si>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</si>
  <si>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</si>
  <si>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</si>
  <si>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</si>
  <si>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</si>
  <si>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</si>
  <si>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</si>
  <si>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</si>
  <si>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</si>
  <si>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</si>
  <si>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</si>
  <si>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</si>
  <si>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</si>
  <si>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</si>
  <si>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</si>
  <si>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</si>
  <si>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</si>
  <si>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</si>
  <si>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</si>
  <si>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</si>
  <si>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</si>
  <si>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</si>
  <si>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</si>
  <si>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</si>
  <si>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</si>
  <si>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</si>
  <si>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</si>
  <si>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</si>
  <si>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</si>
  <si>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</si>
  <si>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</si>
  <si>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</si>
  <si>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</si>
  <si>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</si>
  <si>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</si>
  <si>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</si>
  <si>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</si>
  <si>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</si>
  <si>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</si>
  <si>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</si>
  <si>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</si>
  <si>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</si>
  <si>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</si>
  <si>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</si>
  <si>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</si>
  <si>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</si>
  <si>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</si>
  <si>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</si>
  <si>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</si>
  <si>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</si>
  <si>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</si>
  <si>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</si>
  <si>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</si>
  <si>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</si>
  <si>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</si>
  <si>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</si>
  <si>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</si>
  <si>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</si>
  <si>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</si>
  <si>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</si>
  <si>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</si>
  <si>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</si>
  <si>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</si>
  <si>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</si>
  <si>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</si>
  <si>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</si>
  <si>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</si>
  <si>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</si>
  <si>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</si>
  <si>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</si>
  <si>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</si>
  <si>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</si>
  <si>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</si>
  <si>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</si>
  <si>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</si>
  <si>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</si>
  <si>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</si>
  <si>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</si>
  <si>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</si>
  <si>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</si>
  <si>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</si>
  <si>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</si>
  <si>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</si>
  <si>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</si>
  <si>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</si>
  <si>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</si>
  <si>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</si>
  <si>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</si>
  <si>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</si>
  <si>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</si>
  <si>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</si>
  <si>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</si>
  <si>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</si>
  <si>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</si>
  <si>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</si>
  <si>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</si>
  <si>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</si>
  <si>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</si>
  <si>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</si>
  <si>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</si>
  <si>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</si>
  <si>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</si>
  <si>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</si>
  <si>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</si>
  <si>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</si>
  <si>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</si>
  <si>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</si>
  <si>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</si>
  <si>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</si>
  <si>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</si>
  <si>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</si>
  <si>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</si>
  <si>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</si>
  <si>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</si>
  <si>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</si>
  <si>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</si>
  <si>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</si>
  <si>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</si>
  <si>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</si>
  <si>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</si>
  <si>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</si>
  <si>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</si>
  <si>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</si>
  <si>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</si>
  <si>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</si>
  <si>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</si>
  <si>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</si>
  <si>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</si>
  <si>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</si>
  <si>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</si>
  <si>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</si>
  <si>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</si>
  <si>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</si>
  <si>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</si>
  <si>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</si>
  <si>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</si>
  <si>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</si>
  <si>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</si>
  <si>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</si>
  <si>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</si>
  <si>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</si>
  <si>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</si>
  <si>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</si>
  <si>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</si>
  <si>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</si>
  <si>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</si>
  <si>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</si>
  <si>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</si>
  <si>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</si>
  <si>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r>
      <rPr>
        <vertAlign val="superscript"/>
        <sz val="8"/>
        <rFont val="Arial"/>
        <family val="2"/>
      </rPr>
      <t>b</t>
    </r>
    <r>
      <rPr>
        <sz val="8"/>
        <rFont val="Arial"/>
        <family val="2"/>
      </rPr>
      <t xml:space="preserve">  Endgültige Daten</t>
    </r>
  </si>
  <si>
    <t>Druckerzeugnisse und Papierwaren</t>
  </si>
  <si>
    <t>Eisen-, Kupfer und Stahlwaren</t>
  </si>
  <si>
    <t>Benedikt Hálfdanarson</t>
  </si>
  <si>
    <t>040 42831-2513</t>
  </si>
  <si>
    <t>hafen@statistik-nord.de</t>
  </si>
  <si>
    <r>
      <rPr>
        <vertAlign val="superscript"/>
        <sz val="8"/>
        <rFont val="Arial"/>
        <family val="2"/>
      </rPr>
      <t>3</t>
    </r>
    <r>
      <rPr>
        <sz val="8"/>
        <rFont val="Arial"/>
        <family val="2"/>
      </rPr>
      <t xml:space="preserve">  Kroatien: Eintritt in die Euro-Zone 01/2023</t>
    </r>
  </si>
  <si>
    <t>Vereinigtes Königreich</t>
  </si>
  <si>
    <r>
      <t>Kroatien</t>
    </r>
    <r>
      <rPr>
        <vertAlign val="superscript"/>
        <sz val="9"/>
        <rFont val="Arial"/>
        <family val="2"/>
      </rPr>
      <t xml:space="preserve"> 3</t>
    </r>
  </si>
  <si>
    <t>Kennziffer: G III 3 - vj 4/23 HH</t>
  </si>
  <si>
    <t>4. Quartal 2023</t>
  </si>
  <si>
    <t xml:space="preserve">© Statistisches Amt für Hamburg und Schleswig-Holstein, Hamburg 2024 
Auszugsweise Vervielfältigung und Verbreitung mit Quellenangabe gestattet.        </t>
  </si>
  <si>
    <t>Januar - Dezember</t>
  </si>
  <si>
    <r>
      <t>2023</t>
    </r>
    <r>
      <rPr>
        <vertAlign val="superscript"/>
        <sz val="9"/>
        <rFont val="Arial"/>
        <family val="2"/>
      </rPr>
      <t>a</t>
    </r>
  </si>
  <si>
    <r>
      <t>2022</t>
    </r>
    <r>
      <rPr>
        <vertAlign val="superscript"/>
        <sz val="9"/>
        <rFont val="Arial"/>
        <family val="2"/>
      </rPr>
      <t>b</t>
    </r>
  </si>
  <si>
    <r>
      <t>2023</t>
    </r>
    <r>
      <rPr>
        <vertAlign val="superscript"/>
        <sz val="9"/>
        <color theme="1"/>
        <rFont val="Arial"/>
        <family val="2"/>
      </rPr>
      <t>a</t>
    </r>
  </si>
  <si>
    <r>
      <t>2022</t>
    </r>
    <r>
      <rPr>
        <vertAlign val="superscript"/>
        <sz val="9"/>
        <color theme="1"/>
        <rFont val="Arial"/>
        <family val="2"/>
      </rPr>
      <t>b</t>
    </r>
  </si>
  <si>
    <t>der Monate Januar bis Dezember</t>
  </si>
  <si>
    <t>2. Einfuhr des Landes Hamburg 2021 bis 2023 im Monatsvergleich</t>
  </si>
  <si>
    <t>Januar - Dezember 2023</t>
  </si>
  <si>
    <t>Verein.Staaten (USA)</t>
  </si>
  <si>
    <t>China, Volksrepublik</t>
  </si>
  <si>
    <t>Frankreich</t>
  </si>
  <si>
    <t>Verein.Arabische Em.</t>
  </si>
  <si>
    <t>Vereinigt.Königreich</t>
  </si>
  <si>
    <t>Indien</t>
  </si>
  <si>
    <t>Tschechische Republ.</t>
  </si>
  <si>
    <t>Bangladesch</t>
  </si>
  <si>
    <t xml:space="preserve">2. Einfuhr des Landes Hamburg in 2021 bis 2023 </t>
  </si>
  <si>
    <t>China einschl. Hongkong</t>
  </si>
  <si>
    <t>Herausgegeben am: 27.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</si>
</sst>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0\ ;\-\ "/>
    <numFmt numFmtId="165" formatCode="0.0"/>
    <numFmt numFmtId="166" formatCode="_-* #,##0.00\ [$€]_-;\-* #,##0.00\ [$€]_-;_-* &quot;-&quot;??\ [$€]_-;_-@_-"/>
    <numFmt numFmtId="167" formatCode="###\ ###\ ##0&quot;  &quot;;\-###\ ###\ ##0&quot;  &quot;;&quot;-  &quot;"/>
    <numFmt numFmtId="168" formatCode="###\ ##0.0&quot;  &quot;;\-###\ ##0.0&quot;  &quot;;&quot;-  &quot;"/>
    <numFmt numFmtId="169" formatCode="###\ ###\ ##0\ \ ;\-###\ ###\ ##0\ \ ;\-\ \ "/>
    <numFmt numFmtId="170" formatCode="###\ ##0.0\ \ ;\-\ ###\ ##0.0\ \ ;\-\ \ \ \ \ \ "/>
  </numFmts>
  <fonts count="31"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19" fillId="0" borderId="0"/>
    <xf numFmtId="166" fontId="9" fillId="0" borderId="0" applyFont="0" applyFill="0" applyBorder="0" applyAlignment="0" applyProtection="0"/>
    <xf numFmtId="0" fontId="20" fillId="0" borderId="0"/>
    <xf numFmtId="0" fontId="25" fillId="0" borderId="0" applyNumberFormat="0" applyFill="0" applyBorder="0" applyAlignment="0" applyProtection="0"/>
    <xf numFmtId="0" fontId="1" fillId="0" borderId="0"/>
  </cellStyleXfs>
  <cellXfs count="151">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4"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0" xfId="0" applyFont="1" applyAlignment="1">
      <alignment horizontal="centerContinuous" vertical="center"/>
    </xf>
    <xf numFmtId="0" fontId="9" fillId="0" borderId="0" xfId="0" applyFont="1" applyAlignment="1">
      <alignment vertical="center"/>
    </xf>
    <xf numFmtId="0" fontId="3" fillId="0" borderId="0" xfId="0" applyFont="1" applyBorder="1" applyAlignment="1">
      <alignment vertical="center"/>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17" fillId="0" borderId="0" xfId="0" applyFont="1"/>
    <xf numFmtId="0" fontId="18" fillId="0" borderId="0" xfId="0" applyFont="1" applyAlignment="1">
      <alignment horizontal="right"/>
    </xf>
    <xf numFmtId="0" fontId="8" fillId="0" borderId="0" xfId="0" applyFont="1" applyAlignment="1">
      <alignment vertical="top"/>
    </xf>
    <xf numFmtId="0" fontId="15" fillId="3" borderId="11" xfId="0" quotePrefix="1" applyFont="1" applyFill="1" applyBorder="1" applyAlignment="1">
      <alignment horizontal="center" vertical="center" wrapText="1"/>
    </xf>
    <xf numFmtId="0" fontId="15" fillId="0" borderId="17" xfId="0" applyFont="1" applyBorder="1"/>
    <xf numFmtId="0" fontId="14" fillId="0" borderId="17" xfId="0" applyFont="1" applyBorder="1" applyAlignment="1">
      <alignment horizontal="left" vertical="top" wrapText="1" indent="1"/>
    </xf>
    <xf numFmtId="0" fontId="15" fillId="0" borderId="17" xfId="0" applyFont="1" applyBorder="1" applyAlignment="1">
      <alignment horizontal="left" vertical="top" wrapText="1" indent="1"/>
    </xf>
    <xf numFmtId="0" fontId="15" fillId="0" borderId="17" xfId="0" applyFont="1" applyBorder="1" applyAlignment="1">
      <alignment horizontal="left" vertical="top" wrapText="1" indent="2"/>
    </xf>
    <xf numFmtId="0" fontId="15" fillId="0" borderId="17" xfId="0" applyFont="1" applyBorder="1" applyAlignment="1">
      <alignment horizontal="left" indent="2"/>
    </xf>
    <xf numFmtId="0" fontId="15" fillId="0" borderId="17" xfId="0" applyFont="1" applyBorder="1" applyAlignment="1">
      <alignment horizontal="left" indent="1"/>
    </xf>
    <xf numFmtId="0" fontId="14" fillId="0" borderId="17" xfId="0" applyFont="1" applyBorder="1"/>
    <xf numFmtId="0" fontId="14" fillId="0" borderId="17" xfId="0" applyFont="1" applyBorder="1" applyAlignment="1">
      <alignment horizontal="left" indent="1"/>
    </xf>
    <xf numFmtId="0" fontId="14" fillId="0" borderId="17" xfId="0" applyFont="1" applyBorder="1" applyAlignment="1">
      <alignment horizontal="left" indent="2"/>
    </xf>
    <xf numFmtId="0" fontId="14" fillId="0" borderId="17" xfId="0" applyFont="1" applyBorder="1" applyAlignment="1">
      <alignment horizontal="left" indent="3"/>
    </xf>
    <xf numFmtId="0" fontId="15" fillId="0" borderId="17" xfId="0" applyFont="1" applyBorder="1" applyAlignment="1">
      <alignment horizontal="left" indent="3"/>
    </xf>
    <xf numFmtId="0" fontId="15" fillId="0" borderId="17" xfId="0" applyFont="1" applyBorder="1" applyAlignment="1">
      <alignment horizontal="left" indent="4"/>
    </xf>
    <xf numFmtId="0" fontId="13" fillId="0" borderId="18" xfId="0" applyFont="1" applyBorder="1" applyAlignment="1">
      <alignment wrapText="1"/>
    </xf>
    <xf numFmtId="0" fontId="0" fillId="0" borderId="0" xfId="0" applyAlignment="1">
      <alignment horizontal="left"/>
    </xf>
    <xf numFmtId="0" fontId="0" fillId="0" borderId="0" xfId="0" applyAlignment="1"/>
    <xf numFmtId="0" fontId="14" fillId="0" borderId="10" xfId="0" applyFont="1" applyBorder="1" applyAlignment="1">
      <alignment horizontal="left" vertical="top" indent="1"/>
    </xf>
    <xf numFmtId="0" fontId="14" fillId="0" borderId="10" xfId="0" applyFont="1" applyBorder="1" applyAlignment="1">
      <alignment horizontal="left" vertical="top" indent="2"/>
    </xf>
    <xf numFmtId="0" fontId="14" fillId="0" borderId="10" xfId="0" applyFont="1" applyBorder="1" applyAlignment="1">
      <alignment horizontal="left" vertical="top" indent="3"/>
    </xf>
    <xf numFmtId="0" fontId="15" fillId="0" borderId="10" xfId="0" applyFont="1" applyBorder="1" applyAlignment="1">
      <alignment horizontal="left" vertical="top" indent="3"/>
    </xf>
    <xf numFmtId="0" fontId="15" fillId="0" borderId="10" xfId="0" applyFont="1" applyBorder="1" applyAlignment="1">
      <alignment horizontal="left" vertical="top" indent="2"/>
    </xf>
    <xf numFmtId="0" fontId="15" fillId="0" borderId="10" xfId="0" applyFont="1" applyBorder="1" applyAlignment="1">
      <alignment horizontal="left" vertical="top"/>
    </xf>
    <xf numFmtId="0" fontId="15" fillId="0" borderId="10" xfId="0" applyFont="1" applyBorder="1" applyAlignment="1">
      <alignment horizontal="left" vertical="top" indent="1"/>
    </xf>
    <xf numFmtId="0" fontId="14" fillId="0" borderId="10" xfId="0" applyFont="1" applyBorder="1" applyAlignment="1">
      <alignment horizontal="left" vertical="top"/>
    </xf>
    <xf numFmtId="0" fontId="15" fillId="0" borderId="10" xfId="0" applyFont="1" applyBorder="1" applyAlignment="1">
      <alignment horizontal="left" indent="1"/>
    </xf>
    <xf numFmtId="0" fontId="15" fillId="0" borderId="10" xfId="0" applyFont="1" applyBorder="1"/>
    <xf numFmtId="0" fontId="14" fillId="0" borderId="10" xfId="0" applyFont="1" applyBorder="1" applyAlignment="1">
      <alignment horizontal="left" indent="1"/>
    </xf>
    <xf numFmtId="0" fontId="14" fillId="0" borderId="10" xfId="0" applyFont="1" applyBorder="1" applyAlignment="1">
      <alignment horizontal="left" wrapText="1"/>
    </xf>
    <xf numFmtId="0" fontId="22" fillId="0" borderId="23" xfId="0" applyFont="1" applyBorder="1" applyAlignment="1">
      <alignment horizontal="left" wrapText="1"/>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15" fillId="0" borderId="17" xfId="0" applyFont="1" applyBorder="1" applyAlignment="1">
      <alignment horizontal="left" wrapText="1" indent="3"/>
    </xf>
    <xf numFmtId="0" fontId="27" fillId="0" borderId="0" xfId="0" applyFont="1" applyAlignment="1">
      <alignment horizontal="right" vertical="center"/>
    </xf>
    <xf numFmtId="0" fontId="15" fillId="0" borderId="17" xfId="0" applyFont="1" applyBorder="1" applyAlignment="1">
      <alignment horizontal="left" wrapText="1"/>
    </xf>
    <xf numFmtId="0" fontId="14" fillId="0" borderId="16" xfId="0" applyFont="1" applyBorder="1" applyAlignment="1">
      <alignment horizontal="center" vertical="center"/>
    </xf>
    <xf numFmtId="0" fontId="15" fillId="0" borderId="16" xfId="0" applyFont="1" applyBorder="1" applyAlignment="1">
      <alignment horizontal="left" vertical="top" wrapText="1" indent="1"/>
    </xf>
    <xf numFmtId="0" fontId="11" fillId="0" borderId="0" xfId="0" applyFont="1" applyAlignment="1">
      <alignment horizontal="left"/>
    </xf>
    <xf numFmtId="0" fontId="11"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26" fillId="0" borderId="0" xfId="4" applyFont="1" applyAlignment="1">
      <alignment horizontal="left"/>
    </xf>
    <xf numFmtId="0" fontId="0" fillId="0" borderId="0" xfId="0" applyAlignment="1">
      <alignment horizontal="center" vertical="center"/>
    </xf>
    <xf numFmtId="0" fontId="6" fillId="0" borderId="0" xfId="0" applyFont="1" applyAlignment="1">
      <alignment horizontal="right"/>
    </xf>
    <xf numFmtId="0" fontId="3" fillId="0" borderId="0" xfId="0" applyFont="1"/>
    <xf numFmtId="0" fontId="3" fillId="0" borderId="0" xfId="0" applyFont="1" applyAlignment="1">
      <alignment vertical="center"/>
    </xf>
    <xf numFmtId="165" fontId="3" fillId="0" borderId="0" xfId="0" applyNumberFormat="1" applyFont="1"/>
    <xf numFmtId="165" fontId="9" fillId="2" borderId="0" xfId="0" applyNumberFormat="1" applyFont="1" applyFill="1" applyAlignment="1">
      <alignment vertical="center"/>
    </xf>
    <xf numFmtId="0" fontId="3" fillId="2" borderId="0" xfId="0" applyFont="1" applyFill="1" applyBorder="1" applyAlignment="1" applyProtection="1">
      <alignment horizontal="right"/>
      <protection locked="0"/>
    </xf>
    <xf numFmtId="0" fontId="15" fillId="2" borderId="0" xfId="0" applyFont="1" applyFill="1" applyAlignment="1">
      <alignment vertical="center"/>
    </xf>
    <xf numFmtId="0" fontId="8" fillId="0" borderId="0" xfId="0" applyFont="1" applyAlignment="1">
      <alignment horizontal="left" vertical="top"/>
    </xf>
    <xf numFmtId="0" fontId="1" fillId="0" borderId="0" xfId="0" applyFont="1" applyAlignment="1">
      <alignment horizontal="left" wrapText="1"/>
    </xf>
    <xf numFmtId="0" fontId="18" fillId="0" borderId="0" xfId="0" quotePrefix="1" applyFont="1" applyAlignment="1">
      <alignment horizontal="right"/>
    </xf>
    <xf numFmtId="0" fontId="15" fillId="3" borderId="11" xfId="0" quotePrefix="1" applyFont="1" applyFill="1" applyBorder="1" applyAlignment="1">
      <alignment horizontal="centerContinuous" vertical="center" wrapText="1"/>
    </xf>
    <xf numFmtId="167" fontId="14" fillId="0" borderId="0" xfId="0" applyNumberFormat="1" applyFont="1"/>
    <xf numFmtId="168" fontId="14" fillId="0" borderId="0" xfId="0" applyNumberFormat="1" applyFont="1"/>
    <xf numFmtId="167" fontId="22" fillId="0" borderId="19" xfId="0" applyNumberFormat="1" applyFont="1" applyBorder="1"/>
    <xf numFmtId="167" fontId="22" fillId="0" borderId="20" xfId="0" applyNumberFormat="1" applyFont="1" applyBorder="1"/>
    <xf numFmtId="168" fontId="22" fillId="0" borderId="20" xfId="0" applyNumberFormat="1" applyFont="1" applyBorder="1"/>
    <xf numFmtId="0" fontId="14" fillId="3" borderId="21" xfId="0" quotePrefix="1" applyFont="1" applyFill="1" applyBorder="1" applyAlignment="1">
      <alignment horizontal="center" vertical="center"/>
    </xf>
    <xf numFmtId="0" fontId="14" fillId="3" borderId="21" xfId="0" quotePrefix="1" applyFont="1" applyFill="1" applyBorder="1" applyAlignment="1">
      <alignment horizontal="center" vertical="center" wrapText="1"/>
    </xf>
    <xf numFmtId="167" fontId="15" fillId="0" borderId="0" xfId="0" applyNumberFormat="1" applyFont="1"/>
    <xf numFmtId="167" fontId="22" fillId="0" borderId="24" xfId="0" applyNumberFormat="1" applyFont="1" applyBorder="1"/>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70" fontId="3" fillId="0" borderId="0" xfId="0" applyNumberFormat="1" applyFont="1" applyAlignment="1">
      <alignment horizontal="right" vertical="center"/>
    </xf>
    <xf numFmtId="167" fontId="3" fillId="0" borderId="0" xfId="0" applyNumberFormat="1" applyFont="1"/>
    <xf numFmtId="0" fontId="7" fillId="0" borderId="0" xfId="0" applyFont="1" applyAlignment="1">
      <alignment horizontal="center" wrapText="1"/>
    </xf>
    <xf numFmtId="0" fontId="1" fillId="0" borderId="0" xfId="0" applyFont="1" applyAlignment="1">
      <alignment horizontal="left" wrapText="1"/>
    </xf>
    <xf numFmtId="0" fontId="26" fillId="0" borderId="0" xfId="4" applyFont="1" applyAlignment="1">
      <alignment horizontal="left" wrapText="1"/>
    </xf>
    <xf numFmtId="0" fontId="2" fillId="0" borderId="0" xfId="0" applyFont="1" applyAlignment="1">
      <alignment horizontal="left" wrapText="1"/>
    </xf>
    <xf numFmtId="0" fontId="11" fillId="0" borderId="0" xfId="0" applyFont="1" applyAlignment="1">
      <alignment horizontal="left"/>
    </xf>
    <xf numFmtId="0" fontId="11" fillId="0" borderId="0" xfId="0" applyFont="1" applyAlignment="1">
      <alignment horizontal="left" wrapText="1"/>
    </xf>
    <xf numFmtId="0" fontId="2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8" fillId="0" borderId="0" xfId="0" applyFont="1" applyAlignment="1">
      <alignment vertical="top" wrapText="1"/>
    </xf>
    <xf numFmtId="0" fontId="10" fillId="0" borderId="0" xfId="0" applyFont="1" applyFill="1" applyAlignment="1">
      <alignment horizontal="center" vertical="center"/>
    </xf>
    <xf numFmtId="0" fontId="15" fillId="3" borderId="11" xfId="0" quotePrefix="1"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17" fontId="15" fillId="3" borderId="11" xfId="0" quotePrefix="1"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4" fillId="3" borderId="11" xfId="0" applyFont="1" applyFill="1" applyBorder="1" applyAlignment="1">
      <alignment vertical="center" wrapText="1"/>
    </xf>
    <xf numFmtId="0" fontId="14" fillId="3" borderId="13" xfId="0" applyFont="1" applyFill="1" applyBorder="1" applyAlignment="1"/>
    <xf numFmtId="0" fontId="15" fillId="3" borderId="1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2" xfId="0" applyFont="1" applyFill="1" applyBorder="1" applyAlignment="1">
      <alignment horizontal="left" vertical="center" wrapText="1" indent="1"/>
    </xf>
    <xf numFmtId="0" fontId="14" fillId="3" borderId="12" xfId="0" applyFont="1" applyFill="1" applyBorder="1" applyAlignment="1">
      <alignment horizontal="left" vertical="center" indent="1"/>
    </xf>
    <xf numFmtId="0" fontId="14" fillId="3" borderId="15" xfId="0" applyFont="1" applyFill="1" applyBorder="1" applyAlignment="1">
      <alignment horizontal="left" vertical="center" indent="1"/>
    </xf>
    <xf numFmtId="0" fontId="14" fillId="3" borderId="21" xfId="0" quotePrefix="1"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14" xfId="0" applyFont="1" applyFill="1" applyBorder="1" applyAlignment="1">
      <alignment horizontal="left" vertical="center" indent="1"/>
    </xf>
    <xf numFmtId="0" fontId="14" fillId="3" borderId="21" xfId="0" applyFont="1" applyFill="1" applyBorder="1" applyAlignment="1">
      <alignment horizontal="center" vertical="center"/>
    </xf>
    <xf numFmtId="0" fontId="14" fillId="3" borderId="22" xfId="0" applyFont="1" applyFill="1" applyBorder="1" applyAlignment="1"/>
    <xf numFmtId="0" fontId="14" fillId="3" borderId="25"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1"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23" fillId="0" borderId="0" xfId="0" applyFont="1" applyAlignment="1">
      <alignment horizontal="left" vertical="center"/>
    </xf>
    <xf numFmtId="0" fontId="0" fillId="0" borderId="0" xfId="0" applyAlignment="1">
      <alignment horizontal="left" vertical="center"/>
    </xf>
    <xf numFmtId="0" fontId="23"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cellXfs>
  <cellStyles count="6">
    <cellStyle name="Euro" xfId="2" xr:uid="{00000000-0005-0000-0000-000000000000}"/>
    <cellStyle name="Link" xfId="4" builtinId="8"/>
    <cellStyle name="Standard" xfId="0" builtinId="0"/>
    <cellStyle name="Standard 2" xfId="1" xr:uid="{00000000-0005-0000-0000-000003000000}"/>
    <cellStyle name="Standard 2 2" xfId="5" xr:uid="{00000000-0005-0000-0000-000004000000}"/>
    <cellStyle name="Standard 3 2" xfId="3" xr:uid="{00000000-0005-0000-0000-000005000000}"/>
  </cellStyles>
  <dxfs count="3">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EBEBEB"/>
      <color rgb="FF64AAC8"/>
      <color rgb="FFF2F2F2"/>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09421007804487"/>
          <c:y val="7.2139015409958998E-2"/>
          <c:w val="0.71339231686948223"/>
          <c:h val="0.66080608776361971"/>
        </c:manualLayout>
      </c:layout>
      <c:barChart>
        <c:barDir val="col"/>
        <c:grouping val="clustered"/>
        <c:varyColors val="1"/>
        <c:ser>
          <c:idx val="0"/>
          <c:order val="0"/>
          <c:tx>
            <c:strRef>
              <c:f>T3_1!$B$9</c:f>
              <c:strCache>
                <c:ptCount val="1"/>
                <c:pt idx="0">
                  <c:v>2023</c:v>
                </c:pt>
              </c:strCache>
            </c:strRef>
          </c:tx>
          <c:invertIfNegative val="0"/>
          <c:dLbls>
            <c:delete val="1"/>
          </c:dLbls>
          <c:cat>
            <c:strRef>
              <c:f>T3_1!$A$10:$A$24</c:f>
              <c:strCache>
                <c:ptCount val="15"/>
                <c:pt idx="0">
                  <c:v>Verein.Staaten (USA)</c:v>
                </c:pt>
                <c:pt idx="1">
                  <c:v>China, Volksrepublik</c:v>
                </c:pt>
                <c:pt idx="2">
                  <c:v>Niederlande</c:v>
                </c:pt>
                <c:pt idx="3">
                  <c:v>Frankreich</c:v>
                </c:pt>
                <c:pt idx="4">
                  <c:v>Belgien</c:v>
                </c:pt>
                <c:pt idx="5">
                  <c:v>Polen</c:v>
                </c:pt>
                <c:pt idx="6">
                  <c:v>Verein.Arabische Em.</c:v>
                </c:pt>
                <c:pt idx="7">
                  <c:v>Vereinigt.Königreich</c:v>
                </c:pt>
                <c:pt idx="8">
                  <c:v>Italien</c:v>
                </c:pt>
                <c:pt idx="9">
                  <c:v>Indien</c:v>
                </c:pt>
                <c:pt idx="10">
                  <c:v>Tschechische Republ.</c:v>
                </c:pt>
                <c:pt idx="11">
                  <c:v>Bangladesch</c:v>
                </c:pt>
                <c:pt idx="12">
                  <c:v>Brasilien</c:v>
                </c:pt>
                <c:pt idx="13">
                  <c:v>Spanien</c:v>
                </c:pt>
                <c:pt idx="14">
                  <c:v>Türkei</c:v>
                </c:pt>
              </c:strCache>
            </c:strRef>
          </c:cat>
          <c:val>
            <c:numRef>
              <c:f>T3_1!$B$10:$B$24</c:f>
              <c:numCache>
                <c:formatCode>###\ ###\ ##0\ \ ;\-###\ ###\ ##0\ \ ;\-\ \ </c:formatCode>
                <c:ptCount val="15"/>
                <c:pt idx="0">
                  <c:v>10955.425937</c:v>
                </c:pt>
                <c:pt idx="1">
                  <c:v>7891.6046820000001</c:v>
                </c:pt>
                <c:pt idx="2">
                  <c:v>5036.2176630000004</c:v>
                </c:pt>
                <c:pt idx="3">
                  <c:v>4510.2895159999998</c:v>
                </c:pt>
                <c:pt idx="4">
                  <c:v>2919.4765200000002</c:v>
                </c:pt>
                <c:pt idx="5">
                  <c:v>2807.9559429999999</c:v>
                </c:pt>
                <c:pt idx="6">
                  <c:v>2641.7856790000001</c:v>
                </c:pt>
                <c:pt idx="7">
                  <c:v>2255.3054350000002</c:v>
                </c:pt>
                <c:pt idx="8">
                  <c:v>2014.3314820000001</c:v>
                </c:pt>
                <c:pt idx="9">
                  <c:v>1719.0519549999999</c:v>
                </c:pt>
                <c:pt idx="10">
                  <c:v>1638.207592</c:v>
                </c:pt>
                <c:pt idx="11">
                  <c:v>1611.3363260000001</c:v>
                </c:pt>
                <c:pt idx="12">
                  <c:v>1539.669948</c:v>
                </c:pt>
                <c:pt idx="13">
                  <c:v>1503.5643700000001</c:v>
                </c:pt>
                <c:pt idx="14">
                  <c:v>1361.515903</c:v>
                </c:pt>
              </c:numCache>
            </c:numRef>
          </c:val>
          <c:extLst>
            <c:ext xmlns:c16="http://schemas.microsoft.com/office/drawing/2014/chart" uri="{C3380CC4-5D6E-409C-BE32-E72D297353CC}">
              <c16:uniqueId val="{00000000-EAA0-4911-805C-55DEA5193490}"/>
            </c:ext>
          </c:extLst>
        </c:ser>
        <c:ser>
          <c:idx val="1"/>
          <c:order val="1"/>
          <c:tx>
            <c:strRef>
              <c:f>T3_1!$D$9</c:f>
              <c:strCache>
                <c:ptCount val="1"/>
                <c:pt idx="0">
                  <c:v>2022</c:v>
                </c:pt>
              </c:strCache>
            </c:strRef>
          </c:tx>
          <c:spPr>
            <a:solidFill>
              <a:srgbClr val="FADC37"/>
            </a:solidFill>
          </c:spPr>
          <c:invertIfNegative val="0"/>
          <c:dLbls>
            <c:delete val="1"/>
          </c:dLbls>
          <c:cat>
            <c:strRef>
              <c:f>T3_1!$A$10:$A$24</c:f>
              <c:strCache>
                <c:ptCount val="15"/>
                <c:pt idx="0">
                  <c:v>Verein.Staaten (USA)</c:v>
                </c:pt>
                <c:pt idx="1">
                  <c:v>China, Volksrepublik</c:v>
                </c:pt>
                <c:pt idx="2">
                  <c:v>Niederlande</c:v>
                </c:pt>
                <c:pt idx="3">
                  <c:v>Frankreich</c:v>
                </c:pt>
                <c:pt idx="4">
                  <c:v>Belgien</c:v>
                </c:pt>
                <c:pt idx="5">
                  <c:v>Polen</c:v>
                </c:pt>
                <c:pt idx="6">
                  <c:v>Verein.Arabische Em.</c:v>
                </c:pt>
                <c:pt idx="7">
                  <c:v>Vereinigt.Königreich</c:v>
                </c:pt>
                <c:pt idx="8">
                  <c:v>Italien</c:v>
                </c:pt>
                <c:pt idx="9">
                  <c:v>Indien</c:v>
                </c:pt>
                <c:pt idx="10">
                  <c:v>Tschechische Republ.</c:v>
                </c:pt>
                <c:pt idx="11">
                  <c:v>Bangladesch</c:v>
                </c:pt>
                <c:pt idx="12">
                  <c:v>Brasilien</c:v>
                </c:pt>
                <c:pt idx="13">
                  <c:v>Spanien</c:v>
                </c:pt>
                <c:pt idx="14">
                  <c:v>Türkei</c:v>
                </c:pt>
              </c:strCache>
            </c:strRef>
          </c:cat>
          <c:val>
            <c:numRef>
              <c:f>T3_1!$D$10:$D$24</c:f>
              <c:numCache>
                <c:formatCode>###\ ###\ ##0\ \ ;\-###\ ###\ ##0\ \ ;\-\ \ </c:formatCode>
                <c:ptCount val="15"/>
                <c:pt idx="0">
                  <c:v>11163.246996</c:v>
                </c:pt>
                <c:pt idx="1">
                  <c:v>11363.686604</c:v>
                </c:pt>
                <c:pt idx="2">
                  <c:v>5574.1533820000004</c:v>
                </c:pt>
                <c:pt idx="3">
                  <c:v>4263.9997979999998</c:v>
                </c:pt>
                <c:pt idx="4">
                  <c:v>2420.441339</c:v>
                </c:pt>
                <c:pt idx="5">
                  <c:v>2863.0121770000001</c:v>
                </c:pt>
                <c:pt idx="6">
                  <c:v>608.41011400000002</c:v>
                </c:pt>
                <c:pt idx="7">
                  <c:v>3314.5749019999998</c:v>
                </c:pt>
                <c:pt idx="8">
                  <c:v>1956.0009170000001</c:v>
                </c:pt>
                <c:pt idx="9">
                  <c:v>1246.985619</c:v>
                </c:pt>
                <c:pt idx="10">
                  <c:v>1285.9670169999999</c:v>
                </c:pt>
                <c:pt idx="11">
                  <c:v>2522.4917759999998</c:v>
                </c:pt>
                <c:pt idx="12">
                  <c:v>1919.6232150000001</c:v>
                </c:pt>
                <c:pt idx="13">
                  <c:v>1354.5481709999999</c:v>
                </c:pt>
                <c:pt idx="14">
                  <c:v>1433.66913</c:v>
                </c:pt>
              </c:numCache>
            </c:numRef>
          </c:val>
          <c:extLst>
            <c:ext xmlns:c16="http://schemas.microsoft.com/office/drawing/2014/chart" uri="{C3380CC4-5D6E-409C-BE32-E72D297353CC}">
              <c16:uniqueId val="{00000001-EAA0-4911-805C-55DEA5193490}"/>
            </c:ext>
          </c:extLst>
        </c:ser>
        <c:dLbls>
          <c:showLegendKey val="0"/>
          <c:showVal val="1"/>
          <c:showCatName val="0"/>
          <c:showSerName val="0"/>
          <c:showPercent val="0"/>
          <c:showBubbleSize val="0"/>
        </c:dLbls>
        <c:gapWidth val="150"/>
        <c:axId val="676297384"/>
        <c:axId val="676297776"/>
      </c:barChart>
      <c:catAx>
        <c:axId val="676297384"/>
        <c:scaling>
          <c:orientation val="minMax"/>
        </c:scaling>
        <c:delete val="0"/>
        <c:axPos val="b"/>
        <c:numFmt formatCode="General" sourceLinked="1"/>
        <c:majorTickMark val="out"/>
        <c:minorTickMark val="none"/>
        <c:tickLblPos val="nextTo"/>
        <c:crossAx val="676297776"/>
        <c:crosses val="autoZero"/>
        <c:auto val="1"/>
        <c:lblAlgn val="ctr"/>
        <c:lblOffset val="100"/>
        <c:noMultiLvlLbl val="0"/>
      </c:catAx>
      <c:valAx>
        <c:axId val="676297776"/>
        <c:scaling>
          <c:orientation val="minMax"/>
        </c:scaling>
        <c:delete val="0"/>
        <c:axPos val="l"/>
        <c:majorGridlines/>
        <c:numFmt formatCode="#,##0" sourceLinked="0"/>
        <c:majorTickMark val="out"/>
        <c:minorTickMark val="none"/>
        <c:tickLblPos val="nextTo"/>
        <c:crossAx val="676297384"/>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77771714179291E-2"/>
          <c:y val="0.10704373506471389"/>
          <c:w val="0.83036665871311544"/>
          <c:h val="0.64948289988481855"/>
        </c:manualLayout>
      </c:layout>
      <c:lineChart>
        <c:grouping val="standard"/>
        <c:varyColors val="0"/>
        <c:ser>
          <c:idx val="0"/>
          <c:order val="0"/>
          <c:tx>
            <c:strRef>
              <c:f>T3_1!$B$33</c:f>
              <c:strCache>
                <c:ptCount val="1"/>
                <c:pt idx="0">
                  <c:v>2023</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6563.0572389999998</c:v>
                </c:pt>
                <c:pt idx="1">
                  <c:v>6086.3258189999997</c:v>
                </c:pt>
                <c:pt idx="2">
                  <c:v>7092.5665040000004</c:v>
                </c:pt>
                <c:pt idx="3">
                  <c:v>5964.3823570000004</c:v>
                </c:pt>
                <c:pt idx="4">
                  <c:v>6599.6408529999999</c:v>
                </c:pt>
                <c:pt idx="5">
                  <c:v>6492.141713</c:v>
                </c:pt>
                <c:pt idx="6">
                  <c:v>5616.2536460000001</c:v>
                </c:pt>
                <c:pt idx="7">
                  <c:v>5974.6027539999995</c:v>
                </c:pt>
                <c:pt idx="8">
                  <c:v>5733.4556689999999</c:v>
                </c:pt>
                <c:pt idx="9">
                  <c:v>6259.1497440000003</c:v>
                </c:pt>
                <c:pt idx="10">
                  <c:v>6183.4161130000002</c:v>
                </c:pt>
                <c:pt idx="11">
                  <c:v>5656.7637279999999</c:v>
                </c:pt>
              </c:numCache>
            </c:numRef>
          </c:val>
          <c:smooth val="0"/>
          <c:extLst>
            <c:ext xmlns:c16="http://schemas.microsoft.com/office/drawing/2014/chart" uri="{C3380CC4-5D6E-409C-BE32-E72D297353CC}">
              <c16:uniqueId val="{00000000-B091-443D-8C25-98E47B2172C2}"/>
            </c:ext>
          </c:extLst>
        </c:ser>
        <c:ser>
          <c:idx val="1"/>
          <c:order val="1"/>
          <c:tx>
            <c:strRef>
              <c:f>T3_1!$C$33</c:f>
              <c:strCache>
                <c:ptCount val="1"/>
                <c:pt idx="0">
                  <c:v>2022</c:v>
                </c:pt>
              </c:strCache>
            </c:strRef>
          </c:tx>
          <c:spPr>
            <a:ln>
              <a:solidFill>
                <a:srgbClr val="FADC37"/>
              </a:solidFill>
            </a:ln>
          </c:spPr>
          <c:marker>
            <c:symbol val="circle"/>
            <c:size val="7"/>
            <c:spPr>
              <a:solidFill>
                <a:srgbClr val="FADC37"/>
              </a:solidFill>
              <a:ln>
                <a:solidFill>
                  <a:srgbClr val="FADC37"/>
                </a:solidFill>
              </a:ln>
            </c:spPr>
          </c:marker>
          <c:dPt>
            <c:idx val="2"/>
            <c:bubble3D val="0"/>
            <c:extLst>
              <c:ext xmlns:c16="http://schemas.microsoft.com/office/drawing/2014/chart" uri="{C3380CC4-5D6E-409C-BE32-E72D297353CC}">
                <c16:uniqueId val="{00000001-B091-443D-8C25-98E47B2172C2}"/>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5643.5536439999996</c:v>
                </c:pt>
                <c:pt idx="1">
                  <c:v>5544.18</c:v>
                </c:pt>
                <c:pt idx="2">
                  <c:v>7234.5564850000001</c:v>
                </c:pt>
                <c:pt idx="3">
                  <c:v>6658.16392</c:v>
                </c:pt>
                <c:pt idx="4">
                  <c:v>7017.262874</c:v>
                </c:pt>
                <c:pt idx="5">
                  <c:v>7027.0467239999998</c:v>
                </c:pt>
                <c:pt idx="6">
                  <c:v>7199.2198939999998</c:v>
                </c:pt>
                <c:pt idx="7">
                  <c:v>7180.1613109999998</c:v>
                </c:pt>
                <c:pt idx="8">
                  <c:v>7623.2480299999997</c:v>
                </c:pt>
                <c:pt idx="9">
                  <c:v>7463.874444</c:v>
                </c:pt>
                <c:pt idx="10">
                  <c:v>8031.761888</c:v>
                </c:pt>
                <c:pt idx="11">
                  <c:v>6461.1388290000004</c:v>
                </c:pt>
              </c:numCache>
            </c:numRef>
          </c:val>
          <c:smooth val="0"/>
          <c:extLst>
            <c:ext xmlns:c16="http://schemas.microsoft.com/office/drawing/2014/chart" uri="{C3380CC4-5D6E-409C-BE32-E72D297353CC}">
              <c16:uniqueId val="{00000002-B091-443D-8C25-98E47B2172C2}"/>
            </c:ext>
          </c:extLst>
        </c:ser>
        <c:ser>
          <c:idx val="2"/>
          <c:order val="2"/>
          <c:tx>
            <c:strRef>
              <c:f>T3_1!$D$33</c:f>
              <c:strCache>
                <c:ptCount val="1"/>
                <c:pt idx="0">
                  <c:v>2021</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extLst>
              <c:ext xmlns:c16="http://schemas.microsoft.com/office/drawing/2014/chart" uri="{C3380CC4-5D6E-409C-BE32-E72D297353CC}">
                <c16:uniqueId val="{00000003-B091-443D-8C25-98E47B2172C2}"/>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4558.705954</c:v>
                </c:pt>
                <c:pt idx="1">
                  <c:v>4673.6604500000003</c:v>
                </c:pt>
                <c:pt idx="2">
                  <c:v>5958.6167390000001</c:v>
                </c:pt>
                <c:pt idx="3">
                  <c:v>4711.1846610000002</c:v>
                </c:pt>
                <c:pt idx="4">
                  <c:v>5329.2467070000002</c:v>
                </c:pt>
                <c:pt idx="5">
                  <c:v>5489.573695</c:v>
                </c:pt>
                <c:pt idx="6">
                  <c:v>5299.9553539999997</c:v>
                </c:pt>
                <c:pt idx="7">
                  <c:v>5128.5103060000001</c:v>
                </c:pt>
                <c:pt idx="8">
                  <c:v>5666.5349999999999</c:v>
                </c:pt>
                <c:pt idx="9">
                  <c:v>6582.4278329999997</c:v>
                </c:pt>
                <c:pt idx="10">
                  <c:v>6580.1153340000001</c:v>
                </c:pt>
                <c:pt idx="11">
                  <c:v>6277.9236099999998</c:v>
                </c:pt>
              </c:numCache>
            </c:numRef>
          </c:val>
          <c:smooth val="0"/>
          <c:extLst>
            <c:ext xmlns:c16="http://schemas.microsoft.com/office/drawing/2014/chart" uri="{C3380CC4-5D6E-409C-BE32-E72D297353CC}">
              <c16:uniqueId val="{00000004-B091-443D-8C25-98E47B2172C2}"/>
            </c:ext>
          </c:extLst>
        </c:ser>
        <c:dLbls>
          <c:showLegendKey val="0"/>
          <c:showVal val="0"/>
          <c:showCatName val="0"/>
          <c:showSerName val="0"/>
          <c:showPercent val="0"/>
          <c:showBubbleSize val="0"/>
        </c:dLbls>
        <c:marker val="1"/>
        <c:smooth val="0"/>
        <c:axId val="676291112"/>
        <c:axId val="676293464"/>
      </c:lineChart>
      <c:catAx>
        <c:axId val="676291112"/>
        <c:scaling>
          <c:orientation val="minMax"/>
        </c:scaling>
        <c:delete val="0"/>
        <c:axPos val="b"/>
        <c:numFmt formatCode="General" sourceLinked="1"/>
        <c:majorTickMark val="out"/>
        <c:minorTickMark val="none"/>
        <c:tickLblPos val="nextTo"/>
        <c:crossAx val="676293464"/>
        <c:crosses val="autoZero"/>
        <c:auto val="1"/>
        <c:lblAlgn val="ctr"/>
        <c:lblOffset val="100"/>
        <c:noMultiLvlLbl val="0"/>
      </c:catAx>
      <c:valAx>
        <c:axId val="676293464"/>
        <c:scaling>
          <c:orientation val="minMax"/>
        </c:scaling>
        <c:delete val="0"/>
        <c:axPos val="l"/>
        <c:majorGridlines/>
        <c:numFmt formatCode="#,##0" sourceLinked="0"/>
        <c:majorTickMark val="out"/>
        <c:minorTickMark val="none"/>
        <c:tickLblPos val="nextTo"/>
        <c:crossAx val="676291112"/>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361950</xdr:colOff>
      <xdr:row>3</xdr:row>
      <xdr:rowOff>0</xdr:rowOff>
    </xdr:from>
    <xdr:to>
      <xdr:col>6</xdr:col>
      <xdr:colOff>571500</xdr:colOff>
      <xdr:row>25</xdr:row>
      <xdr:rowOff>85725</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29</xdr:row>
      <xdr:rowOff>14286</xdr:rowOff>
    </xdr:from>
    <xdr:to>
      <xdr:col>6</xdr:col>
      <xdr:colOff>609600</xdr:colOff>
      <xdr:row>48</xdr:row>
      <xdr:rowOff>28574</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0.0497</cdr:x>
      <cdr:y>0</cdr:y>
    </cdr:from>
    <cdr:to>
      <cdr:x>0.19868</cdr:x>
      <cdr:y>0.04919</cdr:y>
    </cdr:to>
    <cdr:sp macro="" textlink="">
      <cdr:nvSpPr>
        <cdr:cNvPr id="2" name="Textfeld 1"/>
        <cdr:cNvSpPr txBox="1"/>
      </cdr:nvSpPr>
      <cdr:spPr>
        <a:xfrm xmlns:a="http://schemas.openxmlformats.org/drawingml/2006/main">
          <a:off x="285949" y="0"/>
          <a:ext cx="857052" cy="2000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0.01327</cdr:x>
      <cdr:y>0.00828</cdr:y>
    </cdr:from>
    <cdr:to>
      <cdr:x>0.16832</cdr:x>
      <cdr:y>0.08414</cdr:y>
    </cdr:to>
    <cdr:sp macro="" textlink="">
      <cdr:nvSpPr>
        <cdr:cNvPr id="3" name="Textfeld 2"/>
        <cdr:cNvSpPr txBox="1"/>
      </cdr:nvSpPr>
      <cdr:spPr>
        <a:xfrm xmlns:a="http://schemas.openxmlformats.org/drawingml/2006/main">
          <a:off x="76602" y="28585"/>
          <a:ext cx="894948" cy="261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ven.ohlsen@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showGridLines="0" tabSelected="1" view="pageLayout" zoomScaleNormal="100" workbookViewId="0"/>
  </sheetViews>
  <sheetFormatPr baseColWidth="10" defaultRowHeight="14.25" x14ac:dyDescent="0.2"/>
  <cols>
    <col min="1" max="7" width="11.875" customWidth="1"/>
  </cols>
  <sheetData>
    <row r="1" spans="1:7" x14ac:dyDescent="0.2">
      <c r="A1" s="150"/>
    </row>
    <row r="3" spans="1:7" ht="20.25" x14ac:dyDescent="0.3">
      <c r="A3" s="31"/>
    </row>
    <row r="4" spans="1:7" ht="20.25" x14ac:dyDescent="0.3">
      <c r="A4" s="31"/>
    </row>
    <row r="11" spans="1:7" ht="15" x14ac:dyDescent="0.2">
      <c r="A11" s="2"/>
      <c r="F11" s="3"/>
      <c r="G11" s="4"/>
    </row>
    <row r="13" spans="1:7" x14ac:dyDescent="0.2">
      <c r="A13" s="1"/>
    </row>
    <row r="15" spans="1:7" ht="23.25" x14ac:dyDescent="0.2">
      <c r="G15" s="69" t="s">
        <v>136</v>
      </c>
    </row>
    <row r="16" spans="1:7" ht="15" x14ac:dyDescent="0.2">
      <c r="G16" s="63" t="s">
        <v>162</v>
      </c>
    </row>
    <row r="17" spans="1:7" x14ac:dyDescent="0.2">
      <c r="G17" s="64"/>
    </row>
    <row r="18" spans="1:7" ht="37.5" customHeight="1" x14ac:dyDescent="0.5">
      <c r="G18" s="32" t="s">
        <v>145</v>
      </c>
    </row>
    <row r="19" spans="1:7" ht="37.5" x14ac:dyDescent="0.5">
      <c r="G19" s="88" t="s">
        <v>163</v>
      </c>
    </row>
    <row r="20" spans="1:7" ht="16.5" x14ac:dyDescent="0.25">
      <c r="A20" s="30"/>
      <c r="B20" s="30"/>
      <c r="C20" s="30"/>
      <c r="D20" s="30"/>
      <c r="E20" s="30"/>
      <c r="F20" s="30"/>
      <c r="G20" s="64"/>
    </row>
    <row r="21" spans="1:7" ht="15" x14ac:dyDescent="0.2">
      <c r="G21" s="79" t="s">
        <v>183</v>
      </c>
    </row>
    <row r="22" spans="1:7" ht="20.25" customHeight="1" x14ac:dyDescent="0.25">
      <c r="A22" s="106"/>
      <c r="B22" s="106"/>
      <c r="C22" s="106"/>
      <c r="D22" s="106"/>
      <c r="E22" s="106"/>
      <c r="F22" s="106"/>
      <c r="G22" s="106"/>
    </row>
  </sheetData>
  <mergeCells count="1">
    <mergeCell ref="A22:G22"/>
  </mergeCells>
  <pageMargins left="0.59055118110236227" right="0.59055118110236227" top="0.59055118110236227" bottom="0.59055118110236227" header="0" footer="0.39370078740157483"/>
  <pageSetup paperSize="9" orientation="portrait" r:id="rId1"/>
  <headerFooter differentFirst="1" scaleWithDoc="0">
    <oddFooter xml:space="preserve">&amp;C&amp;8 </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147" customFormat="1" ht="15.75" x14ac:dyDescent="0.2">
      <c r="A1" s="146" t="s">
        <v>0</v>
      </c>
      <c r="B1" s="146"/>
      <c r="C1" s="146"/>
      <c r="D1" s="146"/>
      <c r="E1" s="146"/>
      <c r="F1" s="146"/>
      <c r="G1" s="146"/>
    </row>
    <row r="2" spans="1:7" s="147" customFormat="1" ht="15.75" x14ac:dyDescent="0.2">
      <c r="A2" s="148"/>
      <c r="B2" s="148"/>
      <c r="C2" s="148"/>
      <c r="D2" s="148"/>
      <c r="E2" s="148"/>
      <c r="F2" s="148"/>
      <c r="G2" s="148"/>
    </row>
    <row r="3" spans="1:7" s="48" customFormat="1" x14ac:dyDescent="0.2"/>
    <row r="4" spans="1:7" s="48" customFormat="1" ht="15.75" x14ac:dyDescent="0.25">
      <c r="A4" s="112" t="s">
        <v>1</v>
      </c>
      <c r="B4" s="113"/>
      <c r="C4" s="113"/>
      <c r="D4" s="113"/>
      <c r="E4" s="113"/>
      <c r="F4" s="113"/>
      <c r="G4" s="113"/>
    </row>
    <row r="5" spans="1:7" s="48" customFormat="1" x14ac:dyDescent="0.2">
      <c r="A5" s="110"/>
      <c r="B5" s="110"/>
      <c r="C5" s="110"/>
      <c r="D5" s="110"/>
      <c r="E5" s="110"/>
      <c r="F5" s="110"/>
      <c r="G5" s="110"/>
    </row>
    <row r="6" spans="1:7" s="48" customFormat="1" x14ac:dyDescent="0.2">
      <c r="A6" s="73" t="s">
        <v>129</v>
      </c>
      <c r="B6" s="75"/>
      <c r="C6" s="75"/>
      <c r="D6" s="75"/>
      <c r="E6" s="75"/>
      <c r="F6" s="75"/>
      <c r="G6" s="75"/>
    </row>
    <row r="7" spans="1:7" s="48" customFormat="1" ht="5.85" customHeight="1" x14ac:dyDescent="0.2">
      <c r="A7" s="73"/>
      <c r="B7" s="75"/>
      <c r="C7" s="75"/>
      <c r="D7" s="75"/>
      <c r="E7" s="75"/>
      <c r="F7" s="75"/>
      <c r="G7" s="75"/>
    </row>
    <row r="8" spans="1:7" s="48" customFormat="1" x14ac:dyDescent="0.2">
      <c r="A8" s="111" t="s">
        <v>102</v>
      </c>
      <c r="B8" s="109"/>
      <c r="C8" s="109"/>
      <c r="D8" s="109"/>
      <c r="E8" s="109"/>
      <c r="F8" s="109"/>
      <c r="G8" s="109"/>
    </row>
    <row r="9" spans="1:7" s="48" customFormat="1" x14ac:dyDescent="0.2">
      <c r="A9" s="109" t="s">
        <v>4</v>
      </c>
      <c r="B9" s="109"/>
      <c r="C9" s="109"/>
      <c r="D9" s="109"/>
      <c r="E9" s="109"/>
      <c r="F9" s="109"/>
      <c r="G9" s="109"/>
    </row>
    <row r="10" spans="1:7" s="48" customFormat="1" ht="5.85" customHeight="1" x14ac:dyDescent="0.2">
      <c r="A10" s="75"/>
      <c r="B10" s="75"/>
      <c r="C10" s="75"/>
      <c r="D10" s="75"/>
      <c r="E10" s="75"/>
      <c r="F10" s="75"/>
      <c r="G10" s="75"/>
    </row>
    <row r="11" spans="1:7" s="48" customFormat="1" x14ac:dyDescent="0.2">
      <c r="A11" s="114" t="s">
        <v>2</v>
      </c>
      <c r="B11" s="114"/>
      <c r="C11" s="114"/>
      <c r="D11" s="114"/>
      <c r="E11" s="114"/>
      <c r="F11" s="114"/>
      <c r="G11" s="114"/>
    </row>
    <row r="12" spans="1:7" s="48" customFormat="1" x14ac:dyDescent="0.2">
      <c r="A12" s="109" t="s">
        <v>3</v>
      </c>
      <c r="B12" s="109"/>
      <c r="C12" s="109"/>
      <c r="D12" s="109"/>
      <c r="E12" s="109"/>
      <c r="F12" s="109"/>
      <c r="G12" s="109"/>
    </row>
    <row r="13" spans="1:7" s="48" customFormat="1" x14ac:dyDescent="0.2">
      <c r="A13" s="75"/>
      <c r="B13" s="75"/>
      <c r="C13" s="75"/>
      <c r="D13" s="75"/>
      <c r="E13" s="75"/>
      <c r="F13" s="75"/>
      <c r="G13" s="75"/>
    </row>
    <row r="14" spans="1:7" s="48" customFormat="1" x14ac:dyDescent="0.2">
      <c r="A14" s="75"/>
      <c r="B14" s="75"/>
      <c r="C14" s="75"/>
      <c r="D14" s="75"/>
      <c r="E14" s="75"/>
      <c r="F14" s="75"/>
      <c r="G14" s="75"/>
    </row>
    <row r="15" spans="1:7" s="48" customFormat="1" ht="12.75" customHeight="1" x14ac:dyDescent="0.2">
      <c r="A15" s="111" t="s">
        <v>104</v>
      </c>
      <c r="B15" s="109"/>
      <c r="C15" s="109"/>
      <c r="D15" s="74"/>
      <c r="E15" s="74"/>
      <c r="F15" s="74"/>
      <c r="G15" s="74"/>
    </row>
    <row r="16" spans="1:7" s="48" customFormat="1" ht="5.85" customHeight="1" x14ac:dyDescent="0.2">
      <c r="A16" s="74"/>
      <c r="B16" s="76"/>
      <c r="C16" s="76"/>
      <c r="D16" s="74"/>
      <c r="E16" s="74"/>
      <c r="F16" s="74"/>
      <c r="G16" s="74"/>
    </row>
    <row r="17" spans="1:7" s="48" customFormat="1" ht="12.75" customHeight="1" x14ac:dyDescent="0.2">
      <c r="A17" s="107" t="s">
        <v>156</v>
      </c>
      <c r="B17" s="107"/>
      <c r="C17" s="107"/>
      <c r="D17" s="87"/>
      <c r="E17" s="76"/>
      <c r="F17" s="76"/>
      <c r="G17" s="76"/>
    </row>
    <row r="18" spans="1:7" s="48" customFormat="1" ht="12.75" customHeight="1" x14ac:dyDescent="0.2">
      <c r="A18" s="87" t="s">
        <v>116</v>
      </c>
      <c r="B18" s="107" t="s">
        <v>157</v>
      </c>
      <c r="C18" s="107"/>
      <c r="D18" s="87"/>
      <c r="E18" s="76"/>
      <c r="F18" s="76"/>
      <c r="G18" s="76"/>
    </row>
    <row r="19" spans="1:7" s="48" customFormat="1" ht="12.75" customHeight="1" x14ac:dyDescent="0.2">
      <c r="A19" s="87" t="s">
        <v>117</v>
      </c>
      <c r="B19" s="108" t="s">
        <v>158</v>
      </c>
      <c r="C19" s="108"/>
      <c r="D19" s="108"/>
      <c r="E19" s="76"/>
      <c r="F19" s="76"/>
      <c r="G19" s="76"/>
    </row>
    <row r="20" spans="1:7" s="48" customFormat="1" x14ac:dyDescent="0.2">
      <c r="A20" s="76"/>
      <c r="B20" s="76"/>
      <c r="C20" s="76"/>
      <c r="D20" s="76"/>
      <c r="E20" s="76"/>
      <c r="F20" s="76"/>
      <c r="G20" s="76"/>
    </row>
    <row r="21" spans="1:7" s="48" customFormat="1" ht="12.75" customHeight="1" x14ac:dyDescent="0.2">
      <c r="A21" s="111" t="s">
        <v>130</v>
      </c>
      <c r="B21" s="109"/>
      <c r="C21" s="74"/>
      <c r="D21" s="74"/>
      <c r="E21" s="74"/>
      <c r="F21" s="74"/>
      <c r="G21" s="74"/>
    </row>
    <row r="22" spans="1:7" s="48" customFormat="1" ht="5.85" customHeight="1" x14ac:dyDescent="0.2">
      <c r="A22" s="74"/>
      <c r="B22" s="76"/>
      <c r="C22" s="74"/>
      <c r="D22" s="74"/>
      <c r="E22" s="74"/>
      <c r="F22" s="74"/>
      <c r="G22" s="74"/>
    </row>
    <row r="23" spans="1:7" s="48" customFormat="1" ht="12.75" customHeight="1" x14ac:dyDescent="0.2">
      <c r="A23" s="76" t="s">
        <v>118</v>
      </c>
      <c r="B23" s="109" t="s">
        <v>119</v>
      </c>
      <c r="C23" s="109"/>
      <c r="D23" s="76"/>
      <c r="E23" s="76"/>
      <c r="F23" s="76"/>
      <c r="G23" s="76"/>
    </row>
    <row r="24" spans="1:7" s="48" customFormat="1" ht="12.75" customHeight="1" x14ac:dyDescent="0.2">
      <c r="A24" s="76" t="s">
        <v>120</v>
      </c>
      <c r="B24" s="109" t="s">
        <v>121</v>
      </c>
      <c r="C24" s="109"/>
      <c r="D24" s="76"/>
      <c r="E24" s="76"/>
      <c r="F24" s="76"/>
      <c r="G24" s="76"/>
    </row>
    <row r="25" spans="1:7" s="48" customFormat="1" ht="12.75" customHeight="1" x14ac:dyDescent="0.2">
      <c r="A25" s="76"/>
      <c r="B25" s="109"/>
      <c r="C25" s="109"/>
      <c r="D25" s="76"/>
      <c r="E25" s="76"/>
      <c r="F25" s="76"/>
      <c r="G25" s="76"/>
    </row>
    <row r="26" spans="1:7" s="48" customFormat="1" x14ac:dyDescent="0.2">
      <c r="A26" s="75"/>
      <c r="B26" s="75"/>
      <c r="C26" s="75"/>
      <c r="D26" s="75"/>
      <c r="E26" s="75"/>
      <c r="F26" s="75"/>
      <c r="G26" s="75"/>
    </row>
    <row r="27" spans="1:7" s="48" customFormat="1" x14ac:dyDescent="0.2">
      <c r="A27" s="75" t="s">
        <v>131</v>
      </c>
      <c r="B27" s="77" t="s">
        <v>132</v>
      </c>
      <c r="C27" s="75"/>
      <c r="D27" s="75"/>
      <c r="E27" s="75"/>
      <c r="F27" s="75"/>
      <c r="G27" s="75"/>
    </row>
    <row r="28" spans="1:7" s="48" customFormat="1" x14ac:dyDescent="0.2">
      <c r="A28" s="75"/>
      <c r="B28" s="75"/>
      <c r="C28" s="75"/>
      <c r="D28" s="75"/>
      <c r="E28" s="75"/>
      <c r="F28" s="75"/>
      <c r="G28" s="75"/>
    </row>
    <row r="29" spans="1:7" s="48" customFormat="1" ht="27.75" customHeight="1" x14ac:dyDescent="0.2">
      <c r="A29" s="107" t="s">
        <v>164</v>
      </c>
      <c r="B29" s="109"/>
      <c r="C29" s="109"/>
      <c r="D29" s="109"/>
      <c r="E29" s="109"/>
      <c r="F29" s="109"/>
      <c r="G29" s="109"/>
    </row>
    <row r="30" spans="1:7" s="48" customFormat="1" ht="41.85" customHeight="1" x14ac:dyDescent="0.2">
      <c r="A30" s="109" t="s">
        <v>138</v>
      </c>
      <c r="B30" s="109"/>
      <c r="C30" s="109"/>
      <c r="D30" s="109"/>
      <c r="E30" s="109"/>
      <c r="F30" s="109"/>
      <c r="G30" s="109"/>
    </row>
    <row r="31" spans="1:7" s="48" customFormat="1" x14ac:dyDescent="0.2">
      <c r="A31" s="75"/>
      <c r="B31" s="75"/>
      <c r="C31" s="75"/>
      <c r="D31" s="75"/>
      <c r="E31" s="75"/>
      <c r="F31" s="75"/>
      <c r="G31" s="75"/>
    </row>
    <row r="32" spans="1:7" s="48" customFormat="1" x14ac:dyDescent="0.2">
      <c r="A32" s="75"/>
      <c r="B32" s="75"/>
      <c r="C32" s="75"/>
      <c r="D32" s="75"/>
      <c r="E32" s="75"/>
      <c r="F32" s="75"/>
      <c r="G32" s="75"/>
    </row>
    <row r="33" spans="1:7" s="48" customFormat="1" x14ac:dyDescent="0.2">
      <c r="A33" s="75"/>
      <c r="B33" s="75"/>
      <c r="C33" s="75"/>
      <c r="D33" s="75"/>
      <c r="E33" s="75"/>
      <c r="F33" s="75"/>
      <c r="G33" s="75"/>
    </row>
    <row r="34" spans="1:7" s="48" customFormat="1" x14ac:dyDescent="0.2">
      <c r="A34" s="75"/>
      <c r="B34" s="75"/>
      <c r="C34" s="75"/>
      <c r="D34" s="75"/>
      <c r="E34" s="75"/>
      <c r="F34" s="75"/>
      <c r="G34" s="75"/>
    </row>
    <row r="35" spans="1:7" s="48" customFormat="1" x14ac:dyDescent="0.2">
      <c r="A35" s="75"/>
      <c r="B35" s="75"/>
      <c r="C35" s="75"/>
      <c r="D35" s="75"/>
      <c r="E35" s="75"/>
      <c r="F35" s="75"/>
      <c r="G35" s="75"/>
    </row>
    <row r="36" spans="1:7" s="48" customFormat="1" x14ac:dyDescent="0.2">
      <c r="A36" s="75"/>
      <c r="B36" s="75"/>
      <c r="C36" s="75"/>
      <c r="D36" s="75"/>
      <c r="E36" s="75"/>
      <c r="F36" s="75"/>
      <c r="G36" s="75"/>
    </row>
    <row r="37" spans="1:7" s="48" customFormat="1" x14ac:dyDescent="0.2">
      <c r="A37" s="75"/>
      <c r="B37" s="75"/>
      <c r="C37" s="75"/>
      <c r="D37" s="75"/>
      <c r="E37" s="75"/>
      <c r="F37" s="75"/>
      <c r="G37" s="75"/>
    </row>
    <row r="38" spans="1:7" s="48" customFormat="1" x14ac:dyDescent="0.2">
      <c r="A38" s="75"/>
      <c r="B38" s="75"/>
      <c r="C38" s="75"/>
      <c r="D38" s="75"/>
      <c r="E38" s="75"/>
      <c r="F38" s="75"/>
      <c r="G38" s="75"/>
    </row>
    <row r="39" spans="1:7" s="48" customFormat="1" x14ac:dyDescent="0.2">
      <c r="A39" s="75"/>
      <c r="B39" s="75"/>
      <c r="C39" s="75"/>
      <c r="D39" s="75"/>
      <c r="E39" s="75"/>
      <c r="F39" s="75"/>
      <c r="G39" s="75"/>
    </row>
    <row r="40" spans="1:7" s="48" customFormat="1" x14ac:dyDescent="0.2">
      <c r="A40" s="75"/>
      <c r="B40" s="75"/>
      <c r="C40" s="75"/>
      <c r="D40" s="75"/>
      <c r="E40" s="75"/>
      <c r="F40" s="75"/>
      <c r="G40" s="75"/>
    </row>
    <row r="41" spans="1:7" s="48" customFormat="1" x14ac:dyDescent="0.2">
      <c r="A41" s="110" t="s">
        <v>133</v>
      </c>
      <c r="B41" s="110"/>
      <c r="C41" s="75"/>
      <c r="D41" s="75"/>
      <c r="E41" s="75"/>
      <c r="F41" s="75"/>
      <c r="G41" s="75"/>
    </row>
    <row r="42" spans="1:7" s="48" customFormat="1" x14ac:dyDescent="0.2">
      <c r="A42" s="75"/>
      <c r="B42" s="75"/>
      <c r="C42" s="75"/>
      <c r="D42" s="75"/>
      <c r="E42" s="75"/>
      <c r="F42" s="75"/>
      <c r="G42" s="75"/>
    </row>
    <row r="43" spans="1:7" s="48" customFormat="1" x14ac:dyDescent="0.2">
      <c r="A43" s="7">
        <v>0</v>
      </c>
      <c r="B43" s="8" t="s">
        <v>5</v>
      </c>
      <c r="C43" s="75"/>
      <c r="D43" s="75"/>
      <c r="E43" s="75"/>
      <c r="F43" s="75"/>
      <c r="G43" s="75"/>
    </row>
    <row r="44" spans="1:7" s="48" customFormat="1" x14ac:dyDescent="0.2">
      <c r="A44" s="8" t="s">
        <v>19</v>
      </c>
      <c r="B44" s="8" t="s">
        <v>6</v>
      </c>
      <c r="C44" s="75"/>
      <c r="D44" s="75"/>
      <c r="E44" s="75"/>
      <c r="F44" s="75"/>
      <c r="G44" s="75"/>
    </row>
    <row r="45" spans="1:7" s="48" customFormat="1" x14ac:dyDescent="0.2">
      <c r="A45" s="8" t="s">
        <v>20</v>
      </c>
      <c r="B45" s="8" t="s">
        <v>7</v>
      </c>
      <c r="C45" s="75"/>
      <c r="D45" s="75"/>
      <c r="E45" s="75"/>
      <c r="F45" s="75"/>
      <c r="G45" s="75"/>
    </row>
    <row r="46" spans="1:7" s="48" customFormat="1" x14ac:dyDescent="0.2">
      <c r="A46" s="8" t="s">
        <v>21</v>
      </c>
      <c r="B46" s="8" t="s">
        <v>8</v>
      </c>
      <c r="C46" s="75"/>
      <c r="D46" s="75"/>
      <c r="E46" s="75"/>
      <c r="F46" s="75"/>
      <c r="G46" s="75"/>
    </row>
    <row r="47" spans="1:7" s="48" customFormat="1" x14ac:dyDescent="0.2">
      <c r="A47" s="8" t="s">
        <v>15</v>
      </c>
      <c r="B47" s="8" t="s">
        <v>9</v>
      </c>
      <c r="C47" s="75"/>
      <c r="D47" s="75"/>
      <c r="E47" s="75"/>
      <c r="F47" s="75"/>
      <c r="G47" s="75"/>
    </row>
    <row r="48" spans="1:7" s="48" customFormat="1" x14ac:dyDescent="0.2">
      <c r="A48" s="8" t="s">
        <v>16</v>
      </c>
      <c r="B48" s="8" t="s">
        <v>10</v>
      </c>
      <c r="C48" s="75"/>
      <c r="D48" s="75"/>
      <c r="E48" s="75"/>
      <c r="F48" s="75"/>
      <c r="G48" s="75"/>
    </row>
    <row r="49" spans="1:7" s="48" customFormat="1" x14ac:dyDescent="0.2">
      <c r="A49" s="8" t="s">
        <v>17</v>
      </c>
      <c r="B49" s="8" t="s">
        <v>11</v>
      </c>
      <c r="C49" s="75"/>
      <c r="D49" s="75"/>
      <c r="E49" s="75"/>
      <c r="F49" s="75"/>
      <c r="G49" s="75"/>
    </row>
    <row r="50" spans="1:7" s="48" customFormat="1" x14ac:dyDescent="0.2">
      <c r="A50" s="8" t="s">
        <v>18</v>
      </c>
      <c r="B50" s="8" t="s">
        <v>12</v>
      </c>
      <c r="C50" s="75"/>
      <c r="D50" s="75"/>
      <c r="E50" s="75"/>
      <c r="F50" s="75"/>
      <c r="G50" s="75"/>
    </row>
    <row r="51" spans="1:7" s="48" customFormat="1" x14ac:dyDescent="0.2">
      <c r="A51" s="8" t="s">
        <v>134</v>
      </c>
      <c r="B51" s="8" t="s">
        <v>13</v>
      </c>
      <c r="C51" s="75"/>
      <c r="D51" s="75"/>
      <c r="E51" s="75"/>
      <c r="F51" s="75"/>
      <c r="G51" s="75"/>
    </row>
    <row r="52" spans="1:7" s="48" customFormat="1" x14ac:dyDescent="0.2">
      <c r="A52" s="8" t="s">
        <v>122</v>
      </c>
      <c r="B52" s="8" t="s">
        <v>14</v>
      </c>
      <c r="C52" s="75"/>
      <c r="D52" s="75"/>
      <c r="E52" s="75"/>
      <c r="F52" s="75"/>
      <c r="G52" s="75"/>
    </row>
    <row r="53" spans="1:7" s="48" customFormat="1" x14ac:dyDescent="0.2"/>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row r="175" spans="1:7" x14ac:dyDescent="0.2">
      <c r="A175" s="49"/>
      <c r="B175" s="49"/>
      <c r="C175" s="49"/>
      <c r="D175" s="49"/>
      <c r="E175" s="49"/>
      <c r="F175" s="49"/>
      <c r="G175" s="49"/>
    </row>
  </sheetData>
  <mergeCells count="18">
    <mergeCell ref="A12:G12"/>
    <mergeCell ref="A15:C15"/>
    <mergeCell ref="A1:G1"/>
    <mergeCell ref="A4:G4"/>
    <mergeCell ref="A5:G5"/>
    <mergeCell ref="A8:G8"/>
    <mergeCell ref="A11:G11"/>
    <mergeCell ref="A9:G9"/>
    <mergeCell ref="A17:C17"/>
    <mergeCell ref="B18:C18"/>
    <mergeCell ref="B19:D19"/>
    <mergeCell ref="A30:G30"/>
    <mergeCell ref="A41:B41"/>
    <mergeCell ref="A21:B21"/>
    <mergeCell ref="B23:C23"/>
    <mergeCell ref="B24:C24"/>
    <mergeCell ref="B25:C25"/>
    <mergeCell ref="A29:G29"/>
  </mergeCells>
  <hyperlinks>
    <hyperlink ref="B26" r:id="rId1" display="www.statistik-nord.de" xr:uid="{00000000-0004-0000-0200-000001000000}"/>
    <hyperlink ref="B27" r:id="rId2" xr:uid="{00000000-0004-0000-0200-000002000000}"/>
    <hyperlink ref="B19" r:id="rId3" display="sven.ohlsen@statistik-nord.de" xr:uid="{4C402C1A-1074-43B5-B11E-97816290E428}"/>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4/23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55"/>
  <sheetViews>
    <sheetView view="pageLayout" zoomScaleNormal="100" workbookViewId="0">
      <selection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7" x14ac:dyDescent="0.2">
      <c r="A1" s="116" t="s">
        <v>147</v>
      </c>
      <c r="B1" s="116"/>
      <c r="C1" s="116"/>
      <c r="D1" s="116"/>
      <c r="E1" s="116"/>
      <c r="F1" s="116"/>
      <c r="G1" s="116"/>
    </row>
    <row r="3" spans="1:7" s="9" customFormat="1" ht="26.25" customHeight="1" x14ac:dyDescent="0.2">
      <c r="A3" s="126" t="s">
        <v>115</v>
      </c>
      <c r="B3" s="89" t="s">
        <v>97</v>
      </c>
      <c r="C3" s="89" t="s">
        <v>98</v>
      </c>
      <c r="D3" s="89" t="s">
        <v>99</v>
      </c>
      <c r="E3" s="121" t="s">
        <v>165</v>
      </c>
      <c r="F3" s="122"/>
      <c r="G3" s="123"/>
    </row>
    <row r="4" spans="1:7" s="9" customFormat="1" ht="18" customHeight="1" x14ac:dyDescent="0.2">
      <c r="A4" s="127"/>
      <c r="B4" s="117" t="s">
        <v>166</v>
      </c>
      <c r="C4" s="118"/>
      <c r="D4" s="118"/>
      <c r="E4" s="34" t="s">
        <v>166</v>
      </c>
      <c r="F4" s="34" t="s">
        <v>167</v>
      </c>
      <c r="G4" s="124" t="s">
        <v>148</v>
      </c>
    </row>
    <row r="5" spans="1:7" s="9" customFormat="1" ht="17.25" customHeight="1" x14ac:dyDescent="0.2">
      <c r="A5" s="128"/>
      <c r="B5" s="119" t="s">
        <v>101</v>
      </c>
      <c r="C5" s="120"/>
      <c r="D5" s="120"/>
      <c r="E5" s="120"/>
      <c r="F5" s="120"/>
      <c r="G5" s="125"/>
    </row>
    <row r="6" spans="1:7" s="9" customFormat="1" ht="12.75" customHeight="1" x14ac:dyDescent="0.2">
      <c r="A6" s="72"/>
    </row>
    <row r="7" spans="1:7" s="9" customFormat="1" ht="12.75" customHeight="1" x14ac:dyDescent="0.2">
      <c r="A7" s="35" t="s">
        <v>22</v>
      </c>
      <c r="B7" s="90">
        <v>836.981945</v>
      </c>
      <c r="C7" s="90">
        <v>841.15515000000005</v>
      </c>
      <c r="D7" s="90">
        <v>798.62478799999997</v>
      </c>
      <c r="E7" s="90">
        <v>10720.231408</v>
      </c>
      <c r="F7" s="90">
        <v>12376.557124000001</v>
      </c>
      <c r="G7" s="91">
        <v>-13.382766300881343</v>
      </c>
    </row>
    <row r="8" spans="1:7" s="9" customFormat="1" ht="12.75" customHeight="1" x14ac:dyDescent="0.2">
      <c r="A8" s="36" t="s">
        <v>23</v>
      </c>
    </row>
    <row r="9" spans="1:7" s="9" customFormat="1" ht="12.75" customHeight="1" x14ac:dyDescent="0.2">
      <c r="A9" s="37" t="s">
        <v>24</v>
      </c>
      <c r="B9" s="90">
        <v>2.4177000000000001E-2</v>
      </c>
      <c r="C9" s="90">
        <v>4.1893E-2</v>
      </c>
      <c r="D9" s="90">
        <v>1.2519000000000001E-2</v>
      </c>
      <c r="E9" s="90">
        <v>0.31643500000000002</v>
      </c>
      <c r="F9" s="90">
        <v>0.39792</v>
      </c>
      <c r="G9" s="91">
        <v>-20.477734217933232</v>
      </c>
    </row>
    <row r="10" spans="1:7" s="9" customFormat="1" ht="12.75" customHeight="1" x14ac:dyDescent="0.2">
      <c r="A10" s="37" t="s">
        <v>25</v>
      </c>
      <c r="B10" s="90">
        <v>118.518244</v>
      </c>
      <c r="C10" s="90">
        <v>123.364778</v>
      </c>
      <c r="D10" s="90">
        <v>109.61832099999999</v>
      </c>
      <c r="E10" s="90">
        <v>1602.1205419999999</v>
      </c>
      <c r="F10" s="90">
        <v>1916.8270580000001</v>
      </c>
      <c r="G10" s="91">
        <v>-16.41809649371092</v>
      </c>
    </row>
    <row r="11" spans="1:7" s="9" customFormat="1" ht="12.75" customHeight="1" x14ac:dyDescent="0.2">
      <c r="A11" s="38" t="s">
        <v>31</v>
      </c>
    </row>
    <row r="12" spans="1:7" s="9" customFormat="1" ht="24" x14ac:dyDescent="0.2">
      <c r="A12" s="38" t="s">
        <v>135</v>
      </c>
      <c r="B12" s="90">
        <v>2.0891660000000001</v>
      </c>
      <c r="C12" s="90">
        <v>4.2547519999999999</v>
      </c>
      <c r="D12" s="90">
        <v>1.1834530000000001</v>
      </c>
      <c r="E12" s="90">
        <v>51.048596000000003</v>
      </c>
      <c r="F12" s="90">
        <v>64.052845000000005</v>
      </c>
      <c r="G12" s="91">
        <v>-20.302375327746958</v>
      </c>
    </row>
    <row r="13" spans="1:7" s="9" customFormat="1" ht="12.75" customHeight="1" x14ac:dyDescent="0.2">
      <c r="A13" s="38" t="s">
        <v>105</v>
      </c>
      <c r="B13" s="90">
        <v>58.210279</v>
      </c>
      <c r="C13" s="90">
        <v>51.288826</v>
      </c>
      <c r="D13" s="90">
        <v>47.890352</v>
      </c>
      <c r="E13" s="90">
        <v>724.76490899999999</v>
      </c>
      <c r="F13" s="90">
        <v>792.48820499999999</v>
      </c>
      <c r="G13" s="91">
        <v>-8.5456534965085069</v>
      </c>
    </row>
    <row r="14" spans="1:7" s="9" customFormat="1" ht="12.75" customHeight="1" x14ac:dyDescent="0.2">
      <c r="A14" s="38" t="s">
        <v>128</v>
      </c>
      <c r="B14" s="90">
        <v>47.323608999999998</v>
      </c>
      <c r="C14" s="90">
        <v>53.213197999999998</v>
      </c>
      <c r="D14" s="90">
        <v>48.445174000000002</v>
      </c>
      <c r="E14" s="90">
        <v>632.45632499999999</v>
      </c>
      <c r="F14" s="90">
        <v>818.90131199999996</v>
      </c>
      <c r="G14" s="91">
        <v>-22.76769914370341</v>
      </c>
    </row>
    <row r="15" spans="1:7" s="9" customFormat="1" ht="12.75" customHeight="1" x14ac:dyDescent="0.2">
      <c r="A15" s="37" t="s">
        <v>26</v>
      </c>
      <c r="B15" s="90">
        <v>520.84664099999998</v>
      </c>
      <c r="C15" s="90">
        <v>518.79027799999994</v>
      </c>
      <c r="D15" s="90">
        <v>527.24512800000002</v>
      </c>
      <c r="E15" s="90">
        <v>6736.8051539999997</v>
      </c>
      <c r="F15" s="90">
        <v>7386.8678479999999</v>
      </c>
      <c r="G15" s="91">
        <v>-8.8002480533884864</v>
      </c>
    </row>
    <row r="16" spans="1:7" s="9" customFormat="1" ht="12.75" customHeight="1" x14ac:dyDescent="0.2">
      <c r="A16" s="40" t="s">
        <v>27</v>
      </c>
      <c r="B16" s="90">
        <v>197.592883</v>
      </c>
      <c r="C16" s="90">
        <v>198.958201</v>
      </c>
      <c r="D16" s="90">
        <v>161.74881999999999</v>
      </c>
      <c r="E16" s="90">
        <v>2380.9892770000001</v>
      </c>
      <c r="F16" s="90">
        <v>3072.4642979999999</v>
      </c>
      <c r="G16" s="91">
        <v>-22.505551047415281</v>
      </c>
    </row>
    <row r="17" spans="1:7" s="9" customFormat="1" ht="12.75" customHeight="1" x14ac:dyDescent="0.2">
      <c r="A17" s="41"/>
    </row>
    <row r="18" spans="1:7" s="9" customFormat="1" ht="12.75" customHeight="1" x14ac:dyDescent="0.2">
      <c r="A18" s="35" t="s">
        <v>28</v>
      </c>
      <c r="B18" s="90">
        <v>5158.0734130000001</v>
      </c>
      <c r="C18" s="90">
        <v>5061.0048340000003</v>
      </c>
      <c r="D18" s="90">
        <v>4574.320463</v>
      </c>
      <c r="E18" s="90">
        <v>60836.435898000003</v>
      </c>
      <c r="F18" s="90">
        <v>67708.418374000001</v>
      </c>
      <c r="G18" s="91">
        <v>-10.149376755548062</v>
      </c>
    </row>
    <row r="19" spans="1:7" s="9" customFormat="1" ht="12.75" customHeight="1" x14ac:dyDescent="0.2">
      <c r="A19" s="42" t="s">
        <v>23</v>
      </c>
    </row>
    <row r="20" spans="1:7" s="9" customFormat="1" ht="12.75" customHeight="1" x14ac:dyDescent="0.2">
      <c r="A20" s="40" t="s">
        <v>29</v>
      </c>
      <c r="B20" s="90">
        <v>712.38471000000004</v>
      </c>
      <c r="C20" s="90">
        <v>644.131348</v>
      </c>
      <c r="D20" s="90">
        <v>836.20517600000005</v>
      </c>
      <c r="E20" s="90">
        <v>8170.234023</v>
      </c>
      <c r="F20" s="90">
        <v>10095.833188000001</v>
      </c>
      <c r="G20" s="91">
        <v>-19.073207026526404</v>
      </c>
    </row>
    <row r="21" spans="1:7" s="9" customFormat="1" ht="12.75" customHeight="1" x14ac:dyDescent="0.2">
      <c r="A21" s="39" t="s">
        <v>31</v>
      </c>
    </row>
    <row r="22" spans="1:7" s="9" customFormat="1" ht="12.75" customHeight="1" x14ac:dyDescent="0.2">
      <c r="A22" s="39" t="s">
        <v>123</v>
      </c>
      <c r="B22" s="90">
        <v>154.843265</v>
      </c>
      <c r="C22" s="90">
        <v>275.09072800000001</v>
      </c>
      <c r="D22" s="90">
        <v>206.57707600000001</v>
      </c>
      <c r="E22" s="90">
        <v>2425.6346520000002</v>
      </c>
      <c r="F22" s="90">
        <v>4599.1322099999998</v>
      </c>
      <c r="G22" s="91">
        <v>-47.258862297415881</v>
      </c>
    </row>
    <row r="23" spans="1:7" s="9" customFormat="1" ht="12.75" customHeight="1" x14ac:dyDescent="0.2">
      <c r="A23" s="40" t="s">
        <v>30</v>
      </c>
      <c r="B23" s="90">
        <v>890.86388599999998</v>
      </c>
      <c r="C23" s="90">
        <v>921.43797500000005</v>
      </c>
      <c r="D23" s="90">
        <v>759.72909600000003</v>
      </c>
      <c r="E23" s="90">
        <v>9953.919414</v>
      </c>
      <c r="F23" s="90">
        <v>12481.557712</v>
      </c>
      <c r="G23" s="91">
        <v>-20.250984342842742</v>
      </c>
    </row>
    <row r="24" spans="1:7" s="9" customFormat="1" ht="12.75" customHeight="1" x14ac:dyDescent="0.2">
      <c r="A24" s="39" t="s">
        <v>31</v>
      </c>
    </row>
    <row r="25" spans="1:7" s="9" customFormat="1" ht="12.75" customHeight="1" x14ac:dyDescent="0.2">
      <c r="A25" s="39" t="s">
        <v>32</v>
      </c>
      <c r="B25" s="90">
        <v>695.91945899999996</v>
      </c>
      <c r="C25" s="90">
        <v>741.41876500000001</v>
      </c>
      <c r="D25" s="90">
        <v>602.98587499999996</v>
      </c>
      <c r="E25" s="90">
        <v>7605.2277919999997</v>
      </c>
      <c r="F25" s="90">
        <v>8229.3154979999999</v>
      </c>
      <c r="G25" s="91">
        <v>-7.5837134467827099</v>
      </c>
    </row>
    <row r="26" spans="1:7" s="9" customFormat="1" ht="12.75" customHeight="1" x14ac:dyDescent="0.2">
      <c r="A26" s="39" t="s">
        <v>106</v>
      </c>
      <c r="B26" s="90">
        <v>0.89396600000000004</v>
      </c>
      <c r="C26" s="90">
        <v>9.722429</v>
      </c>
      <c r="D26" s="90">
        <v>4.4290130000000003</v>
      </c>
      <c r="E26" s="90">
        <v>64.429603</v>
      </c>
      <c r="F26" s="90">
        <v>64.358664000000005</v>
      </c>
      <c r="G26" s="91">
        <v>0.11022447575976457</v>
      </c>
    </row>
    <row r="27" spans="1:7" s="9" customFormat="1" ht="12.75" customHeight="1" x14ac:dyDescent="0.2">
      <c r="A27" s="42" t="s">
        <v>33</v>
      </c>
      <c r="B27" s="90">
        <v>3554.8248170000002</v>
      </c>
      <c r="C27" s="90">
        <v>3495.4355110000001</v>
      </c>
      <c r="D27" s="90">
        <v>2978.3861910000001</v>
      </c>
      <c r="E27" s="90">
        <v>42712.282461000003</v>
      </c>
      <c r="F27" s="90">
        <v>45131.027474000002</v>
      </c>
      <c r="G27" s="91">
        <v>-5.3593838837226571</v>
      </c>
    </row>
    <row r="28" spans="1:7" s="9" customFormat="1" ht="12.75" customHeight="1" x14ac:dyDescent="0.2">
      <c r="A28" s="43" t="s">
        <v>23</v>
      </c>
    </row>
    <row r="29" spans="1:7" s="9" customFormat="1" ht="12.75" customHeight="1" x14ac:dyDescent="0.2">
      <c r="A29" s="39" t="s">
        <v>34</v>
      </c>
      <c r="B29" s="90">
        <v>234.445866</v>
      </c>
      <c r="C29" s="90">
        <v>238.26449299999999</v>
      </c>
      <c r="D29" s="90">
        <v>205.16698700000001</v>
      </c>
      <c r="E29" s="90">
        <v>3221.1356230000001</v>
      </c>
      <c r="F29" s="90">
        <v>4194.5376820000001</v>
      </c>
      <c r="G29" s="91">
        <v>-23.206420654585017</v>
      </c>
    </row>
    <row r="30" spans="1:7" s="9" customFormat="1" ht="12.75" customHeight="1" x14ac:dyDescent="0.2">
      <c r="A30" s="44" t="s">
        <v>31</v>
      </c>
    </row>
    <row r="31" spans="1:7" s="9" customFormat="1" ht="12.75" customHeight="1" x14ac:dyDescent="0.2">
      <c r="A31" s="44" t="s">
        <v>107</v>
      </c>
      <c r="B31" s="90">
        <v>19.842244000000001</v>
      </c>
      <c r="C31" s="90">
        <v>18.694458999999998</v>
      </c>
      <c r="D31" s="90">
        <v>22.479469999999999</v>
      </c>
      <c r="E31" s="90">
        <v>254.630461</v>
      </c>
      <c r="F31" s="90">
        <v>364.97061000000002</v>
      </c>
      <c r="G31" s="91">
        <v>-30.232612154715696</v>
      </c>
    </row>
    <row r="32" spans="1:7" s="9" customFormat="1" ht="12.75" customHeight="1" x14ac:dyDescent="0.2">
      <c r="A32" s="45" t="s">
        <v>35</v>
      </c>
      <c r="B32" s="90">
        <v>49.280082</v>
      </c>
      <c r="C32" s="90">
        <v>51.253875999999998</v>
      </c>
      <c r="D32" s="90">
        <v>39.427393000000002</v>
      </c>
      <c r="E32" s="90">
        <v>679.59581700000001</v>
      </c>
      <c r="F32" s="90">
        <v>913.24346100000002</v>
      </c>
      <c r="G32" s="91">
        <v>-25.584376344086408</v>
      </c>
    </row>
    <row r="33" spans="1:7" s="9" customFormat="1" ht="12.75" customHeight="1" x14ac:dyDescent="0.2">
      <c r="A33" s="43" t="s">
        <v>36</v>
      </c>
      <c r="B33" s="90">
        <v>3320.3789510000001</v>
      </c>
      <c r="C33" s="90">
        <v>3257.171018</v>
      </c>
      <c r="D33" s="90">
        <v>2773.219204</v>
      </c>
      <c r="E33" s="90">
        <v>39491.146838000001</v>
      </c>
      <c r="F33" s="90">
        <v>40936.489792</v>
      </c>
      <c r="G33" s="91">
        <v>-3.5306958690005956</v>
      </c>
    </row>
    <row r="34" spans="1:7" s="9" customFormat="1" ht="12.75" customHeight="1" x14ac:dyDescent="0.2">
      <c r="A34" s="44" t="s">
        <v>31</v>
      </c>
    </row>
    <row r="35" spans="1:7" s="9" customFormat="1" ht="12.75" customHeight="1" x14ac:dyDescent="0.2">
      <c r="A35" s="44" t="s">
        <v>108</v>
      </c>
      <c r="B35" s="90">
        <v>553.05533200000002</v>
      </c>
      <c r="C35" s="90">
        <v>450.01483500000001</v>
      </c>
      <c r="D35" s="90">
        <v>321.23799100000002</v>
      </c>
      <c r="E35" s="90">
        <v>5338.5982690000001</v>
      </c>
      <c r="F35" s="90">
        <v>7182.2240629999997</v>
      </c>
      <c r="G35" s="91">
        <v>-25.669288201375338</v>
      </c>
    </row>
    <row r="36" spans="1:7" s="9" customFormat="1" ht="12.75" customHeight="1" x14ac:dyDescent="0.2">
      <c r="A36" s="45" t="s">
        <v>154</v>
      </c>
      <c r="B36" s="90">
        <v>24.062622000000001</v>
      </c>
      <c r="C36" s="90">
        <v>24.701910999999999</v>
      </c>
      <c r="D36" s="90">
        <v>19.537286999999999</v>
      </c>
      <c r="E36" s="90">
        <v>280.74538100000001</v>
      </c>
      <c r="F36" s="90">
        <v>307.981832</v>
      </c>
      <c r="G36" s="91">
        <v>-8.8435252245658376</v>
      </c>
    </row>
    <row r="37" spans="1:7" s="9" customFormat="1" ht="12.75" customHeight="1" x14ac:dyDescent="0.2">
      <c r="A37" s="45" t="s">
        <v>155</v>
      </c>
      <c r="B37" s="90">
        <v>106.507999</v>
      </c>
      <c r="C37" s="90">
        <v>84.733104999999995</v>
      </c>
      <c r="D37" s="90">
        <v>80.763707999999994</v>
      </c>
      <c r="E37" s="90">
        <v>1268.5561809999999</v>
      </c>
      <c r="F37" s="90">
        <v>1381.925459</v>
      </c>
      <c r="G37" s="91">
        <v>-8.2037187506507934</v>
      </c>
    </row>
    <row r="38" spans="1:7" s="9" customFormat="1" ht="12.75" customHeight="1" x14ac:dyDescent="0.2">
      <c r="A38" s="45" t="s">
        <v>37</v>
      </c>
      <c r="B38" s="90">
        <v>57.745655999999997</v>
      </c>
      <c r="C38" s="90">
        <v>56.275906999999997</v>
      </c>
      <c r="D38" s="90">
        <v>47.792574000000002</v>
      </c>
      <c r="E38" s="90">
        <v>697.83487000000002</v>
      </c>
      <c r="F38" s="90">
        <v>794.738336</v>
      </c>
      <c r="G38" s="91">
        <v>-12.193128431141886</v>
      </c>
    </row>
    <row r="39" spans="1:7" s="9" customFormat="1" ht="12.75" customHeight="1" x14ac:dyDescent="0.2">
      <c r="A39" s="45" t="s">
        <v>38</v>
      </c>
      <c r="B39" s="90">
        <v>77.604275000000001</v>
      </c>
      <c r="C39" s="90">
        <v>79.141104999999996</v>
      </c>
      <c r="D39" s="90">
        <v>41.667090999999999</v>
      </c>
      <c r="E39" s="90">
        <v>831.32773899999995</v>
      </c>
      <c r="F39" s="90">
        <v>923.77177300000005</v>
      </c>
      <c r="G39" s="91">
        <v>-10.00723736121347</v>
      </c>
    </row>
    <row r="40" spans="1:7" s="9" customFormat="1" ht="12.75" customHeight="1" x14ac:dyDescent="0.2">
      <c r="A40" s="45" t="s">
        <v>110</v>
      </c>
      <c r="B40" s="90">
        <v>568.26943000000006</v>
      </c>
      <c r="C40" s="90">
        <v>540.50469499999997</v>
      </c>
      <c r="D40" s="90">
        <v>511.24820899999997</v>
      </c>
      <c r="E40" s="90">
        <v>6417.2077209999998</v>
      </c>
      <c r="F40" s="90">
        <v>6454.7193390000002</v>
      </c>
      <c r="G40" s="91">
        <v>-0.58115025657819785</v>
      </c>
    </row>
    <row r="41" spans="1:7" s="9" customFormat="1" ht="12.75" customHeight="1" x14ac:dyDescent="0.2">
      <c r="A41" s="45" t="s">
        <v>111</v>
      </c>
      <c r="B41" s="90">
        <v>48.147095</v>
      </c>
      <c r="C41" s="90">
        <v>48.566245000000002</v>
      </c>
      <c r="D41" s="90">
        <v>47.055819</v>
      </c>
      <c r="E41" s="90">
        <v>515.98429999999996</v>
      </c>
      <c r="F41" s="90">
        <v>514.53423599999996</v>
      </c>
      <c r="G41" s="91">
        <v>0.28182070279186178</v>
      </c>
    </row>
    <row r="42" spans="1:7" s="9" customFormat="1" ht="12.75" customHeight="1" x14ac:dyDescent="0.2">
      <c r="A42" s="45" t="s">
        <v>112</v>
      </c>
      <c r="B42" s="90">
        <v>111.98251</v>
      </c>
      <c r="C42" s="90">
        <v>106.14066200000001</v>
      </c>
      <c r="D42" s="90">
        <v>126.688098</v>
      </c>
      <c r="E42" s="90">
        <v>1345.632625</v>
      </c>
      <c r="F42" s="90">
        <v>1192.739689</v>
      </c>
      <c r="G42" s="91">
        <v>12.818634058214855</v>
      </c>
    </row>
    <row r="43" spans="1:7" s="9" customFormat="1" ht="12.75" customHeight="1" x14ac:dyDescent="0.2">
      <c r="A43" s="45" t="s">
        <v>109</v>
      </c>
      <c r="B43" s="90">
        <v>90.452450999999996</v>
      </c>
      <c r="C43" s="90">
        <v>94.991310999999996</v>
      </c>
      <c r="D43" s="90">
        <v>78.063069999999996</v>
      </c>
      <c r="E43" s="90">
        <v>1026.1115400000001</v>
      </c>
      <c r="F43" s="90">
        <v>1020.009552</v>
      </c>
      <c r="G43" s="91">
        <v>0.59822851541296984</v>
      </c>
    </row>
    <row r="44" spans="1:7" s="9" customFormat="1" ht="12.75" customHeight="1" x14ac:dyDescent="0.2">
      <c r="A44" s="45" t="s">
        <v>39</v>
      </c>
      <c r="B44" s="90">
        <v>188.52525800000001</v>
      </c>
      <c r="C44" s="90">
        <v>174.39911799999999</v>
      </c>
      <c r="D44" s="90">
        <v>137.59568999999999</v>
      </c>
      <c r="E44" s="90">
        <v>1925.175661</v>
      </c>
      <c r="F44" s="90">
        <v>1531.9636740000001</v>
      </c>
      <c r="G44" s="91">
        <v>25.667187393113082</v>
      </c>
    </row>
    <row r="45" spans="1:7" s="9" customFormat="1" ht="12.75" customHeight="1" x14ac:dyDescent="0.2">
      <c r="A45" s="45" t="s">
        <v>124</v>
      </c>
      <c r="B45" s="90">
        <v>15.49544</v>
      </c>
      <c r="C45" s="90">
        <v>13.902575000000001</v>
      </c>
      <c r="D45" s="90">
        <v>9.7805549999999997</v>
      </c>
      <c r="E45" s="90">
        <v>106.34947</v>
      </c>
      <c r="F45" s="90">
        <v>133.76852500000001</v>
      </c>
      <c r="G45" s="91">
        <v>-20.49738905321712</v>
      </c>
    </row>
    <row r="46" spans="1:7" s="9" customFormat="1" ht="24" x14ac:dyDescent="0.2">
      <c r="A46" s="68" t="s">
        <v>125</v>
      </c>
      <c r="B46" s="90">
        <v>83.830599000000007</v>
      </c>
      <c r="C46" s="90">
        <v>94.819759000000005</v>
      </c>
      <c r="D46" s="90">
        <v>65.003732999999997</v>
      </c>
      <c r="E46" s="90">
        <v>790.31611699999996</v>
      </c>
      <c r="F46" s="90">
        <v>1157.0329999999999</v>
      </c>
      <c r="G46" s="91">
        <v>-31.694591511218775</v>
      </c>
    </row>
    <row r="47" spans="1:7" s="9" customFormat="1" ht="12.75" customHeight="1" x14ac:dyDescent="0.2">
      <c r="A47" s="46"/>
    </row>
    <row r="48" spans="1:7" s="9" customFormat="1" ht="12.75" customHeight="1" x14ac:dyDescent="0.2">
      <c r="A48" s="70" t="s">
        <v>143</v>
      </c>
      <c r="B48" s="90">
        <v>264.09438599999999</v>
      </c>
      <c r="C48" s="90">
        <v>281.25612899999999</v>
      </c>
      <c r="D48" s="90">
        <v>283.81847699999997</v>
      </c>
      <c r="E48" s="90">
        <v>2665.0888329999998</v>
      </c>
      <c r="F48" s="90">
        <v>2999.1925449999999</v>
      </c>
      <c r="G48" s="91">
        <v>-11.13978869269296</v>
      </c>
    </row>
    <row r="49" spans="1:7" ht="12.75" customHeight="1" x14ac:dyDescent="0.2">
      <c r="A49" s="41"/>
      <c r="B49" s="9"/>
      <c r="C49" s="9"/>
      <c r="D49" s="9"/>
      <c r="E49" s="9"/>
      <c r="F49" s="9"/>
      <c r="G49" s="9"/>
    </row>
    <row r="50" spans="1:7" ht="12.75" customHeight="1" x14ac:dyDescent="0.2">
      <c r="A50" s="47" t="s">
        <v>40</v>
      </c>
      <c r="B50" s="92">
        <v>6259.1497440000003</v>
      </c>
      <c r="C50" s="93">
        <v>6183.4161130000002</v>
      </c>
      <c r="D50" s="93">
        <v>5656.7637279999999</v>
      </c>
      <c r="E50" s="93">
        <v>74221.756139000005</v>
      </c>
      <c r="F50" s="93">
        <v>83084.168042999998</v>
      </c>
      <c r="G50" s="94">
        <v>-10.666787804161771</v>
      </c>
    </row>
    <row r="51" spans="1:7" ht="7.5" customHeight="1" x14ac:dyDescent="0.2"/>
    <row r="52" spans="1:7" ht="24.95" customHeight="1" x14ac:dyDescent="0.2">
      <c r="A52" s="115" t="s">
        <v>152</v>
      </c>
      <c r="B52" s="115"/>
      <c r="C52" s="115"/>
      <c r="D52" s="115"/>
      <c r="E52" s="115"/>
      <c r="F52" s="115"/>
      <c r="G52" s="115"/>
    </row>
    <row r="53" spans="1:7" x14ac:dyDescent="0.2">
      <c r="A53" s="86" t="s">
        <v>137</v>
      </c>
      <c r="B53" s="86"/>
      <c r="C53" s="86"/>
      <c r="D53" s="86"/>
      <c r="E53" s="86"/>
      <c r="F53" s="86"/>
      <c r="G53" s="86"/>
    </row>
    <row r="54" spans="1:7" x14ac:dyDescent="0.2">
      <c r="A54" s="86" t="s">
        <v>153</v>
      </c>
      <c r="B54" s="86"/>
      <c r="C54" s="86"/>
      <c r="D54" s="86"/>
      <c r="E54" s="86"/>
      <c r="F54" s="86"/>
      <c r="G54" s="86"/>
    </row>
    <row r="55" spans="1:7" ht="13.5" customHeight="1" x14ac:dyDescent="0.2">
      <c r="A55" s="33" t="s">
        <v>149</v>
      </c>
    </row>
  </sheetData>
  <mergeCells count="7">
    <mergeCell ref="A52:G52"/>
    <mergeCell ref="A1:G1"/>
    <mergeCell ref="B4:D4"/>
    <mergeCell ref="B5:F5"/>
    <mergeCell ref="E3:G3"/>
    <mergeCell ref="G4:G5"/>
    <mergeCell ref="A3:A5"/>
  </mergeCells>
  <conditionalFormatting sqref="A6:G50">
    <cfRule type="expression" dxfId="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4/23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G81"/>
  <sheetViews>
    <sheetView view="pageLayout" zoomScaleNormal="100" workbookViewId="0">
      <selection sqref="A1:G1"/>
    </sheetView>
  </sheetViews>
  <sheetFormatPr baseColWidth="10" defaultRowHeight="14.25" x14ac:dyDescent="0.2"/>
  <cols>
    <col min="1" max="1" width="24" customWidth="1"/>
    <col min="2" max="6" width="9.5" customWidth="1"/>
    <col min="7" max="7" width="11.125" customWidth="1"/>
    <col min="8" max="26" width="11" customWidth="1"/>
  </cols>
  <sheetData>
    <row r="1" spans="1:7" x14ac:dyDescent="0.2">
      <c r="A1" s="136" t="s">
        <v>150</v>
      </c>
      <c r="B1" s="149"/>
      <c r="C1" s="149"/>
      <c r="D1" s="149"/>
      <c r="E1" s="149"/>
      <c r="F1" s="149"/>
      <c r="G1" s="149"/>
    </row>
    <row r="2" spans="1:7" ht="14.25" customHeight="1" x14ac:dyDescent="0.2">
      <c r="A2" s="66"/>
      <c r="B2" s="67"/>
      <c r="C2" s="67"/>
      <c r="D2" s="67"/>
      <c r="E2" s="67"/>
      <c r="F2" s="67"/>
      <c r="G2" s="67"/>
    </row>
    <row r="3" spans="1:7" x14ac:dyDescent="0.2">
      <c r="A3" s="131" t="s">
        <v>141</v>
      </c>
      <c r="B3" s="95" t="s">
        <v>97</v>
      </c>
      <c r="C3" s="95" t="s">
        <v>98</v>
      </c>
      <c r="D3" s="95" t="s">
        <v>99</v>
      </c>
      <c r="E3" s="132" t="s">
        <v>165</v>
      </c>
      <c r="F3" s="132"/>
      <c r="G3" s="133"/>
    </row>
    <row r="4" spans="1:7" ht="24" customHeight="1" x14ac:dyDescent="0.2">
      <c r="A4" s="131"/>
      <c r="B4" s="129" t="s">
        <v>168</v>
      </c>
      <c r="C4" s="130"/>
      <c r="D4" s="130"/>
      <c r="E4" s="96" t="s">
        <v>168</v>
      </c>
      <c r="F4" s="96" t="s">
        <v>169</v>
      </c>
      <c r="G4" s="134" t="s">
        <v>151</v>
      </c>
    </row>
    <row r="5" spans="1:7" ht="17.25" customHeight="1" x14ac:dyDescent="0.2">
      <c r="A5" s="131"/>
      <c r="B5" s="130" t="s">
        <v>101</v>
      </c>
      <c r="C5" s="130"/>
      <c r="D5" s="130"/>
      <c r="E5" s="130"/>
      <c r="F5" s="130"/>
      <c r="G5" s="135"/>
    </row>
    <row r="6" spans="1:7" x14ac:dyDescent="0.2">
      <c r="A6" s="71"/>
    </row>
    <row r="7" spans="1:7" ht="12.75" customHeight="1" x14ac:dyDescent="0.2">
      <c r="A7" s="57" t="s">
        <v>41</v>
      </c>
      <c r="B7" s="90">
        <v>2808.528609</v>
      </c>
      <c r="C7" s="90">
        <v>2855.801418</v>
      </c>
      <c r="D7" s="90">
        <v>2433.7353189999999</v>
      </c>
      <c r="E7" s="90">
        <v>32379.198162000001</v>
      </c>
      <c r="F7" s="90">
        <v>37826.362502000004</v>
      </c>
      <c r="G7" s="91">
        <v>-14.400444504046604</v>
      </c>
    </row>
    <row r="8" spans="1:7" ht="12.75" customHeight="1" x14ac:dyDescent="0.2">
      <c r="A8" s="50" t="s">
        <v>23</v>
      </c>
      <c r="B8" s="9"/>
      <c r="C8" s="9"/>
      <c r="D8" s="9"/>
      <c r="E8" s="9"/>
      <c r="F8" s="9"/>
      <c r="G8" s="9"/>
    </row>
    <row r="9" spans="1:7" ht="12.75" customHeight="1" x14ac:dyDescent="0.2">
      <c r="A9" s="50" t="s">
        <v>139</v>
      </c>
      <c r="B9" s="90">
        <v>2275.560457</v>
      </c>
      <c r="C9" s="90">
        <v>2422.0528890000001</v>
      </c>
      <c r="D9" s="90">
        <v>2023.9114360000001</v>
      </c>
      <c r="E9" s="90">
        <v>26468.920141999999</v>
      </c>
      <c r="F9" s="90">
        <v>26336.021112999999</v>
      </c>
      <c r="G9" s="91">
        <v>0.50462835076631052</v>
      </c>
    </row>
    <row r="10" spans="1:7" ht="12.75" customHeight="1" x14ac:dyDescent="0.2">
      <c r="A10" s="51" t="s">
        <v>23</v>
      </c>
      <c r="B10" s="9"/>
      <c r="C10" s="9"/>
      <c r="D10" s="9"/>
      <c r="E10" s="9"/>
      <c r="F10" s="9"/>
      <c r="G10" s="9"/>
    </row>
    <row r="11" spans="1:7" ht="12.75" customHeight="1" x14ac:dyDescent="0.2">
      <c r="A11" s="51" t="s">
        <v>140</v>
      </c>
      <c r="B11" s="90">
        <v>1606.1980560000004</v>
      </c>
      <c r="C11" s="90">
        <v>1745.6141559999999</v>
      </c>
      <c r="D11" s="90">
        <v>1439.903405</v>
      </c>
      <c r="E11" s="90">
        <v>18764.783170999992</v>
      </c>
      <c r="F11" s="90">
        <v>18261.792097999998</v>
      </c>
      <c r="G11" s="91">
        <v>2.7543357754854725</v>
      </c>
    </row>
    <row r="12" spans="1:7" ht="12.75" customHeight="1" x14ac:dyDescent="0.2">
      <c r="A12" s="52" t="s">
        <v>23</v>
      </c>
      <c r="B12" s="9"/>
      <c r="C12" s="9"/>
      <c r="D12" s="9"/>
      <c r="E12" s="9"/>
      <c r="F12" s="9"/>
      <c r="G12" s="9"/>
    </row>
    <row r="13" spans="1:7" ht="12.75" customHeight="1" x14ac:dyDescent="0.2">
      <c r="A13" s="53" t="s">
        <v>42</v>
      </c>
      <c r="B13" s="90">
        <v>380.53187000000003</v>
      </c>
      <c r="C13" s="90">
        <v>428.67474600000003</v>
      </c>
      <c r="D13" s="90">
        <v>340.56807199999997</v>
      </c>
      <c r="E13" s="90">
        <v>4510.2895159999998</v>
      </c>
      <c r="F13" s="90">
        <v>4263.9997979999998</v>
      </c>
      <c r="G13" s="91">
        <v>5.7760255550556252</v>
      </c>
    </row>
    <row r="14" spans="1:7" ht="12.75" customHeight="1" x14ac:dyDescent="0.2">
      <c r="A14" s="53" t="s">
        <v>43</v>
      </c>
      <c r="B14" s="90">
        <v>316.12455399999999</v>
      </c>
      <c r="C14" s="90">
        <v>324.91368799999998</v>
      </c>
      <c r="D14" s="90">
        <v>279.92337600000002</v>
      </c>
      <c r="E14" s="90">
        <v>2919.4765200000002</v>
      </c>
      <c r="F14" s="90">
        <v>2420.441339</v>
      </c>
      <c r="G14" s="91">
        <v>20.617528421745419</v>
      </c>
    </row>
    <row r="15" spans="1:7" ht="12.75" customHeight="1" x14ac:dyDescent="0.2">
      <c r="A15" s="53" t="s">
        <v>44</v>
      </c>
      <c r="B15" s="90">
        <v>9.9965360000000008</v>
      </c>
      <c r="C15" s="90">
        <v>8.3837240000000008</v>
      </c>
      <c r="D15" s="90">
        <v>7.2759130000000001</v>
      </c>
      <c r="E15" s="90">
        <v>102.942054</v>
      </c>
      <c r="F15" s="90">
        <v>100.536164</v>
      </c>
      <c r="G15" s="91">
        <v>2.3930592776545438</v>
      </c>
    </row>
    <row r="16" spans="1:7" ht="12.75" customHeight="1" x14ac:dyDescent="0.2">
      <c r="A16" s="53" t="s">
        <v>45</v>
      </c>
      <c r="B16" s="90">
        <v>414.99891500000001</v>
      </c>
      <c r="C16" s="90">
        <v>421.14031199999999</v>
      </c>
      <c r="D16" s="90">
        <v>357.19787400000001</v>
      </c>
      <c r="E16" s="90">
        <v>5036.2176630000004</v>
      </c>
      <c r="F16" s="90">
        <v>5574.1533820000004</v>
      </c>
      <c r="G16" s="91">
        <v>-9.6505367207349622</v>
      </c>
    </row>
    <row r="17" spans="1:7" ht="12.75" customHeight="1" x14ac:dyDescent="0.2">
      <c r="A17" s="53" t="s">
        <v>46</v>
      </c>
      <c r="B17" s="90">
        <v>177.44235399999999</v>
      </c>
      <c r="C17" s="90">
        <v>207.865486</v>
      </c>
      <c r="D17" s="90">
        <v>137.502128</v>
      </c>
      <c r="E17" s="90">
        <v>2014.3314820000001</v>
      </c>
      <c r="F17" s="90">
        <v>1956.0009170000001</v>
      </c>
      <c r="G17" s="91">
        <v>2.9821338268830715</v>
      </c>
    </row>
    <row r="18" spans="1:7" ht="12.75" customHeight="1" x14ac:dyDescent="0.2">
      <c r="A18" s="53" t="s">
        <v>47</v>
      </c>
      <c r="B18" s="90">
        <v>36.333542999999999</v>
      </c>
      <c r="C18" s="90">
        <v>39.973785999999997</v>
      </c>
      <c r="D18" s="90">
        <v>47.716771999999999</v>
      </c>
      <c r="E18" s="90">
        <v>576.04881599999999</v>
      </c>
      <c r="F18" s="90">
        <v>444.11685</v>
      </c>
      <c r="G18" s="91">
        <v>29.70658870520225</v>
      </c>
    </row>
    <row r="19" spans="1:7" ht="12.75" customHeight="1" x14ac:dyDescent="0.2">
      <c r="A19" s="53" t="s">
        <v>48</v>
      </c>
      <c r="B19" s="90">
        <v>14.265006</v>
      </c>
      <c r="C19" s="90">
        <v>16.290189000000002</v>
      </c>
      <c r="D19" s="90">
        <v>9.2241370000000007</v>
      </c>
      <c r="E19" s="90">
        <v>153.01221000000001</v>
      </c>
      <c r="F19" s="90">
        <v>175.900937</v>
      </c>
      <c r="G19" s="91">
        <v>-13.012282589489558</v>
      </c>
    </row>
    <row r="20" spans="1:7" ht="12.75" customHeight="1" x14ac:dyDescent="0.2">
      <c r="A20" s="53" t="s">
        <v>49</v>
      </c>
      <c r="B20" s="90">
        <v>9.2537219999999998</v>
      </c>
      <c r="C20" s="90">
        <v>11.018424</v>
      </c>
      <c r="D20" s="90">
        <v>15.829102000000001</v>
      </c>
      <c r="E20" s="90">
        <v>131.31492900000001</v>
      </c>
      <c r="F20" s="90">
        <v>138.89304999999999</v>
      </c>
      <c r="G20" s="91">
        <v>-5.4560836557336643</v>
      </c>
    </row>
    <row r="21" spans="1:7" ht="12.75" customHeight="1" x14ac:dyDescent="0.2">
      <c r="A21" s="53" t="s">
        <v>50</v>
      </c>
      <c r="B21" s="90">
        <v>106.142428</v>
      </c>
      <c r="C21" s="90">
        <v>139.219763</v>
      </c>
      <c r="D21" s="90">
        <v>119.83280000000001</v>
      </c>
      <c r="E21" s="90">
        <v>1503.5643700000001</v>
      </c>
      <c r="F21" s="90">
        <v>1354.5481709999999</v>
      </c>
      <c r="G21" s="91">
        <v>11.001173837176154</v>
      </c>
    </row>
    <row r="22" spans="1:7" ht="12.75" customHeight="1" x14ac:dyDescent="0.2">
      <c r="A22" s="53" t="s">
        <v>51</v>
      </c>
      <c r="B22" s="90">
        <v>19.130345999999999</v>
      </c>
      <c r="C22" s="90">
        <v>21.028229</v>
      </c>
      <c r="D22" s="90">
        <v>22.473663999999999</v>
      </c>
      <c r="E22" s="90">
        <v>342.96928400000002</v>
      </c>
      <c r="F22" s="90">
        <v>307.08051499999999</v>
      </c>
      <c r="G22" s="91">
        <v>11.687087668196739</v>
      </c>
    </row>
    <row r="23" spans="1:7" ht="12.75" customHeight="1" x14ac:dyDescent="0.2">
      <c r="A23" s="53" t="s">
        <v>52</v>
      </c>
      <c r="B23" s="90">
        <v>75.094566</v>
      </c>
      <c r="C23" s="90">
        <v>68.286404000000005</v>
      </c>
      <c r="D23" s="90">
        <v>60.415337000000001</v>
      </c>
      <c r="E23" s="90">
        <v>837.80626199999995</v>
      </c>
      <c r="F23" s="90">
        <v>871.86953500000004</v>
      </c>
      <c r="G23" s="91">
        <v>-3.9069231843271268</v>
      </c>
    </row>
    <row r="24" spans="1:7" ht="12.75" customHeight="1" x14ac:dyDescent="0.2">
      <c r="A24" s="53" t="s">
        <v>61</v>
      </c>
      <c r="B24" s="90">
        <v>4.8059880000000001</v>
      </c>
      <c r="C24" s="90">
        <v>5.2090420000000002</v>
      </c>
      <c r="D24" s="90">
        <v>4.7710020000000002</v>
      </c>
      <c r="E24" s="90">
        <v>87.080798000000001</v>
      </c>
      <c r="F24" s="90">
        <v>64.441477000000006</v>
      </c>
      <c r="G24" s="91">
        <v>35.131598551038792</v>
      </c>
    </row>
    <row r="25" spans="1:7" ht="12.75" customHeight="1" x14ac:dyDescent="0.2">
      <c r="A25" s="53" t="s">
        <v>62</v>
      </c>
      <c r="B25" s="90">
        <v>5.142614</v>
      </c>
      <c r="C25" s="90">
        <v>14.203746000000001</v>
      </c>
      <c r="D25" s="90">
        <v>6.1825489999999999</v>
      </c>
      <c r="E25" s="90">
        <v>79.279988000000003</v>
      </c>
      <c r="F25" s="90">
        <v>66.836883</v>
      </c>
      <c r="G25" s="91">
        <v>18.617123422706598</v>
      </c>
    </row>
    <row r="26" spans="1:7" ht="12.75" customHeight="1" x14ac:dyDescent="0.2">
      <c r="A26" s="53" t="s">
        <v>63</v>
      </c>
      <c r="B26" s="90">
        <v>8.2425110000000004</v>
      </c>
      <c r="C26" s="90">
        <v>8.9129240000000003</v>
      </c>
      <c r="D26" s="90">
        <v>6.3130059999999997</v>
      </c>
      <c r="E26" s="90">
        <v>131.76778200000001</v>
      </c>
      <c r="F26" s="90">
        <v>149.02919399999999</v>
      </c>
      <c r="G26" s="91">
        <v>-11.58257086192117</v>
      </c>
    </row>
    <row r="27" spans="1:7" ht="12.75" customHeight="1" x14ac:dyDescent="0.2">
      <c r="A27" s="53" t="s">
        <v>55</v>
      </c>
      <c r="B27" s="90">
        <v>5.4630830000000001</v>
      </c>
      <c r="C27" s="90">
        <v>5.8570950000000002</v>
      </c>
      <c r="D27" s="90">
        <v>4.906244</v>
      </c>
      <c r="E27" s="90">
        <v>60.425018999999999</v>
      </c>
      <c r="F27" s="90">
        <v>57.261667000000003</v>
      </c>
      <c r="G27" s="91">
        <v>5.524379861312795</v>
      </c>
    </row>
    <row r="28" spans="1:7" ht="12.75" customHeight="1" x14ac:dyDescent="0.2">
      <c r="A28" s="53" t="s">
        <v>161</v>
      </c>
      <c r="B28" s="90">
        <v>2.2937729999999998</v>
      </c>
      <c r="C28" s="90">
        <v>3.2171249999999998</v>
      </c>
      <c r="D28" s="90">
        <v>4.5314839999999998</v>
      </c>
      <c r="E28" s="90">
        <v>32.074123</v>
      </c>
      <c r="F28" s="90">
        <v>35.340305999999998</v>
      </c>
      <c r="G28" s="91">
        <v>-9.2420903203271649</v>
      </c>
    </row>
    <row r="29" spans="1:7" ht="12.75" customHeight="1" x14ac:dyDescent="0.2">
      <c r="A29" s="53" t="s">
        <v>56</v>
      </c>
      <c r="B29" s="90">
        <v>20.718077000000001</v>
      </c>
      <c r="C29" s="90">
        <v>21.194237000000001</v>
      </c>
      <c r="D29" s="90">
        <v>15.006902999999999</v>
      </c>
      <c r="E29" s="90">
        <v>228.38673199999999</v>
      </c>
      <c r="F29" s="90">
        <v>203.476043</v>
      </c>
      <c r="G29" s="91">
        <v>12.242566069559359</v>
      </c>
    </row>
    <row r="30" spans="1:7" ht="12.75" customHeight="1" x14ac:dyDescent="0.2">
      <c r="A30" s="53" t="s">
        <v>53</v>
      </c>
      <c r="B30" s="90">
        <v>0.123407</v>
      </c>
      <c r="C30" s="90">
        <v>0.122073</v>
      </c>
      <c r="D30" s="90">
        <v>0.135904</v>
      </c>
      <c r="E30" s="90">
        <v>1.9177489999999999</v>
      </c>
      <c r="F30" s="90">
        <v>25.679562000000001</v>
      </c>
      <c r="G30" s="91">
        <v>-92.532002687584779</v>
      </c>
    </row>
    <row r="31" spans="1:7" ht="12.75" customHeight="1" x14ac:dyDescent="0.2">
      <c r="A31" s="53" t="s">
        <v>54</v>
      </c>
      <c r="B31" s="90">
        <v>9.4763E-2</v>
      </c>
      <c r="C31" s="90">
        <v>0.103163</v>
      </c>
      <c r="D31" s="90">
        <v>9.7138000000000002E-2</v>
      </c>
      <c r="E31" s="90">
        <v>15.877874</v>
      </c>
      <c r="F31" s="90">
        <v>52.186307999999997</v>
      </c>
      <c r="G31" s="91">
        <v>-69.574636320316046</v>
      </c>
    </row>
    <row r="32" spans="1:7" ht="12.75" customHeight="1" x14ac:dyDescent="0.2">
      <c r="A32" s="54" t="s">
        <v>57</v>
      </c>
      <c r="B32" s="90">
        <v>669.36240099999964</v>
      </c>
      <c r="C32" s="90">
        <v>676.43873300000018</v>
      </c>
      <c r="D32" s="90">
        <v>584.00803100000007</v>
      </c>
      <c r="E32" s="90">
        <v>7704.1369710000072</v>
      </c>
      <c r="F32" s="90">
        <v>8074.2290150000008</v>
      </c>
      <c r="G32" s="91">
        <v>-4.5836208424661891</v>
      </c>
    </row>
    <row r="33" spans="1:7" ht="12.75" customHeight="1" x14ac:dyDescent="0.2">
      <c r="A33" s="52" t="s">
        <v>23</v>
      </c>
      <c r="B33" s="9"/>
      <c r="C33" s="9"/>
      <c r="D33" s="9"/>
      <c r="E33" s="9"/>
      <c r="F33" s="9"/>
      <c r="G33" s="9"/>
    </row>
    <row r="34" spans="1:7" ht="12.75" customHeight="1" x14ac:dyDescent="0.2">
      <c r="A34" s="53" t="s">
        <v>58</v>
      </c>
      <c r="B34" s="90">
        <v>54.869807999999999</v>
      </c>
      <c r="C34" s="90">
        <v>63.159224999999999</v>
      </c>
      <c r="D34" s="90">
        <v>46.501657999999999</v>
      </c>
      <c r="E34" s="90">
        <v>870.45599700000002</v>
      </c>
      <c r="F34" s="90">
        <v>840.25996899999996</v>
      </c>
      <c r="G34" s="91">
        <v>3.5936530495361723</v>
      </c>
    </row>
    <row r="35" spans="1:7" ht="12.75" customHeight="1" x14ac:dyDescent="0.2">
      <c r="A35" s="53" t="s">
        <v>59</v>
      </c>
      <c r="B35" s="90">
        <v>262.11971</v>
      </c>
      <c r="C35" s="90">
        <v>257.037441</v>
      </c>
      <c r="D35" s="90">
        <v>218.848118</v>
      </c>
      <c r="E35" s="90">
        <v>2807.9559429999999</v>
      </c>
      <c r="F35" s="90">
        <v>2863.0121770000001</v>
      </c>
      <c r="G35" s="91">
        <v>-1.9230178076885096</v>
      </c>
    </row>
    <row r="36" spans="1:7" ht="12.75" customHeight="1" x14ac:dyDescent="0.2">
      <c r="A36" s="53" t="s">
        <v>60</v>
      </c>
      <c r="B36" s="90">
        <v>60.057445999999999</v>
      </c>
      <c r="C36" s="90">
        <v>95.020022999999995</v>
      </c>
      <c r="D36" s="90">
        <v>71.848112999999998</v>
      </c>
      <c r="E36" s="90">
        <v>905.66288999999995</v>
      </c>
      <c r="F36" s="90">
        <v>1017.9387850000001</v>
      </c>
      <c r="G36" s="91">
        <v>-11.029729552941646</v>
      </c>
    </row>
    <row r="37" spans="1:7" ht="12.75" customHeight="1" x14ac:dyDescent="0.2">
      <c r="A37" s="53" t="s">
        <v>64</v>
      </c>
      <c r="B37" s="90">
        <v>154.75268500000001</v>
      </c>
      <c r="C37" s="90">
        <v>154.34874199999999</v>
      </c>
      <c r="D37" s="90">
        <v>147.21924100000001</v>
      </c>
      <c r="E37" s="90">
        <v>1638.207592</v>
      </c>
      <c r="F37" s="90">
        <v>1285.9670169999999</v>
      </c>
      <c r="G37" s="91">
        <v>27.391104930648467</v>
      </c>
    </row>
    <row r="38" spans="1:7" ht="12.75" customHeight="1" x14ac:dyDescent="0.2">
      <c r="A38" s="53" t="s">
        <v>65</v>
      </c>
      <c r="B38" s="90">
        <v>35.853856999999998</v>
      </c>
      <c r="C38" s="90">
        <v>34.194212</v>
      </c>
      <c r="D38" s="90">
        <v>27.608568000000002</v>
      </c>
      <c r="E38" s="90">
        <v>457.828239</v>
      </c>
      <c r="F38" s="90">
        <v>450.11722800000001</v>
      </c>
      <c r="G38" s="91">
        <v>1.7131117229754125</v>
      </c>
    </row>
    <row r="39" spans="1:7" ht="12.75" customHeight="1" x14ac:dyDescent="0.2">
      <c r="A39" s="53" t="s">
        <v>66</v>
      </c>
      <c r="B39" s="90">
        <v>24.154219000000001</v>
      </c>
      <c r="C39" s="90">
        <v>21.18468</v>
      </c>
      <c r="D39" s="90">
        <v>12.164490000000001</v>
      </c>
      <c r="E39" s="90">
        <v>210.05615299999999</v>
      </c>
      <c r="F39" s="90">
        <v>215.149899</v>
      </c>
      <c r="G39" s="91">
        <v>-2.3675335306571554</v>
      </c>
    </row>
    <row r="40" spans="1:7" ht="12.75" customHeight="1" x14ac:dyDescent="0.2">
      <c r="A40" s="53" t="s">
        <v>67</v>
      </c>
      <c r="B40" s="90">
        <v>77.554676000000001</v>
      </c>
      <c r="C40" s="90">
        <v>51.494410000000002</v>
      </c>
      <c r="D40" s="90">
        <v>59.817843000000003</v>
      </c>
      <c r="E40" s="90">
        <v>813.97015699999997</v>
      </c>
      <c r="F40" s="90">
        <v>1401.78394</v>
      </c>
      <c r="G40" s="91">
        <v>-41.933265621519389</v>
      </c>
    </row>
    <row r="41" spans="1:7" ht="12.75" customHeight="1" x14ac:dyDescent="0.2">
      <c r="A41" s="56" t="s">
        <v>68</v>
      </c>
      <c r="B41" s="90">
        <v>532.96815199999992</v>
      </c>
      <c r="C41" s="90">
        <v>433.74852899999996</v>
      </c>
      <c r="D41" s="90">
        <v>409.8238829999998</v>
      </c>
      <c r="E41" s="90">
        <v>5910.2780200000016</v>
      </c>
      <c r="F41" s="90">
        <v>11490.341389000005</v>
      </c>
      <c r="G41" s="91">
        <v>-48.563077284561274</v>
      </c>
    </row>
    <row r="42" spans="1:7" ht="12.75" customHeight="1" x14ac:dyDescent="0.2">
      <c r="A42" s="54" t="s">
        <v>31</v>
      </c>
      <c r="B42" s="9"/>
      <c r="C42" s="9"/>
      <c r="D42" s="9"/>
      <c r="E42" s="9"/>
      <c r="F42" s="9"/>
      <c r="G42" s="9"/>
    </row>
    <row r="43" spans="1:7" ht="12.75" customHeight="1" x14ac:dyDescent="0.2">
      <c r="A43" s="54" t="s">
        <v>69</v>
      </c>
      <c r="B43" s="90">
        <v>129.952551</v>
      </c>
      <c r="C43" s="90">
        <v>43.323405000000001</v>
      </c>
      <c r="D43" s="90">
        <v>38.278036</v>
      </c>
      <c r="E43" s="90">
        <v>988.53602599999999</v>
      </c>
      <c r="F43" s="90">
        <v>1083.8946490000001</v>
      </c>
      <c r="G43" s="91">
        <v>-8.7977759727827731</v>
      </c>
    </row>
    <row r="44" spans="1:7" ht="12.75" customHeight="1" x14ac:dyDescent="0.2">
      <c r="A44" s="54" t="s">
        <v>70</v>
      </c>
      <c r="B44" s="90">
        <v>4.6600469999999996</v>
      </c>
      <c r="C44" s="90">
        <v>5.7912059999999999</v>
      </c>
      <c r="D44" s="90">
        <v>6.589677</v>
      </c>
      <c r="E44" s="90">
        <v>371.58346299999999</v>
      </c>
      <c r="F44" s="90">
        <v>4693.2561079999996</v>
      </c>
      <c r="G44" s="91">
        <v>-92.082608439658586</v>
      </c>
    </row>
    <row r="45" spans="1:7" ht="12.75" customHeight="1" x14ac:dyDescent="0.2">
      <c r="A45" s="54" t="s">
        <v>71</v>
      </c>
      <c r="B45" s="90">
        <v>57.251615999999999</v>
      </c>
      <c r="C45" s="90">
        <v>56.179957000000002</v>
      </c>
      <c r="D45" s="90">
        <v>50.725091999999997</v>
      </c>
      <c r="E45" s="90">
        <v>684.487255</v>
      </c>
      <c r="F45" s="90">
        <v>708.489552</v>
      </c>
      <c r="G45" s="91">
        <v>-3.3878124147693853</v>
      </c>
    </row>
    <row r="46" spans="1:7" ht="12.75" customHeight="1" x14ac:dyDescent="0.2">
      <c r="A46" s="54" t="s">
        <v>72</v>
      </c>
      <c r="B46" s="90">
        <v>126.830883</v>
      </c>
      <c r="C46" s="90">
        <v>100.76942699999999</v>
      </c>
      <c r="D46" s="90">
        <v>96.510915999999995</v>
      </c>
      <c r="E46" s="90">
        <v>1361.515903</v>
      </c>
      <c r="F46" s="90">
        <v>1433.66913</v>
      </c>
      <c r="G46" s="91">
        <v>-5.0327670094982153</v>
      </c>
    </row>
    <row r="47" spans="1:7" ht="12.75" customHeight="1" x14ac:dyDescent="0.2">
      <c r="A47" s="54" t="s">
        <v>160</v>
      </c>
      <c r="B47" s="90">
        <v>180.44278199999999</v>
      </c>
      <c r="C47" s="90">
        <v>208.856077</v>
      </c>
      <c r="D47" s="90">
        <v>197.235388</v>
      </c>
      <c r="E47" s="90">
        <v>2255.3054350000002</v>
      </c>
      <c r="F47" s="90">
        <v>3314.5749019999998</v>
      </c>
      <c r="G47" s="91">
        <v>-31.957928190454865</v>
      </c>
    </row>
    <row r="48" spans="1:7" ht="12.75" hidden="1" customHeight="1" x14ac:dyDescent="0.2">
      <c r="A48" s="54"/>
      <c r="B48" s="90"/>
      <c r="C48" s="90"/>
      <c r="D48" s="90"/>
      <c r="E48" s="90"/>
      <c r="F48" s="90"/>
      <c r="G48" s="91"/>
    </row>
    <row r="49" spans="1:7" ht="12.75" customHeight="1" x14ac:dyDescent="0.2">
      <c r="A49" s="55" t="s">
        <v>73</v>
      </c>
      <c r="B49" s="90">
        <v>160.28578300000001</v>
      </c>
      <c r="C49" s="90">
        <v>210.88296199999999</v>
      </c>
      <c r="D49" s="90">
        <v>89.151358999999999</v>
      </c>
      <c r="E49" s="90">
        <v>2414.7670910000002</v>
      </c>
      <c r="F49" s="90">
        <v>2543.7033630000001</v>
      </c>
      <c r="G49" s="91">
        <v>-5.068840725513482</v>
      </c>
    </row>
    <row r="50" spans="1:7" ht="12.75" customHeight="1" x14ac:dyDescent="0.2">
      <c r="A50" s="56" t="s">
        <v>31</v>
      </c>
      <c r="B50" s="9"/>
      <c r="C50" s="9"/>
      <c r="D50" s="9"/>
      <c r="E50" s="9"/>
      <c r="F50" s="9"/>
      <c r="G50" s="9"/>
    </row>
    <row r="51" spans="1:7" ht="12.75" customHeight="1" x14ac:dyDescent="0.2">
      <c r="A51" s="56" t="s">
        <v>74</v>
      </c>
      <c r="B51" s="90">
        <v>13.108893999999999</v>
      </c>
      <c r="C51" s="90">
        <v>12.911785999999999</v>
      </c>
      <c r="D51" s="90">
        <v>6.1790649999999996</v>
      </c>
      <c r="E51" s="90">
        <v>157.013203</v>
      </c>
      <c r="F51" s="90">
        <v>194.65186399999999</v>
      </c>
      <c r="G51" s="91">
        <v>-19.33639895685765</v>
      </c>
    </row>
    <row r="52" spans="1:7" ht="12.75" customHeight="1" x14ac:dyDescent="0.2">
      <c r="A52" s="56" t="s">
        <v>113</v>
      </c>
      <c r="B52" s="90">
        <v>32.146816000000001</v>
      </c>
      <c r="C52" s="90">
        <v>38.896875999999999</v>
      </c>
      <c r="D52" s="90">
        <v>28.303830999999999</v>
      </c>
      <c r="E52" s="90">
        <v>359.456975</v>
      </c>
      <c r="F52" s="90">
        <v>319.38781</v>
      </c>
      <c r="G52" s="91">
        <v>12.545615000146682</v>
      </c>
    </row>
    <row r="53" spans="1:7" ht="12.75" customHeight="1" x14ac:dyDescent="0.2">
      <c r="A53" s="56" t="s">
        <v>75</v>
      </c>
      <c r="B53" s="90">
        <v>32.383415999999997</v>
      </c>
      <c r="C53" s="90">
        <v>11.616051000000001</v>
      </c>
      <c r="D53" s="90">
        <v>18.00291</v>
      </c>
      <c r="E53" s="90">
        <v>231.974681</v>
      </c>
      <c r="F53" s="90">
        <v>257.99100299999998</v>
      </c>
      <c r="G53" s="91">
        <v>-10.084197393503672</v>
      </c>
    </row>
    <row r="54" spans="1:7" ht="12.75" customHeight="1" x14ac:dyDescent="0.2">
      <c r="A54" s="57" t="s">
        <v>76</v>
      </c>
      <c r="B54" s="90">
        <v>1432.4272900000001</v>
      </c>
      <c r="C54" s="90">
        <v>1297.8993230000001</v>
      </c>
      <c r="D54" s="90">
        <v>1666.4304890000001</v>
      </c>
      <c r="E54" s="90">
        <v>16234.783081</v>
      </c>
      <c r="F54" s="90">
        <v>17168.730652999999</v>
      </c>
      <c r="G54" s="91">
        <v>-5.4398172519341443</v>
      </c>
    </row>
    <row r="55" spans="1:7" ht="12.75" customHeight="1" x14ac:dyDescent="0.2">
      <c r="A55" s="50" t="s">
        <v>31</v>
      </c>
      <c r="B55" s="9"/>
      <c r="C55" s="9"/>
      <c r="D55" s="9"/>
      <c r="E55" s="9"/>
      <c r="F55" s="9"/>
      <c r="G55" s="9"/>
    </row>
    <row r="56" spans="1:7" ht="12.75" customHeight="1" x14ac:dyDescent="0.2">
      <c r="A56" s="56" t="s">
        <v>77</v>
      </c>
      <c r="B56" s="90">
        <v>1023.5691409999999</v>
      </c>
      <c r="C56" s="90">
        <v>1000.992056</v>
      </c>
      <c r="D56" s="90">
        <v>1184.255858</v>
      </c>
      <c r="E56" s="90">
        <v>11834.963159999999</v>
      </c>
      <c r="F56" s="90">
        <v>12040.825546</v>
      </c>
      <c r="G56" s="91">
        <v>-1.7097032526012299</v>
      </c>
    </row>
    <row r="57" spans="1:7" ht="12.75" customHeight="1" x14ac:dyDescent="0.2">
      <c r="A57" s="51" t="s">
        <v>31</v>
      </c>
      <c r="B57" s="9"/>
      <c r="C57" s="9"/>
      <c r="D57" s="9"/>
      <c r="E57" s="9"/>
      <c r="F57" s="9"/>
      <c r="G57" s="9"/>
    </row>
    <row r="58" spans="1:7" ht="12.75" customHeight="1" x14ac:dyDescent="0.2">
      <c r="A58" s="51" t="s">
        <v>78</v>
      </c>
      <c r="B58" s="90">
        <v>924.37260100000003</v>
      </c>
      <c r="C58" s="90">
        <v>914.59068300000001</v>
      </c>
      <c r="D58" s="90">
        <v>1115.6745519999999</v>
      </c>
      <c r="E58" s="90">
        <v>10955.425937</v>
      </c>
      <c r="F58" s="90">
        <v>11163.246996</v>
      </c>
      <c r="G58" s="91">
        <v>-1.8616542218806558</v>
      </c>
    </row>
    <row r="59" spans="1:7" ht="12.75" customHeight="1" x14ac:dyDescent="0.2">
      <c r="A59" s="51" t="s">
        <v>79</v>
      </c>
      <c r="B59" s="90">
        <v>61.522540999999997</v>
      </c>
      <c r="C59" s="90">
        <v>37.425311000000001</v>
      </c>
      <c r="D59" s="90">
        <v>39.672393999999997</v>
      </c>
      <c r="E59" s="90">
        <v>417.504006</v>
      </c>
      <c r="F59" s="90">
        <v>445.551131</v>
      </c>
      <c r="G59" s="91">
        <v>-6.2949284714081557</v>
      </c>
    </row>
    <row r="60" spans="1:7" ht="12.75" customHeight="1" x14ac:dyDescent="0.2">
      <c r="A60" s="50" t="s">
        <v>114</v>
      </c>
      <c r="B60" s="97">
        <v>339.32965899999999</v>
      </c>
      <c r="C60" s="90">
        <v>271.35424799999998</v>
      </c>
      <c r="D60" s="90">
        <v>452.77401800000001</v>
      </c>
      <c r="E60" s="90">
        <v>3626.2528069999998</v>
      </c>
      <c r="F60" s="90">
        <v>4377.5293030000003</v>
      </c>
      <c r="G60" s="91">
        <v>-17.162112324071401</v>
      </c>
    </row>
    <row r="61" spans="1:7" ht="12.75" customHeight="1" x14ac:dyDescent="0.2">
      <c r="A61" s="51" t="s">
        <v>31</v>
      </c>
      <c r="B61" s="9"/>
      <c r="C61" s="9"/>
      <c r="D61" s="9"/>
      <c r="E61" s="9"/>
      <c r="F61" s="9"/>
      <c r="G61" s="9"/>
    </row>
    <row r="62" spans="1:7" ht="12.75" customHeight="1" x14ac:dyDescent="0.2">
      <c r="A62" s="51" t="s">
        <v>80</v>
      </c>
      <c r="B62" s="90">
        <v>158.05379199999999</v>
      </c>
      <c r="C62" s="90">
        <v>175.19096500000001</v>
      </c>
      <c r="D62" s="90">
        <v>119.70428200000001</v>
      </c>
      <c r="E62" s="90">
        <v>1539.669948</v>
      </c>
      <c r="F62" s="90">
        <v>1919.6232150000001</v>
      </c>
      <c r="G62" s="91">
        <v>-19.793116900808059</v>
      </c>
    </row>
    <row r="63" spans="1:7" ht="12.75" customHeight="1" x14ac:dyDescent="0.2">
      <c r="A63" s="51"/>
      <c r="B63" s="9"/>
      <c r="C63" s="9"/>
      <c r="D63" s="9"/>
      <c r="E63" s="9"/>
      <c r="F63" s="9"/>
      <c r="G63" s="9"/>
    </row>
    <row r="64" spans="1:7" ht="12.75" customHeight="1" x14ac:dyDescent="0.2">
      <c r="A64" s="57" t="s">
        <v>81</v>
      </c>
      <c r="B64" s="90">
        <v>1785.383844</v>
      </c>
      <c r="C64" s="90">
        <v>1780.317626</v>
      </c>
      <c r="D64" s="90">
        <v>1319.6471770000001</v>
      </c>
      <c r="E64" s="90">
        <v>22101.222893999999</v>
      </c>
      <c r="F64" s="90">
        <v>24161.096109999999</v>
      </c>
      <c r="G64" s="91">
        <v>-8.5255785028206645</v>
      </c>
    </row>
    <row r="65" spans="1:7" ht="12.75" customHeight="1" x14ac:dyDescent="0.2">
      <c r="A65" s="50" t="s">
        <v>31</v>
      </c>
      <c r="B65" s="9"/>
      <c r="C65" s="9"/>
      <c r="D65" s="9"/>
      <c r="E65" s="9"/>
      <c r="F65" s="9"/>
      <c r="G65" s="9"/>
    </row>
    <row r="66" spans="1:7" ht="12.75" customHeight="1" x14ac:dyDescent="0.2">
      <c r="A66" s="56" t="s">
        <v>82</v>
      </c>
      <c r="B66" s="90">
        <v>373.940923</v>
      </c>
      <c r="C66" s="90">
        <v>336.30594600000001</v>
      </c>
      <c r="D66" s="90">
        <v>265.10428200000001</v>
      </c>
      <c r="E66" s="90">
        <v>3966.0719859999999</v>
      </c>
      <c r="F66" s="90">
        <v>4640.7447439999996</v>
      </c>
      <c r="G66" s="91">
        <v>-14.538027735144922</v>
      </c>
    </row>
    <row r="67" spans="1:7" ht="12.75" customHeight="1" x14ac:dyDescent="0.2">
      <c r="A67" s="56" t="s">
        <v>182</v>
      </c>
      <c r="B67" s="90">
        <v>786.10765900000001</v>
      </c>
      <c r="C67" s="90">
        <v>728.03743499999996</v>
      </c>
      <c r="D67" s="90">
        <v>593.11676899999998</v>
      </c>
      <c r="E67" s="90">
        <v>7964.4593169999998</v>
      </c>
      <c r="F67" s="90">
        <v>11419.058383</v>
      </c>
      <c r="G67" s="91">
        <v>-30.252924103996151</v>
      </c>
    </row>
    <row r="68" spans="1:7" ht="12.75" customHeight="1" x14ac:dyDescent="0.2">
      <c r="A68" s="56" t="s">
        <v>83</v>
      </c>
      <c r="B68" s="90">
        <v>101.43549</v>
      </c>
      <c r="C68" s="90">
        <v>105.155057</v>
      </c>
      <c r="D68" s="90">
        <v>108.55398700000001</v>
      </c>
      <c r="E68" s="90">
        <v>1305.3087410000001</v>
      </c>
      <c r="F68" s="90">
        <v>1496.5767109999999</v>
      </c>
      <c r="G68" s="91">
        <v>-12.780365255864254</v>
      </c>
    </row>
    <row r="69" spans="1:7" ht="12.75" customHeight="1" x14ac:dyDescent="0.2">
      <c r="A69" s="56" t="s">
        <v>126</v>
      </c>
      <c r="B69" s="90">
        <v>22.593637000000001</v>
      </c>
      <c r="C69" s="90">
        <v>18.415271000000001</v>
      </c>
      <c r="D69" s="90">
        <v>22.322894000000002</v>
      </c>
      <c r="E69" s="90">
        <v>313.65013699999997</v>
      </c>
      <c r="F69" s="90">
        <v>426.03388200000001</v>
      </c>
      <c r="G69" s="91">
        <v>-26.379062733794498</v>
      </c>
    </row>
    <row r="70" spans="1:7" ht="12.75" customHeight="1" x14ac:dyDescent="0.2">
      <c r="A70" s="58" t="s">
        <v>127</v>
      </c>
      <c r="B70" s="90">
        <v>7.1792800000000003</v>
      </c>
      <c r="C70" s="90">
        <v>5.9513319999999998</v>
      </c>
      <c r="D70" s="90">
        <v>6.0096230000000004</v>
      </c>
      <c r="E70" s="90">
        <v>95.540683999999999</v>
      </c>
      <c r="F70" s="90">
        <v>134.668553</v>
      </c>
      <c r="G70" s="91">
        <v>-29.054941282394267</v>
      </c>
    </row>
    <row r="71" spans="1:7" ht="12.75" customHeight="1" x14ac:dyDescent="0.2">
      <c r="A71" s="59" t="s">
        <v>84</v>
      </c>
      <c r="B71" s="90">
        <v>64.114611999999994</v>
      </c>
      <c r="C71" s="90">
        <v>29.383143</v>
      </c>
      <c r="D71" s="90">
        <v>138.83817500000001</v>
      </c>
      <c r="E71" s="90">
        <v>1007.629175</v>
      </c>
      <c r="F71" s="90">
        <v>1274.159218</v>
      </c>
      <c r="G71" s="91">
        <v>-20.918111271710785</v>
      </c>
    </row>
    <row r="72" spans="1:7" ht="12.75" customHeight="1" x14ac:dyDescent="0.2">
      <c r="A72" s="60" t="s">
        <v>31</v>
      </c>
      <c r="B72" s="9"/>
      <c r="C72" s="9"/>
      <c r="D72" s="9"/>
      <c r="E72" s="9"/>
      <c r="F72" s="9"/>
      <c r="G72" s="9"/>
    </row>
    <row r="73" spans="1:7" ht="12.75" customHeight="1" x14ac:dyDescent="0.2">
      <c r="A73" s="60" t="s">
        <v>103</v>
      </c>
      <c r="B73" s="90">
        <v>44.283726000000001</v>
      </c>
      <c r="C73" s="90">
        <v>2.4013309999999999</v>
      </c>
      <c r="D73" s="90">
        <v>127.138046</v>
      </c>
      <c r="E73" s="90">
        <v>565.57890899999995</v>
      </c>
      <c r="F73" s="90">
        <v>687.74659499999996</v>
      </c>
      <c r="G73" s="91">
        <v>-17.763473768997727</v>
      </c>
    </row>
    <row r="74" spans="1:7" ht="24" x14ac:dyDescent="0.2">
      <c r="A74" s="61" t="s">
        <v>100</v>
      </c>
      <c r="B74" s="90">
        <v>8.4096060000000001</v>
      </c>
      <c r="C74" s="90">
        <v>9.1316410000000001</v>
      </c>
      <c r="D74" s="90">
        <v>8.9612090000000002</v>
      </c>
      <c r="E74" s="90">
        <v>84.155736000000005</v>
      </c>
      <c r="F74" s="90">
        <v>110.116197</v>
      </c>
      <c r="G74" s="91">
        <v>-23.575515416682975</v>
      </c>
    </row>
    <row r="75" spans="1:7" x14ac:dyDescent="0.2">
      <c r="A75" s="62" t="s">
        <v>40</v>
      </c>
      <c r="B75" s="98">
        <v>6259.1497440000003</v>
      </c>
      <c r="C75" s="93">
        <v>6183.4161130000002</v>
      </c>
      <c r="D75" s="93">
        <v>5656.7637279999999</v>
      </c>
      <c r="E75" s="93">
        <v>74221.756139000005</v>
      </c>
      <c r="F75" s="93">
        <v>83084.168042999998</v>
      </c>
      <c r="G75" s="94">
        <v>-10.666787804161771</v>
      </c>
    </row>
    <row r="77" spans="1:7" ht="25.5" customHeight="1" x14ac:dyDescent="0.2">
      <c r="A77" s="115" t="s">
        <v>152</v>
      </c>
      <c r="B77" s="115"/>
      <c r="C77" s="115"/>
      <c r="D77" s="115"/>
      <c r="E77" s="115"/>
      <c r="F77" s="115"/>
      <c r="G77" s="115"/>
    </row>
    <row r="78" spans="1:7" ht="12.75" customHeight="1" x14ac:dyDescent="0.2">
      <c r="A78" s="86" t="s">
        <v>137</v>
      </c>
      <c r="B78" s="86"/>
      <c r="C78" s="86"/>
      <c r="D78" s="86"/>
      <c r="E78" s="86"/>
      <c r="F78" s="86"/>
      <c r="G78" s="86"/>
    </row>
    <row r="79" spans="1:7" ht="12.75" customHeight="1" x14ac:dyDescent="0.2">
      <c r="A79" s="86" t="s">
        <v>153</v>
      </c>
      <c r="B79" s="86"/>
      <c r="C79" s="86"/>
      <c r="D79" s="86"/>
      <c r="E79" s="86"/>
      <c r="F79" s="86"/>
      <c r="G79" s="86"/>
    </row>
    <row r="80" spans="1:7" ht="12.75" customHeight="1" x14ac:dyDescent="0.2">
      <c r="A80" s="33" t="s">
        <v>149</v>
      </c>
    </row>
    <row r="81" spans="1:1" ht="12.75" customHeight="1" x14ac:dyDescent="0.2">
      <c r="A81" s="33" t="s">
        <v>159</v>
      </c>
    </row>
  </sheetData>
  <mergeCells count="7">
    <mergeCell ref="A77:G77"/>
    <mergeCell ref="A1:G1"/>
    <mergeCell ref="B4:D4"/>
    <mergeCell ref="A3:A5"/>
    <mergeCell ref="B5:F5"/>
    <mergeCell ref="E3:G3"/>
    <mergeCell ref="G4:G5"/>
  </mergeCells>
  <conditionalFormatting sqref="A6:G75">
    <cfRule type="expression" dxfId="0" priority="7">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4/23 HH</oddFooter>
  </headerFooter>
  <rowBreaks count="1" manualBreakCount="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G28"/>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116" t="s">
        <v>146</v>
      </c>
      <c r="B1" s="116"/>
      <c r="C1" s="116"/>
      <c r="D1" s="116"/>
      <c r="E1" s="116"/>
      <c r="F1" s="116"/>
      <c r="G1" s="116"/>
    </row>
    <row r="2" spans="1:7" x14ac:dyDescent="0.2">
      <c r="A2" s="78"/>
      <c r="B2" s="116" t="s">
        <v>170</v>
      </c>
      <c r="C2" s="116"/>
      <c r="D2" s="116"/>
      <c r="E2" s="116"/>
      <c r="F2" s="116"/>
      <c r="G2" s="78"/>
    </row>
    <row r="27" spans="1:7" x14ac:dyDescent="0.2">
      <c r="A27" s="116"/>
      <c r="B27" s="116"/>
      <c r="C27" s="116"/>
      <c r="D27" s="116"/>
      <c r="E27" s="116"/>
      <c r="F27" s="116"/>
      <c r="G27" s="116"/>
    </row>
    <row r="28" spans="1:7" x14ac:dyDescent="0.2">
      <c r="A28" s="136" t="s">
        <v>171</v>
      </c>
      <c r="B28" s="136"/>
      <c r="C28" s="136"/>
      <c r="D28" s="136"/>
      <c r="E28" s="136"/>
      <c r="F28" s="136"/>
      <c r="G28" s="136"/>
    </row>
  </sheetData>
  <mergeCells count="4">
    <mergeCell ref="A28:G28"/>
    <mergeCell ref="A27:G27"/>
    <mergeCell ref="B2:F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4/23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4AAC8"/>
  </sheetPr>
  <dimension ref="A1:Z59"/>
  <sheetViews>
    <sheetView workbookViewId="0">
      <selection activeCell="D13" sqref="D13"/>
    </sheetView>
  </sheetViews>
  <sheetFormatPr baseColWidth="10" defaultRowHeight="14.25" x14ac:dyDescent="0.2"/>
  <cols>
    <col min="1" max="1" width="18.625" customWidth="1"/>
    <col min="2" max="2" width="11" customWidth="1"/>
    <col min="7" max="26" width="2" customWidth="1"/>
  </cols>
  <sheetData>
    <row r="1" spans="1:26" x14ac:dyDescent="0.2">
      <c r="A1" s="65" t="s">
        <v>142</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37" t="s">
        <v>85</v>
      </c>
      <c r="B3" s="142" t="s">
        <v>86</v>
      </c>
      <c r="C3" s="143"/>
      <c r="D3" s="12"/>
      <c r="E3" s="12"/>
      <c r="F3" s="12"/>
      <c r="G3" s="12"/>
      <c r="H3" s="12"/>
      <c r="I3" s="12"/>
      <c r="J3" s="12"/>
      <c r="K3" s="12"/>
      <c r="L3" s="12"/>
      <c r="M3" s="12"/>
      <c r="N3" s="12"/>
      <c r="O3" s="12"/>
      <c r="P3" s="14"/>
      <c r="Q3" s="14"/>
      <c r="R3" s="15"/>
      <c r="S3" s="15"/>
      <c r="T3" s="15"/>
      <c r="U3" s="15"/>
      <c r="V3" s="15"/>
      <c r="W3" s="15"/>
      <c r="X3" s="15"/>
      <c r="Y3" s="15"/>
      <c r="Z3" s="15"/>
    </row>
    <row r="4" spans="1:26" x14ac:dyDescent="0.2">
      <c r="A4" s="138"/>
      <c r="B4" s="144" t="s">
        <v>172</v>
      </c>
      <c r="C4" s="145"/>
      <c r="D4" s="12"/>
      <c r="E4" s="12"/>
      <c r="F4" s="12"/>
      <c r="G4" s="12"/>
      <c r="H4" s="12"/>
      <c r="I4" s="12"/>
      <c r="J4" s="12"/>
      <c r="K4" s="12"/>
      <c r="L4" s="12"/>
      <c r="M4" s="12"/>
      <c r="N4" s="12"/>
      <c r="O4" s="12"/>
      <c r="P4" s="14"/>
      <c r="Q4" s="14"/>
      <c r="R4" s="15"/>
      <c r="S4" s="15"/>
      <c r="T4" s="15"/>
      <c r="U4" s="15"/>
      <c r="V4" s="15"/>
      <c r="W4" s="15"/>
      <c r="X4" s="15"/>
      <c r="Y4" s="15"/>
      <c r="Z4" s="15"/>
    </row>
    <row r="5" spans="1:26" x14ac:dyDescent="0.2">
      <c r="A5" s="138"/>
      <c r="B5" s="140"/>
      <c r="C5" s="141"/>
      <c r="D5" s="12"/>
      <c r="E5" s="12"/>
      <c r="F5" s="12"/>
      <c r="G5" s="12"/>
      <c r="H5" s="12"/>
      <c r="I5" s="12"/>
      <c r="J5" s="12"/>
      <c r="K5" s="12"/>
      <c r="L5" s="12"/>
      <c r="M5" s="12"/>
      <c r="N5" s="12"/>
      <c r="O5" s="12"/>
      <c r="P5" s="12"/>
      <c r="Q5" s="12"/>
      <c r="R5" s="12"/>
      <c r="S5" s="12"/>
      <c r="T5" s="12"/>
      <c r="U5" s="12"/>
      <c r="V5" s="12"/>
      <c r="W5" s="12"/>
      <c r="X5" s="12"/>
      <c r="Y5" s="12"/>
      <c r="Z5" s="15"/>
    </row>
    <row r="6" spans="1:26" x14ac:dyDescent="0.2">
      <c r="A6" s="139"/>
      <c r="B6" s="140"/>
      <c r="C6" s="141"/>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40</v>
      </c>
      <c r="B8" s="100">
        <v>74221.756139000005</v>
      </c>
      <c r="C8" s="101"/>
      <c r="D8" s="100">
        <v>83084.168042999998</v>
      </c>
      <c r="E8" s="101"/>
      <c r="F8" s="12"/>
      <c r="G8" s="12"/>
      <c r="H8" s="12"/>
      <c r="I8" s="12"/>
      <c r="J8" s="12"/>
      <c r="K8" s="12"/>
      <c r="L8" s="12"/>
      <c r="M8" s="12"/>
      <c r="N8" s="12"/>
      <c r="O8" s="12"/>
      <c r="P8" s="12"/>
      <c r="Q8" s="12"/>
      <c r="R8" s="12"/>
      <c r="S8" s="12"/>
      <c r="T8" s="12"/>
      <c r="U8" s="12"/>
      <c r="V8" s="12"/>
      <c r="W8" s="12"/>
      <c r="X8" s="12"/>
      <c r="Y8" s="12"/>
      <c r="Z8" s="15"/>
    </row>
    <row r="9" spans="1:26" x14ac:dyDescent="0.2">
      <c r="A9" s="19"/>
      <c r="B9" s="20">
        <v>2023</v>
      </c>
      <c r="C9" s="20">
        <v>2023</v>
      </c>
      <c r="D9" s="12">
        <v>2022</v>
      </c>
      <c r="E9" s="12">
        <v>2022</v>
      </c>
      <c r="F9" s="12"/>
      <c r="G9" s="12"/>
      <c r="H9" s="12"/>
      <c r="I9" s="12"/>
      <c r="J9" s="12"/>
      <c r="K9" s="12"/>
      <c r="L9" s="12"/>
      <c r="M9" s="12"/>
      <c r="N9" s="12"/>
      <c r="O9" s="12"/>
      <c r="P9" s="12"/>
      <c r="Q9" s="12"/>
      <c r="R9" s="12"/>
      <c r="S9" s="12"/>
      <c r="T9" s="12"/>
      <c r="U9" s="12"/>
      <c r="V9" s="12"/>
      <c r="W9" s="12"/>
      <c r="X9" s="12"/>
      <c r="Y9" s="12"/>
      <c r="Z9" s="15"/>
    </row>
    <row r="10" spans="1:26" x14ac:dyDescent="0.2">
      <c r="A10" s="19" t="s">
        <v>173</v>
      </c>
      <c r="B10" s="99">
        <v>10955.425937</v>
      </c>
      <c r="C10" s="102">
        <f t="shared" ref="C10:C24" si="0">IF(B$8&gt;0,B10/B$8*100,0)</f>
        <v>14.760397095001426</v>
      </c>
      <c r="D10" s="103">
        <v>11163.246996</v>
      </c>
      <c r="E10" s="102">
        <f t="shared" ref="E10:E24" si="1">IF(D$8&gt;0,D10/D$8*100,0)</f>
        <v>13.436070022657615</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174</v>
      </c>
      <c r="B11" s="99">
        <v>7891.6046820000001</v>
      </c>
      <c r="C11" s="104">
        <f t="shared" si="0"/>
        <v>10.63246828493369</v>
      </c>
      <c r="D11" s="103">
        <v>11363.686604</v>
      </c>
      <c r="E11" s="102">
        <f t="shared" si="1"/>
        <v>13.67731888236367</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45</v>
      </c>
      <c r="B12" s="99">
        <v>5036.2176630000004</v>
      </c>
      <c r="C12" s="104">
        <f t="shared" si="0"/>
        <v>6.7853658077940677</v>
      </c>
      <c r="D12" s="103">
        <v>5574.1533820000004</v>
      </c>
      <c r="E12" s="102">
        <f t="shared" si="1"/>
        <v>6.7090439891209011</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175</v>
      </c>
      <c r="B13" s="99">
        <v>4510.2895159999998</v>
      </c>
      <c r="C13" s="104">
        <f t="shared" si="0"/>
        <v>6.076775531359405</v>
      </c>
      <c r="D13" s="103">
        <v>4263.9997979999998</v>
      </c>
      <c r="E13" s="102">
        <f t="shared" si="1"/>
        <v>5.1321447857468794</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43</v>
      </c>
      <c r="B14" s="99">
        <v>2919.4765200000002</v>
      </c>
      <c r="C14" s="104">
        <f t="shared" si="0"/>
        <v>3.9334511494614905</v>
      </c>
      <c r="D14" s="103">
        <v>2420.441339</v>
      </c>
      <c r="E14" s="102">
        <f t="shared" si="1"/>
        <v>2.9132401467236293</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59</v>
      </c>
      <c r="B15" s="99">
        <v>2807.9559429999999</v>
      </c>
      <c r="C15" s="104">
        <f t="shared" si="0"/>
        <v>3.7831979315355388</v>
      </c>
      <c r="D15" s="103">
        <v>2863.0121770000001</v>
      </c>
      <c r="E15" s="102">
        <f t="shared" si="1"/>
        <v>3.4459178498582972</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176</v>
      </c>
      <c r="B16" s="99">
        <v>2641.7856790000001</v>
      </c>
      <c r="C16" s="104">
        <f t="shared" si="0"/>
        <v>3.5593144334291322</v>
      </c>
      <c r="D16" s="103">
        <v>608.41011400000002</v>
      </c>
      <c r="E16" s="102">
        <f t="shared" si="1"/>
        <v>0.73228164682965702</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177</v>
      </c>
      <c r="B17" s="99">
        <v>2255.3054350000002</v>
      </c>
      <c r="C17" s="104">
        <f t="shared" si="0"/>
        <v>3.0386042480271422</v>
      </c>
      <c r="D17" s="103">
        <v>3314.5749019999998</v>
      </c>
      <c r="E17" s="102">
        <f t="shared" si="1"/>
        <v>3.9894181768595791</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46</v>
      </c>
      <c r="B18" s="99">
        <v>2014.3314820000001</v>
      </c>
      <c r="C18" s="104">
        <f t="shared" si="0"/>
        <v>2.7139367037174762</v>
      </c>
      <c r="D18" s="103">
        <v>1956.0009170000001</v>
      </c>
      <c r="E18" s="102">
        <f t="shared" si="1"/>
        <v>2.3542402398344731</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178</v>
      </c>
      <c r="B19" s="99">
        <v>1719.0519549999999</v>
      </c>
      <c r="C19" s="104">
        <f t="shared" si="0"/>
        <v>2.3161025074381389</v>
      </c>
      <c r="D19" s="103">
        <v>1246.985619</v>
      </c>
      <c r="E19" s="102">
        <f t="shared" si="1"/>
        <v>1.5008703202692308</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179</v>
      </c>
      <c r="B20" s="99">
        <v>1638.207592</v>
      </c>
      <c r="C20" s="104">
        <f t="shared" si="0"/>
        <v>2.2071797774927608</v>
      </c>
      <c r="D20" s="103">
        <v>1285.9670169999999</v>
      </c>
      <c r="E20" s="102">
        <f t="shared" si="1"/>
        <v>1.5477882817993087</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180</v>
      </c>
      <c r="B21" s="99">
        <v>1611.3363260000001</v>
      </c>
      <c r="C21" s="104">
        <f t="shared" si="0"/>
        <v>2.1709757486502257</v>
      </c>
      <c r="D21" s="103">
        <v>2522.4917759999998</v>
      </c>
      <c r="E21" s="102">
        <f t="shared" si="1"/>
        <v>3.036067924149509</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80</v>
      </c>
      <c r="B22" s="99">
        <v>1539.669948</v>
      </c>
      <c r="C22" s="104">
        <f t="shared" si="0"/>
        <v>2.0744186450082882</v>
      </c>
      <c r="D22" s="103">
        <v>1919.6232150000001</v>
      </c>
      <c r="E22" s="102">
        <f t="shared" si="1"/>
        <v>2.310456083530263</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50</v>
      </c>
      <c r="B23" s="99">
        <v>1503.5643700000001</v>
      </c>
      <c r="C23" s="104">
        <f t="shared" si="0"/>
        <v>2.0257730997150962</v>
      </c>
      <c r="D23" s="103">
        <v>1354.5481709999999</v>
      </c>
      <c r="E23" s="102">
        <f t="shared" si="1"/>
        <v>1.6303324723658026</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72</v>
      </c>
      <c r="B24" s="99">
        <v>1361.515903</v>
      </c>
      <c r="C24" s="104">
        <f t="shared" si="0"/>
        <v>1.8343892327880238</v>
      </c>
      <c r="D24" s="103">
        <v>1433.66913</v>
      </c>
      <c r="E24" s="102">
        <f t="shared" si="1"/>
        <v>1.7255623589538842</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87</v>
      </c>
      <c r="B26" s="99">
        <f>B8-(SUM(B10:B24))</f>
        <v>23816.017187999998</v>
      </c>
      <c r="C26" s="104">
        <f>IF(B$8&gt;0,B26/B$8*100,0)</f>
        <v>32.087649803648091</v>
      </c>
      <c r="D26" s="103">
        <f>D8-(SUM(D10:D24))</f>
        <v>29793.356885999994</v>
      </c>
      <c r="E26" s="102">
        <f>IF(D$8&gt;0,D26/D$8*100,0)</f>
        <v>35.859246818937294</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181</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2023</v>
      </c>
      <c r="C33" s="6">
        <v>2022</v>
      </c>
      <c r="D33" s="6">
        <v>2021</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88</v>
      </c>
      <c r="B34" s="105">
        <v>6563.0572389999998</v>
      </c>
      <c r="C34" s="105">
        <v>5643.5536439999996</v>
      </c>
      <c r="D34" s="105">
        <v>4558.705954</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89</v>
      </c>
      <c r="B35" s="105">
        <v>6086.3258189999997</v>
      </c>
      <c r="C35" s="105">
        <v>5544.18</v>
      </c>
      <c r="D35" s="105">
        <v>4673.6604500000003</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90</v>
      </c>
      <c r="B36" s="105">
        <v>7092.5665040000004</v>
      </c>
      <c r="C36" s="105">
        <v>7234.5564850000001</v>
      </c>
      <c r="D36" s="105">
        <v>5958.6167390000001</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91</v>
      </c>
      <c r="B37" s="105">
        <v>5964.3823570000004</v>
      </c>
      <c r="C37" s="105">
        <v>6658.16392</v>
      </c>
      <c r="D37" s="105">
        <v>4711.1846610000002</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92</v>
      </c>
      <c r="B38" s="105">
        <v>6599.6408529999999</v>
      </c>
      <c r="C38" s="105">
        <v>7017.262874</v>
      </c>
      <c r="D38" s="105">
        <v>5329.2467070000002</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93</v>
      </c>
      <c r="B39" s="105">
        <v>6492.141713</v>
      </c>
      <c r="C39" s="105">
        <v>7027.0467239999998</v>
      </c>
      <c r="D39" s="105">
        <v>5489.573695</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94</v>
      </c>
      <c r="B40" s="105">
        <v>5616.2536460000001</v>
      </c>
      <c r="C40" s="105">
        <v>7199.2198939999998</v>
      </c>
      <c r="D40" s="105">
        <v>5299.9553539999997</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95</v>
      </c>
      <c r="B41" s="105">
        <v>5974.6027539999995</v>
      </c>
      <c r="C41" s="105">
        <v>7180.1613109999998</v>
      </c>
      <c r="D41" s="105">
        <v>5128.5103060000001</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96</v>
      </c>
      <c r="B42" s="105">
        <v>5733.4556689999999</v>
      </c>
      <c r="C42" s="105">
        <v>7623.2480299999997</v>
      </c>
      <c r="D42" s="105">
        <v>5666.5349999999999</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97</v>
      </c>
      <c r="B43" s="105">
        <v>6259.1497440000003</v>
      </c>
      <c r="C43" s="105">
        <v>7463.874444</v>
      </c>
      <c r="D43" s="105">
        <v>6582.4278329999997</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98</v>
      </c>
      <c r="B44" s="105">
        <v>6183.4161130000002</v>
      </c>
      <c r="C44" s="105">
        <v>8031.761888</v>
      </c>
      <c r="D44" s="105">
        <v>6580.1153340000001</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99</v>
      </c>
      <c r="B45" s="105">
        <v>5656.7637279999999</v>
      </c>
      <c r="C45" s="105">
        <v>6461.1388290000004</v>
      </c>
      <c r="D45" s="105">
        <v>6277.9236099999998</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5" t="s">
        <v>144</v>
      </c>
      <c r="B46" s="83"/>
      <c r="C46" s="83"/>
      <c r="D46" s="84"/>
    </row>
    <row r="47" spans="1:26" x14ac:dyDescent="0.2">
      <c r="A47" s="80"/>
      <c r="B47" s="80">
        <v>2023</v>
      </c>
      <c r="C47" s="80">
        <v>2022</v>
      </c>
      <c r="D47" s="80">
        <v>2021</v>
      </c>
    </row>
    <row r="48" spans="1:26" x14ac:dyDescent="0.2">
      <c r="A48" s="80" t="s">
        <v>88</v>
      </c>
      <c r="B48" s="82">
        <f>IF(B34=0,#N/A,B34)</f>
        <v>6563.0572389999998</v>
      </c>
      <c r="C48" s="82">
        <f t="shared" ref="C48:D48" si="2">IF(C34=0,#N/A,C34)</f>
        <v>5643.5536439999996</v>
      </c>
      <c r="D48" s="82">
        <f t="shared" si="2"/>
        <v>4558.705954</v>
      </c>
    </row>
    <row r="49" spans="1:4" x14ac:dyDescent="0.2">
      <c r="A49" s="81" t="s">
        <v>89</v>
      </c>
      <c r="B49" s="82">
        <f t="shared" ref="B49:D59" si="3">IF(B35=0,#N/A,B35)</f>
        <v>6086.3258189999997</v>
      </c>
      <c r="C49" s="82">
        <f t="shared" si="3"/>
        <v>5544.18</v>
      </c>
      <c r="D49" s="82">
        <f t="shared" si="3"/>
        <v>4673.6604500000003</v>
      </c>
    </row>
    <row r="50" spans="1:4" x14ac:dyDescent="0.2">
      <c r="A50" s="81" t="s">
        <v>90</v>
      </c>
      <c r="B50" s="82">
        <f t="shared" si="3"/>
        <v>7092.5665040000004</v>
      </c>
      <c r="C50" s="82">
        <f t="shared" si="3"/>
        <v>7234.5564850000001</v>
      </c>
      <c r="D50" s="82">
        <f t="shared" si="3"/>
        <v>5958.6167390000001</v>
      </c>
    </row>
    <row r="51" spans="1:4" x14ac:dyDescent="0.2">
      <c r="A51" s="80" t="s">
        <v>91</v>
      </c>
      <c r="B51" s="82">
        <f t="shared" si="3"/>
        <v>5964.3823570000004</v>
      </c>
      <c r="C51" s="82">
        <f t="shared" si="3"/>
        <v>6658.16392</v>
      </c>
      <c r="D51" s="82">
        <f t="shared" si="3"/>
        <v>4711.1846610000002</v>
      </c>
    </row>
    <row r="52" spans="1:4" x14ac:dyDescent="0.2">
      <c r="A52" s="81" t="s">
        <v>92</v>
      </c>
      <c r="B52" s="82">
        <f t="shared" si="3"/>
        <v>6599.6408529999999</v>
      </c>
      <c r="C52" s="82">
        <f t="shared" si="3"/>
        <v>7017.262874</v>
      </c>
      <c r="D52" s="82">
        <f t="shared" si="3"/>
        <v>5329.2467070000002</v>
      </c>
    </row>
    <row r="53" spans="1:4" x14ac:dyDescent="0.2">
      <c r="A53" s="81" t="s">
        <v>93</v>
      </c>
      <c r="B53" s="82">
        <f t="shared" si="3"/>
        <v>6492.141713</v>
      </c>
      <c r="C53" s="82">
        <f t="shared" si="3"/>
        <v>7027.0467239999998</v>
      </c>
      <c r="D53" s="82">
        <f t="shared" si="3"/>
        <v>5489.573695</v>
      </c>
    </row>
    <row r="54" spans="1:4" x14ac:dyDescent="0.2">
      <c r="A54" s="80" t="s">
        <v>94</v>
      </c>
      <c r="B54" s="82">
        <f t="shared" si="3"/>
        <v>5616.2536460000001</v>
      </c>
      <c r="C54" s="82">
        <f t="shared" si="3"/>
        <v>7199.2198939999998</v>
      </c>
      <c r="D54" s="82">
        <f t="shared" si="3"/>
        <v>5299.9553539999997</v>
      </c>
    </row>
    <row r="55" spans="1:4" x14ac:dyDescent="0.2">
      <c r="A55" s="81" t="s">
        <v>95</v>
      </c>
      <c r="B55" s="82">
        <f t="shared" si="3"/>
        <v>5974.6027539999995</v>
      </c>
      <c r="C55" s="82">
        <f t="shared" si="3"/>
        <v>7180.1613109999998</v>
      </c>
      <c r="D55" s="82">
        <f t="shared" si="3"/>
        <v>5128.5103060000001</v>
      </c>
    </row>
    <row r="56" spans="1:4" x14ac:dyDescent="0.2">
      <c r="A56" s="81" t="s">
        <v>96</v>
      </c>
      <c r="B56" s="82">
        <f t="shared" si="3"/>
        <v>5733.4556689999999</v>
      </c>
      <c r="C56" s="82">
        <f t="shared" si="3"/>
        <v>7623.2480299999997</v>
      </c>
      <c r="D56" s="82">
        <f t="shared" si="3"/>
        <v>5666.5349999999999</v>
      </c>
    </row>
    <row r="57" spans="1:4" x14ac:dyDescent="0.2">
      <c r="A57" s="80" t="s">
        <v>97</v>
      </c>
      <c r="B57" s="82">
        <f t="shared" si="3"/>
        <v>6259.1497440000003</v>
      </c>
      <c r="C57" s="82">
        <f t="shared" si="3"/>
        <v>7463.874444</v>
      </c>
      <c r="D57" s="82">
        <f t="shared" si="3"/>
        <v>6582.4278329999997</v>
      </c>
    </row>
    <row r="58" spans="1:4" x14ac:dyDescent="0.2">
      <c r="A58" s="81" t="s">
        <v>98</v>
      </c>
      <c r="B58" s="82">
        <f t="shared" si="3"/>
        <v>6183.4161130000002</v>
      </c>
      <c r="C58" s="82">
        <f t="shared" si="3"/>
        <v>8031.761888</v>
      </c>
      <c r="D58" s="82">
        <f t="shared" si="3"/>
        <v>6580.1153340000001</v>
      </c>
    </row>
    <row r="59" spans="1:4" x14ac:dyDescent="0.2">
      <c r="A59" s="81" t="s">
        <v>99</v>
      </c>
      <c r="B59" s="82">
        <f t="shared" si="3"/>
        <v>5656.7637279999999</v>
      </c>
      <c r="C59" s="82">
        <f t="shared" si="3"/>
        <v>6461.1388290000004</v>
      </c>
      <c r="D59" s="82">
        <f t="shared" si="3"/>
        <v>6277.9236099999998</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4/23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2024-03-25T09:57:20Z</cp:lastPrinted>
  <dcterms:created xsi:type="dcterms:W3CDTF">2012-03-28T07:56:08Z</dcterms:created>
  <dcterms:modified xsi:type="dcterms:W3CDTF">2024-03-25T10:00:11Z</dcterms:modified>
  <cp:category>LIS-Bericht</cp:category>
</cp:coreProperties>
</file>