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13500" windowHeight="9750" activeTab="0"/>
  </bookViews>
  <sheets>
    <sheet name="Statistischer Bericht" sheetId="1" r:id="rId1"/>
    <sheet name="Tab 1" sheetId="2" r:id="rId2"/>
    <sheet name="Tab 2" sheetId="3" r:id="rId3"/>
  </sheets>
  <definedNames/>
  <calcPr fullCalcOnLoad="1"/>
</workbook>
</file>

<file path=xl/comments3.xml><?xml version="1.0" encoding="utf-8"?>
<comments xmlns="http://schemas.openxmlformats.org/spreadsheetml/2006/main">
  <authors>
    <author>M?bius, Regina</author>
  </authors>
  <commentList>
    <comment ref="F25" authorId="0">
      <text>
        <r>
          <rPr>
            <b/>
            <sz val="8"/>
            <rFont val="Tahoma"/>
            <family val="2"/>
          </rPr>
          <t>Möbius, Regina:</t>
        </r>
        <r>
          <rPr>
            <sz val="8"/>
            <rFont val="Tahoma"/>
            <family val="2"/>
          </rPr>
          <t xml:space="preserve">
ab 1.1.2011 Euro-Zone</t>
        </r>
      </text>
    </comment>
  </commentList>
</comments>
</file>

<file path=xl/sharedStrings.xml><?xml version="1.0" encoding="utf-8"?>
<sst xmlns="http://schemas.openxmlformats.org/spreadsheetml/2006/main" count="179" uniqueCount="151">
  <si>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</si>
  <si>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</si>
  <si>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</si>
  <si>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</si>
  <si>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</si>
  <si>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</si>
  <si>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</si>
  <si>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</si>
  <si>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</si>
  <si>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</si>
  <si>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</si>
  <si>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</si>
  <si>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</si>
  <si>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</si>
  <si>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</si>
  <si>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</si>
  <si>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</si>
  <si>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</si>
  <si>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</si>
  <si>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</si>
  <si>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</si>
  <si>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</si>
  <si>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</si>
  <si>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Hafen@statistik-nord.de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</si>
  <si>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</si>
  <si>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</si>
  <si>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</si>
  <si>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Ware</t>
  </si>
  <si>
    <t>Mio. Euro</t>
  </si>
  <si>
    <t>Waren der Ernährungswirtschaft</t>
  </si>
  <si>
    <t>davon</t>
  </si>
  <si>
    <t>lebende Tiere</t>
  </si>
  <si>
    <t xml:space="preserve">Nahrungsmittel tierischen Ursprungs </t>
  </si>
  <si>
    <t>darunter</t>
  </si>
  <si>
    <t>Milch und Milcherzeugnisse</t>
  </si>
  <si>
    <t>Fleisch und Fleischwaren</t>
  </si>
  <si>
    <t xml:space="preserve">Nahrungsmittel pflanzlichen Ursprungs </t>
  </si>
  <si>
    <t>Genussmittel</t>
  </si>
  <si>
    <t>Waren der gewerblichen Wirtschaft</t>
  </si>
  <si>
    <t>Rohstoffe</t>
  </si>
  <si>
    <t>Halbwaren</t>
  </si>
  <si>
    <t>Mineralölerzeugnisse</t>
  </si>
  <si>
    <t>Düngemittel</t>
  </si>
  <si>
    <t>Fertigwaren</t>
  </si>
  <si>
    <t xml:space="preserve">davon </t>
  </si>
  <si>
    <t xml:space="preserve">Vorerzeugnisse </t>
  </si>
  <si>
    <t xml:space="preserve">darunter </t>
  </si>
  <si>
    <t>Papier und Pappe</t>
  </si>
  <si>
    <t>Kunststoffe</t>
  </si>
  <si>
    <t xml:space="preserve">Enderzeugnisse </t>
  </si>
  <si>
    <t>Bekleidung</t>
  </si>
  <si>
    <t>Druckerzeugnisse</t>
  </si>
  <si>
    <t xml:space="preserve">Eisen- und Stahlwaren </t>
  </si>
  <si>
    <t xml:space="preserve">Waren aus Kunststoffen </t>
  </si>
  <si>
    <t xml:space="preserve">Pharmazeutische Erzeugnisse </t>
  </si>
  <si>
    <t xml:space="preserve">Maschinen </t>
  </si>
  <si>
    <t>Nachrichtentechnische Geräte</t>
  </si>
  <si>
    <t>Medizinische Geräte</t>
  </si>
  <si>
    <t xml:space="preserve">Feinmechanische Erzeugnisse </t>
  </si>
  <si>
    <t xml:space="preserve">Kraftfahrzeuge </t>
  </si>
  <si>
    <t>Insgesamt</t>
  </si>
  <si>
    <t>Bestimmungsland</t>
  </si>
  <si>
    <t>Verände-</t>
  </si>
  <si>
    <t>in %</t>
  </si>
  <si>
    <t>Europa</t>
  </si>
  <si>
    <t>EURO-Länder</t>
  </si>
  <si>
    <t>EU-Länder</t>
  </si>
  <si>
    <t>übrige EU-Länder</t>
  </si>
  <si>
    <t>Übrige europäische Länder</t>
  </si>
  <si>
    <t>Afrika</t>
  </si>
  <si>
    <t>Amerika</t>
  </si>
  <si>
    <t>Asien</t>
  </si>
  <si>
    <t>Australien, Ozeanien</t>
  </si>
  <si>
    <t>Schiffs- und Luftfahrzeugbedarf,</t>
  </si>
  <si>
    <t>nicht ermittelte Länder</t>
  </si>
  <si>
    <t>insgesamt</t>
  </si>
  <si>
    <t>ASEAN</t>
  </si>
  <si>
    <t>NAFTA</t>
  </si>
  <si>
    <t>Frankreich</t>
  </si>
  <si>
    <t>Belgien</t>
  </si>
  <si>
    <t>Luxemburg</t>
  </si>
  <si>
    <t>Niederlande</t>
  </si>
  <si>
    <t>Italien</t>
  </si>
  <si>
    <t>Irland</t>
  </si>
  <si>
    <t>Portugal</t>
  </si>
  <si>
    <t>Griechenland</t>
  </si>
  <si>
    <t>Spanien</t>
  </si>
  <si>
    <t>Finnland</t>
  </si>
  <si>
    <t>Österreich</t>
  </si>
  <si>
    <t>Slowenien</t>
  </si>
  <si>
    <t>Slowakei</t>
  </si>
  <si>
    <t>Malta</t>
  </si>
  <si>
    <t>Zypern</t>
  </si>
  <si>
    <t>Vereinigtes Königreich</t>
  </si>
  <si>
    <t>Dänemark</t>
  </si>
  <si>
    <t>Polen</t>
  </si>
  <si>
    <t>Schweden</t>
  </si>
  <si>
    <t>Estland</t>
  </si>
  <si>
    <t>Lettland</t>
  </si>
  <si>
    <t>Litauen</t>
  </si>
  <si>
    <t>Tschechische Republik</t>
  </si>
  <si>
    <t>Ungarn</t>
  </si>
  <si>
    <t>Rumänien</t>
  </si>
  <si>
    <t>Bulgarien</t>
  </si>
  <si>
    <t>Norwegen</t>
  </si>
  <si>
    <t>Russland</t>
  </si>
  <si>
    <t>Schweiz</t>
  </si>
  <si>
    <t>Türkei</t>
  </si>
  <si>
    <t>Ägypten</t>
  </si>
  <si>
    <t>Marokko</t>
  </si>
  <si>
    <t>Südafrika</t>
  </si>
  <si>
    <t xml:space="preserve">USA </t>
  </si>
  <si>
    <t>Kanada</t>
  </si>
  <si>
    <t>Brasilien</t>
  </si>
  <si>
    <t>China</t>
  </si>
  <si>
    <t>Südkorea</t>
  </si>
  <si>
    <t>Indien</t>
  </si>
  <si>
    <t>Japan</t>
  </si>
  <si>
    <t>Saudi-Arabien</t>
  </si>
  <si>
    <t>Australien</t>
  </si>
  <si>
    <r>
      <t>Veränder-ung</t>
    </r>
    <r>
      <rPr>
        <vertAlign val="superscript"/>
        <sz val="9"/>
        <color indexed="8"/>
        <rFont val="Arial"/>
        <family val="2"/>
      </rPr>
      <t>4)</t>
    </r>
    <r>
      <rPr>
        <sz val="9"/>
        <color indexed="8"/>
        <rFont val="Arial"/>
        <family val="2"/>
      </rPr>
      <t xml:space="preserve"> in %</t>
    </r>
  </si>
  <si>
    <r>
      <rPr>
        <vertAlign val="superscript"/>
        <sz val="8"/>
        <color indexed="8"/>
        <rFont val="Arial"/>
        <family val="2"/>
      </rPr>
      <t>2)</t>
    </r>
    <r>
      <rPr>
        <sz val="8"/>
        <color indexed="8"/>
        <rFont val="Arial"/>
        <family val="2"/>
      </rPr>
      <t xml:space="preserve"> endgültige Daten</t>
    </r>
  </si>
  <si>
    <r>
      <rPr>
        <vertAlign val="superscript"/>
        <sz val="8"/>
        <color indexed="8"/>
        <rFont val="Arial"/>
        <family val="2"/>
      </rPr>
      <t>3)</t>
    </r>
    <r>
      <rPr>
        <sz val="8"/>
        <color indexed="8"/>
        <rFont val="Arial"/>
        <family val="2"/>
      </rPr>
      <t xml:space="preserve"> Daten können sich durch Revisionen noch ändern</t>
    </r>
  </si>
  <si>
    <r>
      <rPr>
        <vertAlign val="superscript"/>
        <sz val="8"/>
        <color indexed="8"/>
        <rFont val="Arial"/>
        <family val="2"/>
      </rPr>
      <t xml:space="preserve">4) </t>
    </r>
    <r>
      <rPr>
        <sz val="8"/>
        <color indexed="8"/>
        <rFont val="Arial"/>
        <family val="2"/>
      </rPr>
      <t>Die Veränderungsraten wurden aus den nicht gerundeten Zahlen berechnet.</t>
    </r>
  </si>
  <si>
    <t>Einfuhr des Landes Schleswig-Holstein</t>
  </si>
  <si>
    <r>
      <t>2011</t>
    </r>
    <r>
      <rPr>
        <vertAlign val="superscript"/>
        <sz val="9"/>
        <color indexed="8"/>
        <rFont val="Arial"/>
        <family val="2"/>
      </rPr>
      <t>3)</t>
    </r>
  </si>
  <si>
    <r>
      <t>2010</t>
    </r>
    <r>
      <rPr>
        <vertAlign val="superscript"/>
        <sz val="9"/>
        <color indexed="8"/>
        <rFont val="Arial"/>
        <family val="2"/>
      </rPr>
      <t>2)</t>
    </r>
  </si>
  <si>
    <t>Fische und Krebstiere</t>
  </si>
  <si>
    <t>Erdöl und Erdgas</t>
  </si>
  <si>
    <r>
      <t xml:space="preserve">Tabelle 1  </t>
    </r>
    <r>
      <rPr>
        <b/>
        <sz val="10"/>
        <rFont val="Arial"/>
        <family val="2"/>
      </rPr>
      <t>Einfuhr des Landes Schleswig-Holstein nach Waren</t>
    </r>
  </si>
  <si>
    <t>Spielwaren</t>
  </si>
  <si>
    <t>Rundfunk-, Fernseh-, Videogeäte</t>
  </si>
  <si>
    <r>
      <t xml:space="preserve">Tabelle 2  </t>
    </r>
    <r>
      <rPr>
        <b/>
        <sz val="9"/>
        <rFont val="Arial"/>
        <family val="2"/>
      </rPr>
      <t>Einfuhr</t>
    </r>
    <r>
      <rPr>
        <b/>
        <vertAlign val="superscript"/>
        <sz val="9"/>
        <rFont val="Arial"/>
        <family val="2"/>
      </rPr>
      <t>1)</t>
    </r>
    <r>
      <rPr>
        <b/>
        <sz val="9"/>
        <rFont val="Arial"/>
        <family val="2"/>
      </rPr>
      <t xml:space="preserve"> des Landes Schleswig-Holstein nach Bestimmungsländern</t>
    </r>
  </si>
  <si>
    <r>
      <t>2011</t>
    </r>
    <r>
      <rPr>
        <vertAlign val="superscript"/>
        <sz val="9"/>
        <rFont val="Arial"/>
        <family val="2"/>
      </rPr>
      <t>3)</t>
    </r>
  </si>
  <si>
    <r>
      <t>2010</t>
    </r>
    <r>
      <rPr>
        <vertAlign val="superscript"/>
        <sz val="9"/>
        <rFont val="Arial"/>
        <family val="2"/>
      </rPr>
      <t>2)</t>
    </r>
  </si>
  <si>
    <r>
      <t>rung</t>
    </r>
    <r>
      <rPr>
        <vertAlign val="superscript"/>
        <sz val="9"/>
        <rFont val="Arial"/>
        <family val="2"/>
      </rPr>
      <t xml:space="preserve"> 4)</t>
    </r>
  </si>
  <si>
    <t>Rückwaren und Ersatzlieferungen,</t>
  </si>
  <si>
    <t>andere nichtaufgliederbare Warenverkehre</t>
  </si>
  <si>
    <r>
      <t>Einfuhr</t>
    </r>
    <r>
      <rPr>
        <b/>
        <vertAlign val="superscript"/>
        <sz val="11"/>
        <rFont val="Arial"/>
        <family val="2"/>
      </rPr>
      <t>1)</t>
    </r>
    <r>
      <rPr>
        <b/>
        <sz val="11"/>
        <rFont val="Arial"/>
        <family val="2"/>
      </rPr>
      <t xml:space="preserve"> des Landes Schleswig-Holstein Januar bis Dezember 2011</t>
    </r>
  </si>
  <si>
    <t>Oktober</t>
  </si>
  <si>
    <t>November</t>
  </si>
  <si>
    <t>Dezember</t>
  </si>
  <si>
    <t>Januar bis Dezember</t>
  </si>
  <si>
    <t>Januar bis Dezember 2011</t>
  </si>
  <si>
    <t>G III 3 - vj 4/11 S</t>
  </si>
  <si>
    <t xml:space="preserve">              x</t>
  </si>
  <si>
    <t>Reinhard Schubert</t>
  </si>
  <si>
    <t>040 42831-1820</t>
  </si>
  <si>
    <t>X  =  Nachweis nicht sinnvoll</t>
  </si>
  <si>
    <t xml:space="preserve">         x</t>
  </si>
  <si>
    <r>
      <rPr>
        <vertAlign val="superscript"/>
        <sz val="8"/>
        <rFont val="Arial"/>
        <family val="2"/>
      </rPr>
      <t xml:space="preserve">1) </t>
    </r>
    <r>
      <rPr>
        <sz val="8"/>
        <rFont val="Arial"/>
        <family val="2"/>
      </rPr>
      <t>Generalhandel: Die Einfuhr wird im Gegensatz zur Ausfuhr im Generalhandel dargestellt, das heißt, es werden auch die auf Lager eingeführten Waren erfasst, deren späterer Verbleib zum Zeitpunkt der Einfuhr noch unbekannt ist.</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</si>
</sst>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 mmmm\ yyyy"/>
    <numFmt numFmtId="165" formatCode="#\ ##0\ \ "/>
    <numFmt numFmtId="166" formatCode="\ \ \ \ \ \+* #0.0\ \ \ ;\ \ \ \ \ \-* #0.0\ \ \ ;"/>
    <numFmt numFmtId="167" formatCode="#,##0\ "/>
  </numFmts>
  <fonts count="61">
    <font>
      <sz val="11"/>
      <color theme="1"/>
      <name val="Calibri"/>
      <family val="2"/>
    </font>
    <font>
      <sz val="11"/>
      <color indexed="8"/>
      <name val="Calibri"/>
      <family val="2"/>
    </font>
    <font>
      <sz val="10"/>
      <name val="Arial"/>
      <family val="2"/>
    </font>
    <font>
      <b/>
      <sz val="10"/>
      <name val="Arial"/>
      <family val="2"/>
    </font>
    <font>
      <u val="single"/>
      <sz val="10"/>
      <color indexed="12"/>
      <name val="Arial"/>
      <family val="2"/>
    </font>
    <font>
      <b/>
      <sz val="10"/>
      <color indexed="12"/>
      <name val="Arial"/>
      <family val="2"/>
    </font>
    <font>
      <u val="single"/>
      <sz val="6.75"/>
      <color indexed="12"/>
      <name val="Helvetica"/>
      <family val="2"/>
    </font>
    <font>
      <sz val="10"/>
      <color indexed="12"/>
      <name val="Arial"/>
      <family val="2"/>
    </font>
    <font>
      <sz val="9"/>
      <name val="Helvetica"/>
      <family val="2"/>
    </font>
    <font>
      <sz val="11"/>
      <color indexed="8"/>
      <name val="Arial"/>
      <family val="2"/>
    </font>
    <font>
      <sz val="9"/>
      <name val="Arial"/>
      <family val="2"/>
    </font>
    <font>
      <b/>
      <sz val="9"/>
      <name val="Arial"/>
      <family val="2"/>
    </font>
    <font>
      <sz val="8"/>
      <name val="Arial"/>
      <family val="2"/>
    </font>
    <font>
      <b/>
      <sz val="11"/>
      <name val="Arial"/>
      <family val="2"/>
    </font>
    <font>
      <b/>
      <vertAlign val="superscript"/>
      <sz val="11"/>
      <name val="Arial"/>
      <family val="2"/>
    </font>
    <font>
      <sz val="10"/>
      <name val="MS Sans Serif"/>
      <family val="2"/>
    </font>
    <font>
      <b/>
      <vertAlign val="superscript"/>
      <sz val="9"/>
      <name val="Arial"/>
      <family val="2"/>
    </font>
    <font>
      <sz val="9"/>
      <color indexed="8"/>
      <name val="Arial"/>
      <family val="2"/>
    </font>
    <font>
      <b/>
      <sz val="8"/>
      <name val="Tahoma"/>
      <family val="2"/>
    </font>
    <font>
      <sz val="8"/>
      <name val="Tahoma"/>
      <family val="2"/>
    </font>
    <font>
      <sz val="8"/>
      <color indexed="8"/>
      <name val="Arial"/>
      <family val="2"/>
    </font>
    <font>
      <vertAlign val="superscript"/>
      <sz val="8"/>
      <name val="Arial"/>
      <family val="2"/>
    </font>
    <font>
      <vertAlign val="superscript"/>
      <sz val="9"/>
      <color indexed="8"/>
      <name val="Arial"/>
      <family val="2"/>
    </font>
    <font>
      <vertAlign val="superscript"/>
      <sz val="8"/>
      <color indexed="8"/>
      <name val="Arial"/>
      <family val="2"/>
    </font>
    <font>
      <vertAlign val="superscrip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1"/>
      <color theme="1"/>
      <name val="Arial"/>
      <family val="2"/>
    </font>
    <font>
      <sz val="9"/>
      <color theme="1"/>
      <name val="Arial"/>
      <family val="2"/>
    </font>
    <font>
      <sz val="8"/>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theme="0" tint="-0.1499900072813034"/>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border>
    <border>
      <left style="thin"/>
      <right/>
      <top/>
      <bottom style="thin"/>
    </border>
    <border>
      <left style="thin"/>
      <right/>
      <top/>
      <bottom/>
    </border>
    <border>
      <left/>
      <right style="thin"/>
      <top/>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6" borderId="2" applyNumberFormat="0" applyAlignment="0" applyProtection="0"/>
    <xf numFmtId="41" fontId="0" fillId="0" borderId="0" applyFont="0" applyFill="0" applyBorder="0" applyAlignment="0" applyProtection="0"/>
    <xf numFmtId="0" fontId="44" fillId="27"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8" borderId="0" applyNumberFormat="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48"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9" fillId="31" borderId="0" applyNumberFormat="0" applyBorder="0" applyAlignment="0" applyProtection="0"/>
    <xf numFmtId="0" fontId="8" fillId="0" borderId="0">
      <alignment/>
      <protection/>
    </xf>
    <xf numFmtId="0" fontId="2" fillId="0" borderId="0">
      <alignment/>
      <protection/>
    </xf>
    <xf numFmtId="0" fontId="8" fillId="0" borderId="0">
      <alignment/>
      <protection/>
    </xf>
    <xf numFmtId="0" fontId="8" fillId="0" borderId="0">
      <alignment/>
      <protection/>
    </xf>
    <xf numFmtId="0" fontId="15" fillId="0" borderId="0">
      <alignment/>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32" borderId="9" applyNumberFormat="0" applyAlignment="0" applyProtection="0"/>
  </cellStyleXfs>
  <cellXfs count="136">
    <xf numFmtId="0" fontId="0" fillId="0" borderId="0" xfId="0" applyFont="1" applyAlignment="1">
      <alignment/>
    </xf>
    <xf numFmtId="0" fontId="3" fillId="33" borderId="10" xfId="55" applyFont="1" applyFill="1" applyBorder="1" applyAlignment="1" applyProtection="1">
      <alignment/>
      <protection hidden="1"/>
    </xf>
    <xf numFmtId="0" fontId="5" fillId="33" borderId="11" xfId="48" applyFont="1" applyFill="1" applyBorder="1" applyAlignment="1" applyProtection="1">
      <alignment horizontal="left"/>
      <protection hidden="1"/>
    </xf>
    <xf numFmtId="0" fontId="3" fillId="33" borderId="12" xfId="55" applyFont="1" applyFill="1" applyBorder="1" applyAlignment="1" applyProtection="1">
      <alignment/>
      <protection hidden="1"/>
    </xf>
    <xf numFmtId="0" fontId="2" fillId="33" borderId="0" xfId="55" applyFont="1" applyFill="1" applyBorder="1" applyProtection="1">
      <alignment/>
      <protection hidden="1"/>
    </xf>
    <xf numFmtId="0" fontId="3" fillId="33" borderId="0" xfId="55" applyFont="1" applyFill="1" applyBorder="1" applyAlignment="1" applyProtection="1">
      <alignment horizontal="centerContinuous"/>
      <protection hidden="1"/>
    </xf>
    <xf numFmtId="0" fontId="3" fillId="33" borderId="12" xfId="55" applyFont="1" applyFill="1" applyBorder="1" applyAlignment="1" applyProtection="1">
      <alignment horizontal="left"/>
      <protection hidden="1"/>
    </xf>
    <xf numFmtId="1" fontId="3" fillId="33" borderId="12" xfId="55" applyNumberFormat="1" applyFont="1" applyFill="1" applyBorder="1" applyAlignment="1" applyProtection="1">
      <alignment horizontal="left"/>
      <protection hidden="1"/>
    </xf>
    <xf numFmtId="0" fontId="7" fillId="33" borderId="13" xfId="48" applyFont="1" applyFill="1" applyBorder="1" applyAlignment="1" applyProtection="1">
      <alignment horizontal="left"/>
      <protection hidden="1"/>
    </xf>
    <xf numFmtId="0" fontId="57" fillId="0" borderId="0" xfId="0" applyFont="1" applyAlignment="1">
      <alignment/>
    </xf>
    <xf numFmtId="0" fontId="57" fillId="0" borderId="14" xfId="0" applyFont="1" applyBorder="1" applyAlignment="1">
      <alignment/>
    </xf>
    <xf numFmtId="0" fontId="13" fillId="33" borderId="0" xfId="57" applyFont="1" applyFill="1" applyAlignment="1">
      <alignment horizontal="left"/>
      <protection/>
    </xf>
    <xf numFmtId="0" fontId="10" fillId="33" borderId="15" xfId="58" applyFont="1" applyFill="1" applyBorder="1" applyAlignment="1">
      <alignment horizontal="center"/>
      <protection/>
    </xf>
    <xf numFmtId="0" fontId="10" fillId="33" borderId="0" xfId="58" applyFont="1" applyFill="1" applyBorder="1" applyAlignment="1">
      <alignment horizontal="center"/>
      <protection/>
    </xf>
    <xf numFmtId="0" fontId="10" fillId="33" borderId="16" xfId="58" applyFont="1" applyFill="1" applyBorder="1">
      <alignment/>
      <protection/>
    </xf>
    <xf numFmtId="0" fontId="10" fillId="33" borderId="17" xfId="58" applyFont="1" applyFill="1" applyBorder="1">
      <alignment/>
      <protection/>
    </xf>
    <xf numFmtId="0" fontId="10" fillId="33" borderId="17" xfId="58" applyFont="1" applyFill="1" applyBorder="1" applyAlignment="1">
      <alignment/>
      <protection/>
    </xf>
    <xf numFmtId="0" fontId="10" fillId="33" borderId="18" xfId="58" applyFont="1" applyFill="1" applyBorder="1">
      <alignment/>
      <protection/>
    </xf>
    <xf numFmtId="0" fontId="10" fillId="33" borderId="14" xfId="58" applyFont="1" applyFill="1" applyBorder="1" applyAlignment="1">
      <alignment horizontal="center"/>
      <protection/>
    </xf>
    <xf numFmtId="0" fontId="10" fillId="33" borderId="0" xfId="58" applyFont="1" applyFill="1">
      <alignment/>
      <protection/>
    </xf>
    <xf numFmtId="0" fontId="10" fillId="33" borderId="0" xfId="58" applyFont="1" applyFill="1" applyBorder="1" applyAlignment="1">
      <alignment/>
      <protection/>
    </xf>
    <xf numFmtId="0" fontId="58" fillId="0" borderId="0" xfId="0" applyFont="1" applyAlignment="1">
      <alignment/>
    </xf>
    <xf numFmtId="0" fontId="10" fillId="33" borderId="0" xfId="58" applyFont="1" applyFill="1" applyBorder="1">
      <alignment/>
      <protection/>
    </xf>
    <xf numFmtId="0" fontId="10" fillId="33" borderId="14" xfId="58" applyFont="1" applyFill="1" applyBorder="1" applyAlignment="1">
      <alignment/>
      <protection/>
    </xf>
    <xf numFmtId="0" fontId="58" fillId="0" borderId="14" xfId="0" applyFont="1" applyBorder="1" applyAlignment="1">
      <alignment/>
    </xf>
    <xf numFmtId="0" fontId="58" fillId="0" borderId="19" xfId="0" applyFont="1" applyBorder="1" applyAlignment="1">
      <alignment/>
    </xf>
    <xf numFmtId="0" fontId="58" fillId="0" borderId="20" xfId="0" applyFont="1" applyBorder="1" applyAlignment="1">
      <alignment/>
    </xf>
    <xf numFmtId="0" fontId="58" fillId="0" borderId="13" xfId="0" applyFont="1" applyBorder="1" applyAlignment="1">
      <alignment/>
    </xf>
    <xf numFmtId="0" fontId="10" fillId="0" borderId="0" xfId="58" applyFont="1">
      <alignment/>
      <protection/>
    </xf>
    <xf numFmtId="165" fontId="58" fillId="0" borderId="0" xfId="0" applyNumberFormat="1" applyFont="1" applyAlignment="1">
      <alignment/>
    </xf>
    <xf numFmtId="0" fontId="58" fillId="0" borderId="21" xfId="0" applyFont="1" applyBorder="1" applyAlignment="1">
      <alignment horizontal="center"/>
    </xf>
    <xf numFmtId="0" fontId="58" fillId="0" borderId="15" xfId="0" applyFont="1" applyBorder="1" applyAlignment="1">
      <alignment/>
    </xf>
    <xf numFmtId="0" fontId="58" fillId="0" borderId="22" xfId="0" applyFont="1" applyBorder="1" applyAlignment="1">
      <alignment/>
    </xf>
    <xf numFmtId="0" fontId="10" fillId="33" borderId="0" xfId="56" applyFont="1" applyFill="1">
      <alignment/>
      <protection/>
    </xf>
    <xf numFmtId="0" fontId="10" fillId="33" borderId="0" xfId="56" applyFont="1" applyFill="1" applyBorder="1">
      <alignment/>
      <protection/>
    </xf>
    <xf numFmtId="0" fontId="10" fillId="33" borderId="20" xfId="56" applyFont="1" applyFill="1" applyBorder="1">
      <alignment/>
      <protection/>
    </xf>
    <xf numFmtId="0" fontId="10" fillId="33" borderId="0" xfId="57" applyFont="1" applyFill="1">
      <alignment/>
      <protection/>
    </xf>
    <xf numFmtId="0" fontId="10" fillId="33" borderId="0" xfId="56" applyFont="1" applyFill="1" applyAlignment="1">
      <alignment horizontal="left"/>
      <protection/>
    </xf>
    <xf numFmtId="0" fontId="10" fillId="33" borderId="0" xfId="57" applyFont="1" applyFill="1" applyBorder="1">
      <alignment/>
      <protection/>
    </xf>
    <xf numFmtId="0" fontId="10" fillId="33" borderId="20" xfId="57" applyFont="1" applyFill="1" applyBorder="1">
      <alignment/>
      <protection/>
    </xf>
    <xf numFmtId="0" fontId="10" fillId="33" borderId="14" xfId="56" applyFont="1" applyFill="1" applyBorder="1">
      <alignment/>
      <protection/>
    </xf>
    <xf numFmtId="0" fontId="10" fillId="33" borderId="15" xfId="56" applyFont="1" applyFill="1" applyBorder="1">
      <alignment/>
      <protection/>
    </xf>
    <xf numFmtId="0" fontId="59" fillId="0" borderId="0" xfId="0" applyFont="1" applyAlignment="1">
      <alignment/>
    </xf>
    <xf numFmtId="0" fontId="59" fillId="0" borderId="14" xfId="0" applyFont="1" applyBorder="1" applyAlignment="1">
      <alignment/>
    </xf>
    <xf numFmtId="3" fontId="57" fillId="0" borderId="0" xfId="0" applyNumberFormat="1" applyFont="1" applyAlignment="1">
      <alignment/>
    </xf>
    <xf numFmtId="3" fontId="58" fillId="0" borderId="0" xfId="0" applyNumberFormat="1" applyFont="1" applyAlignment="1">
      <alignment/>
    </xf>
    <xf numFmtId="167" fontId="10" fillId="33" borderId="23" xfId="58" applyNumberFormat="1" applyFont="1" applyFill="1" applyBorder="1" applyAlignment="1">
      <alignment horizontal="right"/>
      <protection/>
    </xf>
    <xf numFmtId="167" fontId="10" fillId="33" borderId="22" xfId="58" applyNumberFormat="1" applyFont="1" applyFill="1" applyBorder="1" applyAlignment="1">
      <alignment horizontal="right"/>
      <protection/>
    </xf>
    <xf numFmtId="167" fontId="10" fillId="33" borderId="24" xfId="58" applyNumberFormat="1" applyFont="1" applyFill="1" applyBorder="1" applyAlignment="1">
      <alignment horizontal="right"/>
      <protection/>
    </xf>
    <xf numFmtId="166" fontId="10" fillId="33" borderId="0" xfId="58" applyNumberFormat="1" applyFont="1" applyFill="1" applyBorder="1">
      <alignment/>
      <protection/>
    </xf>
    <xf numFmtId="166" fontId="10" fillId="33" borderId="12" xfId="58" applyNumberFormat="1" applyFont="1" applyFill="1" applyBorder="1" applyAlignment="1">
      <alignment horizontal="center"/>
      <protection/>
    </xf>
    <xf numFmtId="166" fontId="10" fillId="33" borderId="10" xfId="58" applyNumberFormat="1" applyFont="1" applyFill="1" applyBorder="1">
      <alignment/>
      <protection/>
    </xf>
    <xf numFmtId="0" fontId="2" fillId="33" borderId="0" xfId="57" applyFont="1" applyFill="1">
      <alignment/>
      <protection/>
    </xf>
    <xf numFmtId="166" fontId="10" fillId="33" borderId="11" xfId="58" applyNumberFormat="1" applyFont="1" applyFill="1" applyBorder="1">
      <alignment/>
      <protection/>
    </xf>
    <xf numFmtId="0" fontId="12" fillId="33" borderId="0" xfId="57" applyFont="1" applyFill="1">
      <alignment/>
      <protection/>
    </xf>
    <xf numFmtId="0" fontId="8" fillId="0" borderId="0" xfId="54">
      <alignment/>
      <protection/>
    </xf>
    <xf numFmtId="0" fontId="2" fillId="33" borderId="12" xfId="55" applyFont="1" applyFill="1" applyBorder="1" applyAlignment="1" applyProtection="1">
      <alignment/>
      <protection hidden="1"/>
    </xf>
    <xf numFmtId="0" fontId="2" fillId="0" borderId="0" xfId="55" applyFont="1" applyProtection="1">
      <alignment/>
      <protection hidden="1"/>
    </xf>
    <xf numFmtId="0" fontId="3" fillId="34" borderId="15" xfId="55" applyFont="1" applyFill="1" applyBorder="1" applyAlignment="1" applyProtection="1">
      <alignment/>
      <protection hidden="1"/>
    </xf>
    <xf numFmtId="0" fontId="2" fillId="34" borderId="15" xfId="55" applyFont="1" applyFill="1" applyBorder="1" applyAlignment="1" applyProtection="1">
      <alignment/>
      <protection hidden="1"/>
    </xf>
    <xf numFmtId="0" fontId="2" fillId="34" borderId="19" xfId="55" applyFont="1" applyFill="1" applyBorder="1" applyAlignment="1" applyProtection="1">
      <alignment/>
      <protection hidden="1"/>
    </xf>
    <xf numFmtId="0" fontId="2" fillId="34" borderId="0" xfId="55" applyFont="1" applyFill="1" applyBorder="1" applyAlignment="1" applyProtection="1">
      <alignment vertical="top"/>
      <protection hidden="1"/>
    </xf>
    <xf numFmtId="0" fontId="2" fillId="34" borderId="0" xfId="55" applyFont="1" applyFill="1" applyBorder="1" applyAlignment="1" applyProtection="1">
      <alignment/>
      <protection hidden="1"/>
    </xf>
    <xf numFmtId="0" fontId="2" fillId="34" borderId="20" xfId="55" applyFont="1" applyFill="1" applyBorder="1" applyAlignment="1" applyProtection="1">
      <alignment/>
      <protection hidden="1"/>
    </xf>
    <xf numFmtId="0" fontId="5" fillId="34" borderId="14" xfId="48" applyFont="1" applyFill="1" applyBorder="1" applyAlignment="1" applyProtection="1">
      <alignment horizontal="left"/>
      <protection hidden="1"/>
    </xf>
    <xf numFmtId="0" fontId="2" fillId="34" borderId="14" xfId="55" applyFont="1" applyFill="1" applyBorder="1" applyAlignment="1" applyProtection="1">
      <alignment/>
      <protection hidden="1"/>
    </xf>
    <xf numFmtId="0" fontId="2" fillId="34" borderId="13" xfId="55" applyFont="1" applyFill="1" applyBorder="1" applyAlignment="1" applyProtection="1">
      <alignment/>
      <protection hidden="1"/>
    </xf>
    <xf numFmtId="0" fontId="2" fillId="34" borderId="15" xfId="55" applyFont="1" applyFill="1" applyBorder="1" applyProtection="1">
      <alignment/>
      <protection hidden="1"/>
    </xf>
    <xf numFmtId="0" fontId="2" fillId="34" borderId="19" xfId="55" applyFont="1" applyFill="1" applyBorder="1" applyProtection="1">
      <alignment/>
      <protection hidden="1"/>
    </xf>
    <xf numFmtId="0" fontId="2" fillId="34" borderId="0" xfId="55" applyFont="1" applyFill="1" applyBorder="1" applyProtection="1">
      <alignment/>
      <protection hidden="1"/>
    </xf>
    <xf numFmtId="0" fontId="2" fillId="34" borderId="20" xfId="55" applyFont="1" applyFill="1" applyBorder="1" applyProtection="1">
      <alignment/>
      <protection hidden="1"/>
    </xf>
    <xf numFmtId="49" fontId="2" fillId="34" borderId="0" xfId="55" applyNumberFormat="1" applyFont="1" applyFill="1" applyBorder="1" applyProtection="1">
      <alignment/>
      <protection hidden="1"/>
    </xf>
    <xf numFmtId="0" fontId="2" fillId="34" borderId="0" xfId="55" applyFont="1" applyFill="1" applyBorder="1" applyProtection="1" quotePrefix="1">
      <alignment/>
      <protection hidden="1"/>
    </xf>
    <xf numFmtId="0" fontId="2" fillId="34" borderId="14" xfId="55" applyFont="1" applyFill="1" applyBorder="1" applyProtection="1">
      <alignment/>
      <protection hidden="1"/>
    </xf>
    <xf numFmtId="0" fontId="2" fillId="34" borderId="10" xfId="55" applyFont="1" applyFill="1" applyBorder="1" applyProtection="1">
      <alignment/>
      <protection hidden="1"/>
    </xf>
    <xf numFmtId="0" fontId="2" fillId="34" borderId="12" xfId="55" applyFont="1" applyFill="1" applyBorder="1" applyProtection="1">
      <alignment/>
      <protection hidden="1"/>
    </xf>
    <xf numFmtId="0" fontId="2" fillId="34" borderId="11" xfId="55" applyFont="1" applyFill="1" applyBorder="1" applyProtection="1">
      <alignment/>
      <protection hidden="1"/>
    </xf>
    <xf numFmtId="0" fontId="3" fillId="34" borderId="12" xfId="55" applyFont="1" applyFill="1" applyBorder="1" applyAlignment="1" applyProtection="1">
      <alignment/>
      <protection hidden="1"/>
    </xf>
    <xf numFmtId="0" fontId="2" fillId="34" borderId="0" xfId="55" applyFont="1" applyFill="1" applyProtection="1">
      <alignment/>
      <protection hidden="1"/>
    </xf>
    <xf numFmtId="0" fontId="3" fillId="34" borderId="0" xfId="55" applyFont="1" applyFill="1" applyBorder="1" applyAlignment="1" applyProtection="1">
      <alignment horizontal="centerContinuous"/>
      <protection hidden="1"/>
    </xf>
    <xf numFmtId="0" fontId="3" fillId="34" borderId="20" xfId="55" applyFont="1" applyFill="1" applyBorder="1" applyAlignment="1" applyProtection="1">
      <alignment horizontal="centerContinuous"/>
      <protection hidden="1"/>
    </xf>
    <xf numFmtId="0" fontId="2" fillId="34" borderId="16" xfId="55" applyFont="1" applyFill="1" applyBorder="1" applyProtection="1">
      <alignment/>
      <protection hidden="1"/>
    </xf>
    <xf numFmtId="0" fontId="2" fillId="34" borderId="17" xfId="55" applyFont="1" applyFill="1" applyBorder="1" applyProtection="1">
      <alignment/>
      <protection hidden="1"/>
    </xf>
    <xf numFmtId="0" fontId="2" fillId="34" borderId="18" xfId="55" applyFont="1" applyFill="1" applyBorder="1" applyProtection="1">
      <alignment/>
      <protection hidden="1"/>
    </xf>
    <xf numFmtId="0" fontId="10" fillId="33" borderId="0" xfId="56" applyFont="1" applyFill="1" applyBorder="1" applyAlignment="1">
      <alignment horizontal="right"/>
      <protection/>
    </xf>
    <xf numFmtId="167" fontId="10" fillId="33" borderId="0" xfId="58" applyNumberFormat="1" applyFont="1" applyFill="1" applyBorder="1" applyAlignment="1">
      <alignment horizontal="right"/>
      <protection/>
    </xf>
    <xf numFmtId="0" fontId="2" fillId="34" borderId="10" xfId="55" applyFont="1" applyFill="1" applyBorder="1" applyAlignment="1" applyProtection="1">
      <alignment horizontal="left" vertical="top" wrapText="1"/>
      <protection hidden="1"/>
    </xf>
    <xf numFmtId="0" fontId="2" fillId="34" borderId="15" xfId="55" applyFont="1" applyFill="1" applyBorder="1" applyAlignment="1" applyProtection="1">
      <alignment horizontal="left" vertical="top" wrapText="1"/>
      <protection hidden="1"/>
    </xf>
    <xf numFmtId="0" fontId="2" fillId="34" borderId="19" xfId="55" applyFont="1" applyFill="1" applyBorder="1" applyAlignment="1" applyProtection="1">
      <alignment horizontal="left" vertical="top" wrapText="1"/>
      <protection hidden="1"/>
    </xf>
    <xf numFmtId="0" fontId="2" fillId="34" borderId="12" xfId="55" applyFont="1" applyFill="1" applyBorder="1" applyAlignment="1" applyProtection="1">
      <alignment horizontal="left" vertical="top" wrapText="1"/>
      <protection hidden="1"/>
    </xf>
    <xf numFmtId="0" fontId="2" fillId="34" borderId="0" xfId="55" applyFont="1" applyFill="1" applyBorder="1" applyAlignment="1" applyProtection="1">
      <alignment horizontal="left" vertical="top" wrapText="1"/>
      <protection hidden="1"/>
    </xf>
    <xf numFmtId="0" fontId="2" fillId="34" borderId="20" xfId="55" applyFont="1" applyFill="1" applyBorder="1" applyAlignment="1" applyProtection="1">
      <alignment horizontal="left" vertical="top" wrapText="1"/>
      <protection hidden="1"/>
    </xf>
    <xf numFmtId="0" fontId="2" fillId="34" borderId="11" xfId="55" applyFont="1" applyFill="1" applyBorder="1" applyAlignment="1" applyProtection="1">
      <alignment horizontal="left" vertical="top" wrapText="1"/>
      <protection hidden="1"/>
    </xf>
    <xf numFmtId="0" fontId="2" fillId="34" borderId="14" xfId="55" applyFont="1" applyFill="1" applyBorder="1" applyAlignment="1" applyProtection="1">
      <alignment horizontal="left" vertical="top" wrapText="1"/>
      <protection hidden="1"/>
    </xf>
    <xf numFmtId="0" fontId="2" fillId="34" borderId="13" xfId="55" applyFont="1" applyFill="1" applyBorder="1" applyAlignment="1" applyProtection="1">
      <alignment horizontal="left" vertical="top" wrapText="1"/>
      <protection hidden="1"/>
    </xf>
    <xf numFmtId="0" fontId="7" fillId="34" borderId="14" xfId="47" applyFont="1" applyFill="1" applyBorder="1" applyAlignment="1" applyProtection="1">
      <alignment horizontal="left"/>
      <protection hidden="1"/>
    </xf>
    <xf numFmtId="0" fontId="7" fillId="34" borderId="14" xfId="48" applyFont="1" applyFill="1" applyBorder="1" applyAlignment="1" applyProtection="1">
      <alignment horizontal="left"/>
      <protection hidden="1"/>
    </xf>
    <xf numFmtId="0" fontId="7" fillId="34" borderId="13" xfId="48" applyFont="1" applyFill="1" applyBorder="1" applyAlignment="1" applyProtection="1">
      <alignment horizontal="left"/>
      <protection hidden="1"/>
    </xf>
    <xf numFmtId="49" fontId="2" fillId="33" borderId="15" xfId="55" applyNumberFormat="1" applyFont="1" applyFill="1" applyBorder="1" applyAlignment="1" applyProtection="1">
      <alignment horizontal="left"/>
      <protection hidden="1"/>
    </xf>
    <xf numFmtId="49" fontId="2" fillId="33" borderId="15" xfId="55" applyNumberFormat="1" applyFont="1" applyFill="1" applyBorder="1" applyAlignment="1" applyProtection="1">
      <alignment horizontal="left"/>
      <protection hidden="1"/>
    </xf>
    <xf numFmtId="49" fontId="2" fillId="33" borderId="19" xfId="55" applyNumberFormat="1" applyFont="1" applyFill="1" applyBorder="1" applyAlignment="1" applyProtection="1">
      <alignment horizontal="left"/>
      <protection hidden="1"/>
    </xf>
    <xf numFmtId="164" fontId="2" fillId="33" borderId="16" xfId="55" applyNumberFormat="1" applyFont="1" applyFill="1" applyBorder="1" applyAlignment="1" applyProtection="1">
      <alignment horizontal="left"/>
      <protection hidden="1"/>
    </xf>
    <xf numFmtId="164" fontId="2" fillId="33" borderId="18" xfId="55" applyNumberFormat="1" applyFont="1" applyFill="1" applyBorder="1" applyAlignment="1" applyProtection="1">
      <alignment horizontal="left"/>
      <protection hidden="1"/>
    </xf>
    <xf numFmtId="49" fontId="2" fillId="33" borderId="0" xfId="55" applyNumberFormat="1" applyFont="1" applyFill="1" applyBorder="1" applyAlignment="1" applyProtection="1">
      <alignment horizontal="left"/>
      <protection hidden="1"/>
    </xf>
    <xf numFmtId="49" fontId="2" fillId="33" borderId="0" xfId="55" applyNumberFormat="1" applyFont="1" applyFill="1" applyBorder="1" applyAlignment="1" applyProtection="1">
      <alignment horizontal="left"/>
      <protection hidden="1"/>
    </xf>
    <xf numFmtId="49" fontId="2" fillId="33" borderId="20" xfId="55" applyNumberFormat="1" applyFont="1" applyFill="1" applyBorder="1" applyAlignment="1" applyProtection="1">
      <alignment horizontal="left"/>
      <protection hidden="1"/>
    </xf>
    <xf numFmtId="0" fontId="7" fillId="33" borderId="14" xfId="46" applyFont="1" applyFill="1" applyBorder="1" applyAlignment="1" applyProtection="1">
      <alignment horizontal="left"/>
      <protection hidden="1"/>
    </xf>
    <xf numFmtId="0" fontId="7" fillId="33" borderId="14" xfId="48" applyFont="1" applyFill="1" applyBorder="1" applyAlignment="1" applyProtection="1">
      <alignment horizontal="left"/>
      <protection hidden="1"/>
    </xf>
    <xf numFmtId="0" fontId="12" fillId="33" borderId="0" xfId="57" applyFont="1" applyFill="1" applyAlignment="1">
      <alignment horizontal="left" wrapText="1"/>
      <protection/>
    </xf>
    <xf numFmtId="0" fontId="10" fillId="33" borderId="15" xfId="56" applyFont="1" applyFill="1" applyBorder="1" applyAlignment="1">
      <alignment horizontal="right"/>
      <protection/>
    </xf>
    <xf numFmtId="0" fontId="10" fillId="33" borderId="19" xfId="56" applyFont="1" applyFill="1" applyBorder="1" applyAlignment="1">
      <alignment horizontal="right"/>
      <protection/>
    </xf>
    <xf numFmtId="0" fontId="58" fillId="0" borderId="15" xfId="0" applyFont="1" applyBorder="1" applyAlignment="1">
      <alignment horizontal="center" vertical="center"/>
    </xf>
    <xf numFmtId="0" fontId="58" fillId="0" borderId="19" xfId="0" applyFont="1" applyBorder="1" applyAlignment="1">
      <alignment horizontal="center" vertical="center"/>
    </xf>
    <xf numFmtId="0" fontId="58" fillId="0" borderId="0" xfId="0" applyFont="1" applyBorder="1" applyAlignment="1">
      <alignment horizontal="center" vertical="center"/>
    </xf>
    <xf numFmtId="0" fontId="58" fillId="0" borderId="20" xfId="0" applyFont="1" applyBorder="1" applyAlignment="1">
      <alignment horizontal="center" vertical="center"/>
    </xf>
    <xf numFmtId="0" fontId="58" fillId="0" borderId="14" xfId="0" applyFont="1" applyBorder="1" applyAlignment="1">
      <alignment horizontal="center" vertical="center"/>
    </xf>
    <xf numFmtId="0" fontId="58" fillId="0" borderId="13" xfId="0" applyFont="1" applyBorder="1" applyAlignment="1">
      <alignment horizontal="center" vertical="center"/>
    </xf>
    <xf numFmtId="0" fontId="58" fillId="0" borderId="16" xfId="0" applyFont="1" applyBorder="1" applyAlignment="1">
      <alignment horizontal="center"/>
    </xf>
    <xf numFmtId="0" fontId="58" fillId="0" borderId="17" xfId="0" applyFont="1" applyBorder="1" applyAlignment="1">
      <alignment horizontal="center"/>
    </xf>
    <xf numFmtId="0" fontId="58" fillId="0" borderId="18" xfId="0" applyFont="1" applyBorder="1" applyAlignment="1">
      <alignment horizontal="center"/>
    </xf>
    <xf numFmtId="0" fontId="58" fillId="0" borderId="0" xfId="0" applyFont="1" applyBorder="1" applyAlignment="1">
      <alignment horizontal="center" wrapText="1"/>
    </xf>
    <xf numFmtId="0" fontId="58" fillId="0" borderId="14" xfId="0" applyFont="1" applyBorder="1" applyAlignment="1">
      <alignment horizontal="center" wrapText="1"/>
    </xf>
    <xf numFmtId="0" fontId="10" fillId="33" borderId="15" xfId="58" applyFont="1" applyFill="1" applyBorder="1" applyAlignment="1">
      <alignment horizontal="center" vertical="center"/>
      <protection/>
    </xf>
    <xf numFmtId="0" fontId="10" fillId="0" borderId="15" xfId="58" applyFont="1" applyBorder="1" applyAlignment="1">
      <alignment horizontal="center" vertical="center"/>
      <protection/>
    </xf>
    <xf numFmtId="0" fontId="10" fillId="0" borderId="19" xfId="58" applyFont="1" applyBorder="1" applyAlignment="1">
      <alignment horizontal="center" vertical="center"/>
      <protection/>
    </xf>
    <xf numFmtId="0" fontId="10" fillId="0" borderId="0" xfId="58" applyFont="1" applyAlignment="1">
      <alignment horizontal="center" vertical="center"/>
      <protection/>
    </xf>
    <xf numFmtId="0" fontId="10" fillId="0" borderId="20" xfId="58" applyFont="1" applyBorder="1" applyAlignment="1">
      <alignment horizontal="center" vertical="center"/>
      <protection/>
    </xf>
    <xf numFmtId="0" fontId="10" fillId="0" borderId="14" xfId="58" applyFont="1" applyBorder="1" applyAlignment="1">
      <alignment horizontal="center" vertical="center"/>
      <protection/>
    </xf>
    <xf numFmtId="0" fontId="10" fillId="0" borderId="13" xfId="58" applyFont="1" applyBorder="1" applyAlignment="1">
      <alignment horizontal="center" vertical="center"/>
      <protection/>
    </xf>
    <xf numFmtId="0" fontId="10" fillId="33" borderId="10" xfId="58" applyFont="1" applyFill="1" applyBorder="1" applyAlignment="1">
      <alignment horizontal="center" vertical="center"/>
      <protection/>
    </xf>
    <xf numFmtId="0" fontId="10" fillId="33" borderId="19" xfId="58" applyFont="1" applyFill="1" applyBorder="1" applyAlignment="1">
      <alignment horizontal="center" vertical="center"/>
      <protection/>
    </xf>
    <xf numFmtId="0" fontId="10" fillId="33" borderId="11" xfId="58" applyFont="1" applyFill="1" applyBorder="1" applyAlignment="1">
      <alignment horizontal="center" vertical="center"/>
      <protection/>
    </xf>
    <xf numFmtId="0" fontId="10" fillId="33" borderId="14" xfId="58" applyFont="1" applyFill="1" applyBorder="1" applyAlignment="1">
      <alignment horizontal="center" vertical="center"/>
      <protection/>
    </xf>
    <xf numFmtId="0" fontId="10" fillId="33" borderId="13" xfId="58" applyFont="1" applyFill="1" applyBorder="1" applyAlignment="1">
      <alignment horizontal="center" vertical="center"/>
      <protection/>
    </xf>
    <xf numFmtId="0" fontId="10" fillId="33" borderId="22" xfId="58" applyFont="1" applyFill="1" applyBorder="1" applyAlignment="1">
      <alignment horizontal="center" vertical="center"/>
      <protection/>
    </xf>
    <xf numFmtId="0" fontId="10" fillId="33" borderId="24" xfId="58" applyFont="1" applyFill="1" applyBorder="1" applyAlignment="1">
      <alignment horizontal="center" vertical="center"/>
      <protection/>
    </xf>
  </cellXfs>
  <cellStyles count="55">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Hyperlink" xfId="46"/>
    <cellStyle name="Hyperlink 2" xfId="47"/>
    <cellStyle name="Hyperlink_A_I_2_vj061_S" xfId="48"/>
    <cellStyle name="Comma" xfId="49"/>
    <cellStyle name="Neutral" xfId="50"/>
    <cellStyle name="Notiz" xfId="51"/>
    <cellStyle name="Percent" xfId="52"/>
    <cellStyle name="Schlecht" xfId="53"/>
    <cellStyle name="Standard 2" xfId="54"/>
    <cellStyle name="Standard_A_I_2_vj061_S" xfId="55"/>
    <cellStyle name="Standard_LAND94A4" xfId="56"/>
    <cellStyle name="Standard_LANDH95A" xfId="57"/>
    <cellStyle name="Standard_StatBerich_Monate" xfId="58"/>
    <cellStyle name="Überschrift" xfId="59"/>
    <cellStyle name="Überschrift 1" xfId="60"/>
    <cellStyle name="Überschrift 2" xfId="61"/>
    <cellStyle name="Überschrift 3" xfId="62"/>
    <cellStyle name="Überschrift 4" xfId="63"/>
    <cellStyle name="Verknüpfte Zelle" xfId="64"/>
    <cellStyle name="Currency" xfId="65"/>
    <cellStyle name="Currency [0]" xfId="66"/>
    <cellStyle name="Warnender Text" xfId="67"/>
    <cellStyle name="Zelle überprüfen"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31" descr="LOGO_G"/>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Hafen@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zoomScalePageLayoutView="0" workbookViewId="0" topLeftCell="A1">
      <selection activeCell="J1" sqref="J1"/>
    </sheetView>
  </sheetViews>
  <sheetFormatPr defaultColWidth="11.421875" defaultRowHeight="15"/>
  <cols>
    <col min="1" max="1" width="17.28125" style="57" customWidth="1"/>
    <col min="2" max="4" width="11.8515625" style="57" customWidth="1"/>
    <col min="5" max="5" width="12.421875" style="57" customWidth="1"/>
    <col min="6" max="7" width="11.8515625" style="57" customWidth="1"/>
    <col min="8" max="8" width="7.140625" style="57" customWidth="1"/>
    <col min="9" max="16384" width="11.421875" style="55" customWidth="1"/>
  </cols>
  <sheetData>
    <row r="1" spans="1:8" ht="19.5" customHeight="1">
      <c r="A1" s="1"/>
      <c r="B1" s="58" t="s">
        <v>0</v>
      </c>
      <c r="C1" s="59"/>
      <c r="D1" s="59"/>
      <c r="E1" s="59"/>
      <c r="F1" s="59"/>
      <c r="G1" s="59"/>
      <c r="H1" s="60"/>
    </row>
    <row r="2" spans="1:8" ht="19.5" customHeight="1">
      <c r="A2" s="56"/>
      <c r="B2" s="61" t="s">
        <v>1</v>
      </c>
      <c r="C2" s="62"/>
      <c r="D2" s="62"/>
      <c r="E2" s="62"/>
      <c r="F2" s="62"/>
      <c r="G2" s="62"/>
      <c r="H2" s="63"/>
    </row>
    <row r="3" spans="1:8" ht="12.75">
      <c r="A3" s="2"/>
      <c r="B3" s="64" t="s">
        <v>2</v>
      </c>
      <c r="C3" s="65"/>
      <c r="D3" s="65"/>
      <c r="E3" s="65"/>
      <c r="F3" s="65"/>
      <c r="G3" s="65"/>
      <c r="H3" s="66"/>
    </row>
    <row r="4" spans="1:8" ht="12.75">
      <c r="A4" s="74" t="s">
        <v>3</v>
      </c>
      <c r="B4" s="67" t="s">
        <v>4</v>
      </c>
      <c r="C4" s="67"/>
      <c r="D4" s="68"/>
      <c r="E4" s="67" t="s">
        <v>5</v>
      </c>
      <c r="F4" s="67" t="s">
        <v>6</v>
      </c>
      <c r="G4" s="67"/>
      <c r="H4" s="68"/>
    </row>
    <row r="5" spans="1:8" ht="12.75">
      <c r="A5" s="75" t="s">
        <v>7</v>
      </c>
      <c r="B5" s="69" t="s">
        <v>8</v>
      </c>
      <c r="C5" s="69"/>
      <c r="D5" s="70"/>
      <c r="E5" s="69" t="s">
        <v>7</v>
      </c>
      <c r="F5" s="69" t="s">
        <v>9</v>
      </c>
      <c r="G5" s="69"/>
      <c r="H5" s="70"/>
    </row>
    <row r="6" spans="1:8" ht="12.75">
      <c r="A6" s="75" t="s">
        <v>10</v>
      </c>
      <c r="B6" s="71" t="s">
        <v>11</v>
      </c>
      <c r="C6" s="69"/>
      <c r="D6" s="70"/>
      <c r="E6" s="69" t="s">
        <v>10</v>
      </c>
      <c r="F6" s="71" t="s">
        <v>12</v>
      </c>
      <c r="G6" s="72"/>
      <c r="H6" s="70"/>
    </row>
    <row r="7" spans="1:8" ht="12.75">
      <c r="A7" s="75" t="s">
        <v>13</v>
      </c>
      <c r="B7" s="71" t="s">
        <v>14</v>
      </c>
      <c r="C7" s="69"/>
      <c r="D7" s="70"/>
      <c r="E7" s="69" t="s">
        <v>13</v>
      </c>
      <c r="F7" s="71" t="s">
        <v>15</v>
      </c>
      <c r="G7" s="72"/>
      <c r="H7" s="70"/>
    </row>
    <row r="8" spans="1:8" ht="12.75">
      <c r="A8" s="76" t="s">
        <v>16</v>
      </c>
      <c r="B8" s="95" t="s">
        <v>17</v>
      </c>
      <c r="C8" s="96"/>
      <c r="D8" s="97"/>
      <c r="E8" s="73" t="s">
        <v>16</v>
      </c>
      <c r="F8" s="96" t="s">
        <v>18</v>
      </c>
      <c r="G8" s="96"/>
      <c r="H8" s="97"/>
    </row>
    <row r="9" spans="1:8" ht="12.75">
      <c r="A9" s="74"/>
      <c r="B9" s="67"/>
      <c r="C9" s="67"/>
      <c r="D9" s="67"/>
      <c r="E9" s="67"/>
      <c r="F9" s="67"/>
      <c r="G9" s="67"/>
      <c r="H9" s="68"/>
    </row>
    <row r="10" spans="1:8" ht="12.75">
      <c r="A10" s="77" t="s">
        <v>19</v>
      </c>
      <c r="B10" s="69"/>
      <c r="C10" s="69"/>
      <c r="D10" s="69"/>
      <c r="E10" s="69"/>
      <c r="F10" s="69"/>
      <c r="G10" s="69"/>
      <c r="H10" s="70"/>
    </row>
    <row r="11" spans="1:8" ht="12.75">
      <c r="A11" s="3" t="s">
        <v>144</v>
      </c>
      <c r="B11" s="4"/>
      <c r="C11" s="5"/>
      <c r="D11" s="5"/>
      <c r="E11" s="5"/>
      <c r="F11" s="5"/>
      <c r="G11" s="79"/>
      <c r="H11" s="80"/>
    </row>
    <row r="12" spans="1:8" ht="12.75">
      <c r="A12" s="6" t="s">
        <v>124</v>
      </c>
      <c r="B12" s="4"/>
      <c r="C12" s="5"/>
      <c r="D12" s="5"/>
      <c r="E12" s="5"/>
      <c r="F12" s="5"/>
      <c r="G12" s="79"/>
      <c r="H12" s="80"/>
    </row>
    <row r="13" spans="1:8" ht="12.75">
      <c r="A13" s="7" t="s">
        <v>143</v>
      </c>
      <c r="B13" s="4"/>
      <c r="C13" s="4"/>
      <c r="D13" s="4"/>
      <c r="E13" s="4"/>
      <c r="F13" s="4"/>
      <c r="G13" s="69"/>
      <c r="H13" s="70"/>
    </row>
    <row r="14" spans="1:8" ht="12.75">
      <c r="A14" s="75"/>
      <c r="B14" s="69"/>
      <c r="C14" s="69"/>
      <c r="D14" s="69"/>
      <c r="E14" s="69"/>
      <c r="F14" s="69"/>
      <c r="G14" s="69"/>
      <c r="H14" s="70"/>
    </row>
    <row r="15" spans="1:8" ht="12.75">
      <c r="A15" s="75" t="s">
        <v>20</v>
      </c>
      <c r="B15" s="69"/>
      <c r="C15" s="78"/>
      <c r="D15" s="78"/>
      <c r="E15" s="78"/>
      <c r="F15" s="78"/>
      <c r="G15" s="69" t="s">
        <v>21</v>
      </c>
      <c r="H15" s="70"/>
    </row>
    <row r="16" spans="1:8" ht="12.75">
      <c r="A16" s="74" t="s">
        <v>22</v>
      </c>
      <c r="B16" s="98" t="s">
        <v>146</v>
      </c>
      <c r="C16" s="99"/>
      <c r="D16" s="99"/>
      <c r="E16" s="100"/>
      <c r="F16" s="78"/>
      <c r="G16" s="101">
        <v>40976</v>
      </c>
      <c r="H16" s="102"/>
    </row>
    <row r="17" spans="1:8" ht="12.75">
      <c r="A17" s="75" t="s">
        <v>10</v>
      </c>
      <c r="B17" s="103" t="s">
        <v>147</v>
      </c>
      <c r="C17" s="104"/>
      <c r="D17" s="104"/>
      <c r="E17" s="105"/>
      <c r="F17" s="69"/>
      <c r="G17" s="69"/>
      <c r="H17" s="70"/>
    </row>
    <row r="18" spans="1:8" ht="12.75">
      <c r="A18" s="76" t="s">
        <v>16</v>
      </c>
      <c r="B18" s="106" t="s">
        <v>23</v>
      </c>
      <c r="C18" s="107"/>
      <c r="D18" s="107"/>
      <c r="E18" s="8"/>
      <c r="F18" s="69"/>
      <c r="G18" s="69"/>
      <c r="H18" s="70"/>
    </row>
    <row r="19" spans="1:8" ht="12.75">
      <c r="A19" s="75"/>
      <c r="B19" s="69"/>
      <c r="C19" s="69"/>
      <c r="D19" s="69"/>
      <c r="E19" s="69"/>
      <c r="F19" s="69"/>
      <c r="G19" s="69"/>
      <c r="H19" s="70"/>
    </row>
    <row r="20" spans="1:8" ht="27" customHeight="1">
      <c r="A20" s="86" t="s">
        <v>24</v>
      </c>
      <c r="B20" s="87"/>
      <c r="C20" s="87"/>
      <c r="D20" s="87"/>
      <c r="E20" s="87"/>
      <c r="F20" s="87"/>
      <c r="G20" s="87"/>
      <c r="H20" s="88"/>
    </row>
    <row r="21" spans="1:8" ht="28.5" customHeight="1">
      <c r="A21" s="89" t="s">
        <v>25</v>
      </c>
      <c r="B21" s="90"/>
      <c r="C21" s="90"/>
      <c r="D21" s="90"/>
      <c r="E21" s="90"/>
      <c r="F21" s="90"/>
      <c r="G21" s="90"/>
      <c r="H21" s="91"/>
    </row>
    <row r="22" spans="1:8" ht="12.75">
      <c r="A22" s="92" t="s">
        <v>26</v>
      </c>
      <c r="B22" s="93"/>
      <c r="C22" s="93"/>
      <c r="D22" s="93"/>
      <c r="E22" s="93"/>
      <c r="F22" s="93"/>
      <c r="G22" s="93"/>
      <c r="H22" s="94"/>
    </row>
    <row r="23" spans="1:8" ht="12.75">
      <c r="A23" s="81"/>
      <c r="B23" s="82"/>
      <c r="C23" s="82"/>
      <c r="D23" s="82"/>
      <c r="E23" s="82"/>
      <c r="F23" s="82"/>
      <c r="G23" s="82"/>
      <c r="H23" s="83"/>
    </row>
    <row r="24" spans="1:8" ht="12">
      <c r="A24" s="55"/>
      <c r="B24" s="55"/>
      <c r="C24" s="55"/>
      <c r="D24" s="55"/>
      <c r="E24" s="55"/>
      <c r="F24" s="55"/>
      <c r="G24" s="55"/>
      <c r="H24" s="55"/>
    </row>
    <row r="25" spans="1:8" ht="12">
      <c r="A25" s="55"/>
      <c r="B25" s="55"/>
      <c r="C25" s="55"/>
      <c r="D25" s="55"/>
      <c r="E25" s="55"/>
      <c r="F25" s="55"/>
      <c r="G25" s="55"/>
      <c r="H25" s="55"/>
    </row>
    <row r="26" spans="1:8" ht="12">
      <c r="A26" s="55"/>
      <c r="B26" s="55"/>
      <c r="C26" s="55"/>
      <c r="D26" s="55"/>
      <c r="E26" s="55"/>
      <c r="F26" s="55"/>
      <c r="G26" s="55"/>
      <c r="H26" s="55"/>
    </row>
    <row r="27" spans="1:8" ht="12">
      <c r="A27" s="55"/>
      <c r="B27" s="55"/>
      <c r="C27" s="55"/>
      <c r="D27" s="55"/>
      <c r="E27" s="55"/>
      <c r="F27" s="55"/>
      <c r="G27" s="55"/>
      <c r="H27" s="55"/>
    </row>
    <row r="28" spans="1:8" ht="12">
      <c r="A28" s="55"/>
      <c r="B28" s="55"/>
      <c r="C28" s="55"/>
      <c r="D28" s="55"/>
      <c r="E28" s="55"/>
      <c r="F28" s="55"/>
      <c r="G28" s="55"/>
      <c r="H28" s="55"/>
    </row>
    <row r="29" spans="1:8" ht="12">
      <c r="A29" s="55"/>
      <c r="B29" s="55"/>
      <c r="C29" s="55"/>
      <c r="D29" s="55"/>
      <c r="E29" s="55"/>
      <c r="F29" s="55"/>
      <c r="G29" s="55"/>
      <c r="H29" s="55"/>
    </row>
    <row r="30" spans="1:8" ht="12">
      <c r="A30" s="55"/>
      <c r="B30" s="55"/>
      <c r="C30" s="55"/>
      <c r="D30" s="55"/>
      <c r="E30" s="55"/>
      <c r="F30" s="55"/>
      <c r="G30" s="55"/>
      <c r="H30" s="55"/>
    </row>
    <row r="31" spans="1:8" ht="12">
      <c r="A31" s="55"/>
      <c r="B31" s="55"/>
      <c r="C31" s="55"/>
      <c r="D31" s="55"/>
      <c r="E31" s="55"/>
      <c r="F31" s="55"/>
      <c r="G31" s="55"/>
      <c r="H31" s="55"/>
    </row>
    <row r="32" spans="1:8" ht="12">
      <c r="A32" s="55"/>
      <c r="B32" s="55"/>
      <c r="C32" s="55"/>
      <c r="D32" s="55"/>
      <c r="E32" s="55"/>
      <c r="F32" s="55"/>
      <c r="G32" s="55"/>
      <c r="H32" s="55"/>
    </row>
    <row r="33" spans="1:8" ht="12">
      <c r="A33" s="55"/>
      <c r="B33" s="55"/>
      <c r="C33" s="55"/>
      <c r="D33" s="55"/>
      <c r="E33" s="55"/>
      <c r="F33" s="55"/>
      <c r="G33" s="55"/>
      <c r="H33" s="55"/>
    </row>
    <row r="34" spans="1:8" ht="12">
      <c r="A34" s="55"/>
      <c r="B34" s="55"/>
      <c r="C34" s="55"/>
      <c r="D34" s="55"/>
      <c r="E34" s="55"/>
      <c r="F34" s="55"/>
      <c r="G34" s="55"/>
      <c r="H34" s="55"/>
    </row>
    <row r="35" spans="1:8" ht="12">
      <c r="A35" s="55"/>
      <c r="B35" s="55"/>
      <c r="C35" s="55"/>
      <c r="D35" s="55"/>
      <c r="E35" s="55"/>
      <c r="F35" s="55"/>
      <c r="G35" s="55"/>
      <c r="H35" s="55"/>
    </row>
    <row r="36" spans="1:8" ht="12">
      <c r="A36" s="55"/>
      <c r="B36" s="55"/>
      <c r="C36" s="55"/>
      <c r="D36" s="55"/>
      <c r="E36" s="55"/>
      <c r="F36" s="55"/>
      <c r="G36" s="55"/>
      <c r="H36" s="55"/>
    </row>
    <row r="37" spans="1:8" ht="12">
      <c r="A37" s="55"/>
      <c r="B37" s="55"/>
      <c r="C37" s="55"/>
      <c r="D37" s="55"/>
      <c r="E37" s="55"/>
      <c r="F37" s="55"/>
      <c r="G37" s="55"/>
      <c r="H37" s="55"/>
    </row>
    <row r="38" spans="1:8" ht="12">
      <c r="A38" s="55"/>
      <c r="B38" s="55"/>
      <c r="C38" s="55"/>
      <c r="D38" s="55"/>
      <c r="E38" s="55"/>
      <c r="F38" s="55"/>
      <c r="G38" s="55"/>
      <c r="H38" s="55"/>
    </row>
    <row r="39" spans="1:8" ht="12">
      <c r="A39" s="55"/>
      <c r="B39" s="55"/>
      <c r="C39" s="55"/>
      <c r="D39" s="55"/>
      <c r="E39" s="55"/>
      <c r="F39" s="55"/>
      <c r="G39" s="55"/>
      <c r="H39" s="55"/>
    </row>
    <row r="40" spans="1:8" ht="12">
      <c r="A40" s="55"/>
      <c r="B40" s="55"/>
      <c r="C40" s="55"/>
      <c r="D40" s="55"/>
      <c r="E40" s="55"/>
      <c r="F40" s="55"/>
      <c r="G40" s="55"/>
      <c r="H40" s="55"/>
    </row>
    <row r="41" spans="1:8" ht="12">
      <c r="A41" s="55"/>
      <c r="B41" s="55"/>
      <c r="C41" s="55"/>
      <c r="D41" s="55"/>
      <c r="E41" s="55"/>
      <c r="F41" s="55"/>
      <c r="G41" s="55"/>
      <c r="H41" s="55"/>
    </row>
    <row r="42" spans="1:8" ht="12">
      <c r="A42" s="55"/>
      <c r="B42" s="55"/>
      <c r="C42" s="55"/>
      <c r="D42" s="55"/>
      <c r="E42" s="55"/>
      <c r="F42" s="55"/>
      <c r="G42" s="55"/>
      <c r="H42" s="55"/>
    </row>
    <row r="43" spans="1:8" ht="12">
      <c r="A43" s="55"/>
      <c r="B43" s="55"/>
      <c r="C43" s="55"/>
      <c r="D43" s="55"/>
      <c r="E43" s="55"/>
      <c r="F43" s="55"/>
      <c r="G43" s="55"/>
      <c r="H43" s="55"/>
    </row>
    <row r="44" spans="1:8" ht="12">
      <c r="A44" s="55"/>
      <c r="B44" s="55"/>
      <c r="C44" s="55"/>
      <c r="D44" s="55"/>
      <c r="E44" s="55"/>
      <c r="F44" s="55"/>
      <c r="G44" s="55"/>
      <c r="H44" s="55"/>
    </row>
  </sheetData>
  <sheetProtection/>
  <mergeCells count="9">
    <mergeCell ref="A20:H20"/>
    <mergeCell ref="A21:H21"/>
    <mergeCell ref="A22:H22"/>
    <mergeCell ref="B8:D8"/>
    <mergeCell ref="F8:H8"/>
    <mergeCell ref="B16:E16"/>
    <mergeCell ref="G16:H16"/>
    <mergeCell ref="B17:E17"/>
    <mergeCell ref="B18:D18"/>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Hafen@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M52"/>
  <sheetViews>
    <sheetView showGridLines="0" zoomScalePageLayoutView="0" workbookViewId="0" topLeftCell="A1">
      <selection activeCell="M1" sqref="M1"/>
    </sheetView>
  </sheetViews>
  <sheetFormatPr defaultColWidth="11.57421875" defaultRowHeight="15"/>
  <cols>
    <col min="1" max="1" width="4.7109375" style="9" customWidth="1"/>
    <col min="2" max="2" width="6.421875" style="9" customWidth="1"/>
    <col min="3" max="3" width="6.28125" style="9" customWidth="1"/>
    <col min="4" max="4" width="6.7109375" style="9" customWidth="1"/>
    <col min="5" max="5" width="5.7109375" style="9" customWidth="1"/>
    <col min="6" max="6" width="15.00390625" style="9" customWidth="1"/>
    <col min="7" max="7" width="7.140625" style="9" bestFit="1" customWidth="1"/>
    <col min="8" max="9" width="9.140625" style="9" bestFit="1" customWidth="1"/>
    <col min="10" max="12" width="9.28125" style="9" customWidth="1"/>
    <col min="13" max="16384" width="11.57421875" style="9" customWidth="1"/>
  </cols>
  <sheetData>
    <row r="1" ht="17.25">
      <c r="A1" s="11" t="s">
        <v>138</v>
      </c>
    </row>
    <row r="2" ht="5.25" customHeight="1"/>
    <row r="3" ht="14.25">
      <c r="A3" s="52" t="s">
        <v>129</v>
      </c>
    </row>
    <row r="4" spans="1:12" ht="6" customHeight="1">
      <c r="A4" s="10"/>
      <c r="B4" s="10"/>
      <c r="C4" s="10"/>
      <c r="D4" s="10"/>
      <c r="E4" s="10"/>
      <c r="F4" s="10"/>
      <c r="G4" s="10"/>
      <c r="H4" s="10"/>
      <c r="I4" s="10"/>
      <c r="J4" s="10"/>
      <c r="K4" s="10"/>
      <c r="L4" s="10"/>
    </row>
    <row r="5" spans="1:12" ht="14.25">
      <c r="A5" s="111" t="s">
        <v>27</v>
      </c>
      <c r="B5" s="111"/>
      <c r="C5" s="111"/>
      <c r="D5" s="111"/>
      <c r="E5" s="111"/>
      <c r="F5" s="112"/>
      <c r="G5" s="30" t="s">
        <v>139</v>
      </c>
      <c r="H5" s="30" t="s">
        <v>140</v>
      </c>
      <c r="I5" s="30" t="s">
        <v>141</v>
      </c>
      <c r="J5" s="117" t="s">
        <v>142</v>
      </c>
      <c r="K5" s="118"/>
      <c r="L5" s="118"/>
    </row>
    <row r="6" spans="1:12" ht="17.25" customHeight="1">
      <c r="A6" s="113"/>
      <c r="B6" s="113"/>
      <c r="C6" s="113"/>
      <c r="D6" s="113"/>
      <c r="E6" s="113"/>
      <c r="F6" s="114"/>
      <c r="G6" s="117" t="s">
        <v>125</v>
      </c>
      <c r="H6" s="118"/>
      <c r="I6" s="119"/>
      <c r="J6" s="30" t="s">
        <v>125</v>
      </c>
      <c r="K6" s="30" t="s">
        <v>126</v>
      </c>
      <c r="L6" s="120" t="s">
        <v>120</v>
      </c>
    </row>
    <row r="7" spans="1:12" ht="14.25">
      <c r="A7" s="115"/>
      <c r="B7" s="115"/>
      <c r="C7" s="115"/>
      <c r="D7" s="115"/>
      <c r="E7" s="115"/>
      <c r="F7" s="116"/>
      <c r="G7" s="117" t="s">
        <v>28</v>
      </c>
      <c r="H7" s="118"/>
      <c r="I7" s="118"/>
      <c r="J7" s="118"/>
      <c r="K7" s="119"/>
      <c r="L7" s="121"/>
    </row>
    <row r="8" spans="1:12" ht="5.25" customHeight="1">
      <c r="A8" s="21"/>
      <c r="B8" s="21"/>
      <c r="C8" s="21"/>
      <c r="D8" s="21"/>
      <c r="E8" s="31"/>
      <c r="F8" s="25"/>
      <c r="G8" s="32"/>
      <c r="H8" s="32"/>
      <c r="I8" s="32"/>
      <c r="J8" s="32"/>
      <c r="K8" s="32"/>
      <c r="L8" s="21"/>
    </row>
    <row r="9" spans="1:13" ht="12" customHeight="1">
      <c r="A9" s="33" t="s">
        <v>29</v>
      </c>
      <c r="B9" s="33"/>
      <c r="C9" s="33"/>
      <c r="D9" s="33"/>
      <c r="E9" s="34"/>
      <c r="F9" s="35"/>
      <c r="G9" s="46">
        <v>233</v>
      </c>
      <c r="H9" s="46">
        <v>202</v>
      </c>
      <c r="I9" s="46">
        <v>228</v>
      </c>
      <c r="J9" s="46">
        <v>2481.993277</v>
      </c>
      <c r="K9" s="46">
        <v>2422</v>
      </c>
      <c r="L9" s="49">
        <f>J9/K9*100-100</f>
        <v>2.477013914120562</v>
      </c>
      <c r="M9" s="44"/>
    </row>
    <row r="10" spans="1:13" ht="12" customHeight="1">
      <c r="A10" s="33" t="s">
        <v>30</v>
      </c>
      <c r="B10" s="33" t="s">
        <v>31</v>
      </c>
      <c r="C10" s="36"/>
      <c r="D10" s="33"/>
      <c r="E10" s="34"/>
      <c r="F10" s="35"/>
      <c r="G10" s="46">
        <v>6</v>
      </c>
      <c r="H10" s="46">
        <v>6</v>
      </c>
      <c r="I10" s="46">
        <v>8</v>
      </c>
      <c r="J10" s="46">
        <v>89.636326</v>
      </c>
      <c r="K10" s="46">
        <v>66</v>
      </c>
      <c r="L10" s="49">
        <f aca="true" t="shared" si="0" ref="L10:L45">J10/K10*100-100</f>
        <v>35.81261515151516</v>
      </c>
      <c r="M10" s="44"/>
    </row>
    <row r="11" spans="1:13" ht="12" customHeight="1">
      <c r="A11" s="33"/>
      <c r="B11" s="33" t="s">
        <v>32</v>
      </c>
      <c r="C11" s="36"/>
      <c r="D11" s="33"/>
      <c r="E11" s="34"/>
      <c r="F11" s="35"/>
      <c r="G11" s="46">
        <v>74</v>
      </c>
      <c r="H11" s="46">
        <v>68</v>
      </c>
      <c r="I11" s="46">
        <v>72</v>
      </c>
      <c r="J11" s="46">
        <v>833</v>
      </c>
      <c r="K11" s="46">
        <v>812</v>
      </c>
      <c r="L11" s="49">
        <f t="shared" si="0"/>
        <v>2.5862068965517295</v>
      </c>
      <c r="M11" s="44"/>
    </row>
    <row r="12" spans="1:13" ht="12" customHeight="1">
      <c r="A12" s="33"/>
      <c r="B12" s="33" t="s">
        <v>33</v>
      </c>
      <c r="C12" s="33" t="s">
        <v>34</v>
      </c>
      <c r="D12" s="33"/>
      <c r="E12" s="34"/>
      <c r="F12" s="35"/>
      <c r="G12" s="46">
        <v>4</v>
      </c>
      <c r="H12" s="46">
        <v>2</v>
      </c>
      <c r="I12" s="46">
        <v>3</v>
      </c>
      <c r="J12" s="46">
        <v>61</v>
      </c>
      <c r="K12" s="46">
        <v>55</v>
      </c>
      <c r="L12" s="49">
        <f t="shared" si="0"/>
        <v>10.909090909090907</v>
      </c>
      <c r="M12" s="44"/>
    </row>
    <row r="13" spans="1:13" ht="12" customHeight="1">
      <c r="A13" s="33"/>
      <c r="B13" s="33"/>
      <c r="C13" s="33" t="s">
        <v>35</v>
      </c>
      <c r="D13" s="33"/>
      <c r="E13" s="34"/>
      <c r="F13" s="35"/>
      <c r="G13" s="46">
        <v>44</v>
      </c>
      <c r="H13" s="46">
        <v>42</v>
      </c>
      <c r="I13" s="46">
        <v>45</v>
      </c>
      <c r="J13" s="46">
        <v>499</v>
      </c>
      <c r="K13" s="46">
        <v>460</v>
      </c>
      <c r="L13" s="49">
        <f t="shared" si="0"/>
        <v>8.478260869565219</v>
      </c>
      <c r="M13" s="44"/>
    </row>
    <row r="14" spans="1:13" ht="12" customHeight="1">
      <c r="A14" s="33"/>
      <c r="B14" s="33"/>
      <c r="C14" s="33" t="s">
        <v>127</v>
      </c>
      <c r="D14" s="33"/>
      <c r="E14" s="34"/>
      <c r="F14" s="35"/>
      <c r="G14" s="46">
        <v>20</v>
      </c>
      <c r="H14" s="46">
        <v>18</v>
      </c>
      <c r="I14" s="46">
        <v>18</v>
      </c>
      <c r="J14" s="46">
        <v>196</v>
      </c>
      <c r="K14" s="46">
        <v>204</v>
      </c>
      <c r="L14" s="49">
        <f t="shared" si="0"/>
        <v>-3.9215686274509807</v>
      </c>
      <c r="M14" s="44"/>
    </row>
    <row r="15" spans="1:13" ht="12" customHeight="1">
      <c r="A15" s="33"/>
      <c r="B15" s="33" t="s">
        <v>36</v>
      </c>
      <c r="C15" s="36"/>
      <c r="D15" s="33"/>
      <c r="E15" s="34"/>
      <c r="F15" s="35"/>
      <c r="G15" s="46">
        <v>108</v>
      </c>
      <c r="H15" s="46">
        <v>86</v>
      </c>
      <c r="I15" s="46">
        <v>99</v>
      </c>
      <c r="J15" s="46">
        <v>1063.9521869999999</v>
      </c>
      <c r="K15" s="46">
        <v>1010</v>
      </c>
      <c r="L15" s="49">
        <f t="shared" si="0"/>
        <v>5.341800693069288</v>
      </c>
      <c r="M15" s="44"/>
    </row>
    <row r="16" spans="1:13" ht="12" customHeight="1">
      <c r="A16" s="33"/>
      <c r="B16" s="33" t="s">
        <v>37</v>
      </c>
      <c r="C16" s="36"/>
      <c r="D16" s="33"/>
      <c r="E16" s="34"/>
      <c r="F16" s="35"/>
      <c r="G16" s="46">
        <v>45</v>
      </c>
      <c r="H16" s="46">
        <v>41</v>
      </c>
      <c r="I16" s="46">
        <v>49</v>
      </c>
      <c r="J16" s="46">
        <v>494</v>
      </c>
      <c r="K16" s="46">
        <v>534</v>
      </c>
      <c r="L16" s="49">
        <f t="shared" si="0"/>
        <v>-7.490636704119851</v>
      </c>
      <c r="M16" s="44"/>
    </row>
    <row r="17" spans="1:13" ht="4.5" customHeight="1">
      <c r="A17" s="33"/>
      <c r="B17" s="33"/>
      <c r="C17" s="36"/>
      <c r="D17" s="33"/>
      <c r="E17" s="34"/>
      <c r="F17" s="35"/>
      <c r="G17" s="46"/>
      <c r="H17" s="46"/>
      <c r="I17" s="46"/>
      <c r="J17" s="46"/>
      <c r="K17" s="46"/>
      <c r="L17" s="49"/>
      <c r="M17" s="44"/>
    </row>
    <row r="18" spans="1:13" ht="12" customHeight="1">
      <c r="A18" s="33" t="s">
        <v>38</v>
      </c>
      <c r="B18" s="33"/>
      <c r="C18" s="33"/>
      <c r="D18" s="33"/>
      <c r="E18" s="34"/>
      <c r="F18" s="35"/>
      <c r="G18" s="46">
        <f>G19+G21+G24</f>
        <v>1436</v>
      </c>
      <c r="H18" s="46">
        <f>H19+H21+H24</f>
        <v>1524</v>
      </c>
      <c r="I18" s="46">
        <f>I19+I21+I24</f>
        <v>1635</v>
      </c>
      <c r="J18" s="46">
        <v>16764.007254</v>
      </c>
      <c r="K18" s="46">
        <f>K19+K21+K24</f>
        <v>16573</v>
      </c>
      <c r="L18" s="49">
        <f t="shared" si="0"/>
        <v>1.152520690279374</v>
      </c>
      <c r="M18" s="44"/>
    </row>
    <row r="19" spans="1:13" ht="12" customHeight="1">
      <c r="A19" s="33" t="s">
        <v>30</v>
      </c>
      <c r="B19" s="33" t="s">
        <v>39</v>
      </c>
      <c r="C19" s="36"/>
      <c r="D19" s="33"/>
      <c r="E19" s="34"/>
      <c r="F19" s="35"/>
      <c r="G19" s="46">
        <v>92</v>
      </c>
      <c r="H19" s="46">
        <v>105</v>
      </c>
      <c r="I19" s="46">
        <v>70</v>
      </c>
      <c r="J19" s="46">
        <v>1108</v>
      </c>
      <c r="K19" s="46">
        <v>1441</v>
      </c>
      <c r="L19" s="49">
        <f t="shared" si="0"/>
        <v>-23.108952116585698</v>
      </c>
      <c r="M19" s="44"/>
    </row>
    <row r="20" spans="1:13" ht="12" customHeight="1">
      <c r="A20" s="33"/>
      <c r="B20" s="33" t="s">
        <v>33</v>
      </c>
      <c r="C20" s="36" t="s">
        <v>128</v>
      </c>
      <c r="D20" s="33"/>
      <c r="E20" s="34"/>
      <c r="F20" s="35"/>
      <c r="G20" s="46">
        <v>63</v>
      </c>
      <c r="H20" s="46">
        <v>73</v>
      </c>
      <c r="I20" s="46">
        <v>46</v>
      </c>
      <c r="J20" s="46">
        <v>769</v>
      </c>
      <c r="K20" s="46">
        <v>1191</v>
      </c>
      <c r="L20" s="49">
        <f t="shared" si="0"/>
        <v>-35.432409739714515</v>
      </c>
      <c r="M20" s="44"/>
    </row>
    <row r="21" spans="1:13" ht="12" customHeight="1">
      <c r="A21" s="33"/>
      <c r="B21" s="33" t="s">
        <v>40</v>
      </c>
      <c r="C21" s="33"/>
      <c r="D21" s="36"/>
      <c r="E21" s="34"/>
      <c r="F21" s="35"/>
      <c r="G21" s="46">
        <v>130</v>
      </c>
      <c r="H21" s="46">
        <v>157</v>
      </c>
      <c r="I21" s="46">
        <v>172</v>
      </c>
      <c r="J21" s="46">
        <v>1900</v>
      </c>
      <c r="K21" s="46">
        <v>1732</v>
      </c>
      <c r="L21" s="49">
        <f t="shared" si="0"/>
        <v>9.699769053117777</v>
      </c>
      <c r="M21" s="44"/>
    </row>
    <row r="22" spans="1:13" ht="12" customHeight="1">
      <c r="A22" s="33"/>
      <c r="B22" s="33" t="s">
        <v>33</v>
      </c>
      <c r="C22" s="33" t="s">
        <v>41</v>
      </c>
      <c r="D22" s="36"/>
      <c r="E22" s="34"/>
      <c r="F22" s="35"/>
      <c r="G22" s="46">
        <v>27</v>
      </c>
      <c r="H22" s="46">
        <v>38</v>
      </c>
      <c r="I22" s="46">
        <v>61</v>
      </c>
      <c r="J22" s="46">
        <v>546.978845</v>
      </c>
      <c r="K22" s="46">
        <v>544</v>
      </c>
      <c r="L22" s="49">
        <f t="shared" si="0"/>
        <v>0.5475818014705851</v>
      </c>
      <c r="M22" s="44"/>
    </row>
    <row r="23" spans="1:13" ht="12" customHeight="1">
      <c r="A23" s="33"/>
      <c r="B23" s="33"/>
      <c r="C23" s="33" t="s">
        <v>42</v>
      </c>
      <c r="D23" s="36"/>
      <c r="E23" s="34"/>
      <c r="F23" s="35"/>
      <c r="G23" s="46">
        <v>14</v>
      </c>
      <c r="H23" s="46">
        <v>8</v>
      </c>
      <c r="I23" s="46">
        <v>7</v>
      </c>
      <c r="J23" s="46">
        <v>164.28438</v>
      </c>
      <c r="K23" s="46">
        <v>130</v>
      </c>
      <c r="L23" s="49">
        <f t="shared" si="0"/>
        <v>26.37259999999999</v>
      </c>
      <c r="M23" s="44"/>
    </row>
    <row r="24" spans="1:13" ht="12" customHeight="1">
      <c r="A24" s="33"/>
      <c r="B24" s="33" t="s">
        <v>43</v>
      </c>
      <c r="C24" s="33"/>
      <c r="D24" s="36"/>
      <c r="E24" s="34"/>
      <c r="F24" s="35"/>
      <c r="G24" s="46">
        <f>G25+G28</f>
        <v>1214</v>
      </c>
      <c r="H24" s="46">
        <f>H25+H28</f>
        <v>1262</v>
      </c>
      <c r="I24" s="46">
        <f>I25+I28</f>
        <v>1393</v>
      </c>
      <c r="J24" s="46">
        <v>13756.007254</v>
      </c>
      <c r="K24" s="46">
        <f>K25+K28</f>
        <v>13400</v>
      </c>
      <c r="L24" s="49">
        <f t="shared" si="0"/>
        <v>2.656770552238811</v>
      </c>
      <c r="M24" s="44"/>
    </row>
    <row r="25" spans="1:13" ht="12" customHeight="1">
      <c r="A25" s="33"/>
      <c r="B25" s="33" t="s">
        <v>44</v>
      </c>
      <c r="C25" s="37" t="s">
        <v>45</v>
      </c>
      <c r="D25" s="36"/>
      <c r="E25" s="34"/>
      <c r="F25" s="35"/>
      <c r="G25" s="46">
        <v>180</v>
      </c>
      <c r="H25" s="46">
        <v>158</v>
      </c>
      <c r="I25" s="46">
        <v>436</v>
      </c>
      <c r="J25" s="46">
        <v>2458.04929</v>
      </c>
      <c r="K25" s="46">
        <v>1988</v>
      </c>
      <c r="L25" s="49">
        <f t="shared" si="0"/>
        <v>23.644330482897374</v>
      </c>
      <c r="M25" s="44"/>
    </row>
    <row r="26" spans="1:13" ht="12" customHeight="1">
      <c r="A26" s="33"/>
      <c r="B26" s="36"/>
      <c r="C26" s="37" t="s">
        <v>46</v>
      </c>
      <c r="D26" s="33" t="s">
        <v>47</v>
      </c>
      <c r="E26" s="38"/>
      <c r="F26" s="35"/>
      <c r="G26" s="46">
        <v>64</v>
      </c>
      <c r="H26" s="46">
        <v>58</v>
      </c>
      <c r="I26" s="46">
        <v>57</v>
      </c>
      <c r="J26" s="46">
        <v>750.010342</v>
      </c>
      <c r="K26" s="46">
        <v>739</v>
      </c>
      <c r="L26" s="49">
        <f t="shared" si="0"/>
        <v>1.4898974289580593</v>
      </c>
      <c r="M26" s="44"/>
    </row>
    <row r="27" spans="1:13" ht="12" customHeight="1">
      <c r="A27" s="33"/>
      <c r="B27" s="33"/>
      <c r="C27" s="36"/>
      <c r="D27" s="33" t="s">
        <v>48</v>
      </c>
      <c r="E27" s="38"/>
      <c r="F27" s="35"/>
      <c r="G27" s="46">
        <v>20</v>
      </c>
      <c r="H27" s="46">
        <v>18</v>
      </c>
      <c r="I27" s="46">
        <v>16</v>
      </c>
      <c r="J27" s="46">
        <v>254.982185</v>
      </c>
      <c r="K27" s="46">
        <v>226</v>
      </c>
      <c r="L27" s="49">
        <f t="shared" si="0"/>
        <v>12.823975663716809</v>
      </c>
      <c r="M27" s="44"/>
    </row>
    <row r="28" spans="1:13" ht="12" customHeight="1">
      <c r="A28" s="33"/>
      <c r="B28" s="33"/>
      <c r="C28" s="36" t="s">
        <v>49</v>
      </c>
      <c r="D28" s="33"/>
      <c r="E28" s="38"/>
      <c r="F28" s="35"/>
      <c r="G28" s="46">
        <v>1034</v>
      </c>
      <c r="H28" s="46">
        <v>1104</v>
      </c>
      <c r="I28" s="46">
        <v>957</v>
      </c>
      <c r="J28" s="46">
        <v>11297.957964</v>
      </c>
      <c r="K28" s="46">
        <v>11412</v>
      </c>
      <c r="L28" s="49">
        <f t="shared" si="0"/>
        <v>-0.9993168243953789</v>
      </c>
      <c r="M28" s="44"/>
    </row>
    <row r="29" spans="1:13" ht="12" customHeight="1">
      <c r="A29" s="33"/>
      <c r="B29" s="36"/>
      <c r="C29" s="37" t="s">
        <v>46</v>
      </c>
      <c r="D29" s="33" t="s">
        <v>50</v>
      </c>
      <c r="E29" s="34"/>
      <c r="F29" s="35"/>
      <c r="G29" s="46">
        <v>52</v>
      </c>
      <c r="H29" s="46">
        <v>37</v>
      </c>
      <c r="I29" s="46">
        <v>32</v>
      </c>
      <c r="J29" s="46">
        <v>522.5039790000001</v>
      </c>
      <c r="K29" s="46">
        <v>405</v>
      </c>
      <c r="L29" s="49">
        <f t="shared" si="0"/>
        <v>29.01332814814816</v>
      </c>
      <c r="M29" s="44"/>
    </row>
    <row r="30" spans="1:13" ht="12" customHeight="1">
      <c r="A30" s="33"/>
      <c r="B30" s="36"/>
      <c r="C30" s="37"/>
      <c r="D30" s="33" t="s">
        <v>51</v>
      </c>
      <c r="E30" s="34"/>
      <c r="F30" s="39"/>
      <c r="G30" s="46">
        <v>8</v>
      </c>
      <c r="H30" s="46">
        <v>8</v>
      </c>
      <c r="I30" s="46">
        <v>8</v>
      </c>
      <c r="J30" s="46">
        <v>96</v>
      </c>
      <c r="K30" s="46">
        <v>108</v>
      </c>
      <c r="L30" s="49">
        <f t="shared" si="0"/>
        <v>-11.111111111111114</v>
      </c>
      <c r="M30" s="44"/>
    </row>
    <row r="31" spans="1:13" ht="12" customHeight="1">
      <c r="A31" s="33"/>
      <c r="B31" s="33"/>
      <c r="C31" s="33"/>
      <c r="D31" s="33" t="s">
        <v>52</v>
      </c>
      <c r="E31" s="34"/>
      <c r="F31" s="35"/>
      <c r="G31" s="46">
        <v>38</v>
      </c>
      <c r="H31" s="46">
        <v>35</v>
      </c>
      <c r="I31" s="46">
        <v>34</v>
      </c>
      <c r="J31" s="46">
        <v>482</v>
      </c>
      <c r="K31" s="46">
        <v>403</v>
      </c>
      <c r="L31" s="49">
        <f t="shared" si="0"/>
        <v>19.60297766749379</v>
      </c>
      <c r="M31" s="44"/>
    </row>
    <row r="32" spans="1:13" ht="12" customHeight="1">
      <c r="A32" s="33"/>
      <c r="B32" s="33"/>
      <c r="C32" s="33"/>
      <c r="D32" s="33" t="s">
        <v>53</v>
      </c>
      <c r="E32" s="34"/>
      <c r="F32" s="35"/>
      <c r="G32" s="46">
        <v>30</v>
      </c>
      <c r="H32" s="46">
        <v>33</v>
      </c>
      <c r="I32" s="46">
        <v>30</v>
      </c>
      <c r="J32" s="46">
        <v>378.379601</v>
      </c>
      <c r="K32" s="46">
        <v>381</v>
      </c>
      <c r="L32" s="49">
        <f t="shared" si="0"/>
        <v>-0.6877687664042043</v>
      </c>
      <c r="M32" s="44"/>
    </row>
    <row r="33" spans="1:13" ht="12" customHeight="1">
      <c r="A33" s="33"/>
      <c r="B33" s="33"/>
      <c r="C33" s="33"/>
      <c r="D33" s="33" t="s">
        <v>54</v>
      </c>
      <c r="E33" s="34"/>
      <c r="F33" s="35"/>
      <c r="G33" s="46">
        <v>132</v>
      </c>
      <c r="H33" s="46">
        <v>129</v>
      </c>
      <c r="I33" s="46">
        <v>132</v>
      </c>
      <c r="J33" s="46">
        <v>1803.096633</v>
      </c>
      <c r="K33" s="46">
        <v>2099</v>
      </c>
      <c r="L33" s="49">
        <f t="shared" si="0"/>
        <v>-14.09734954740351</v>
      </c>
      <c r="M33" s="44"/>
    </row>
    <row r="34" spans="1:13" ht="12" customHeight="1">
      <c r="A34" s="33"/>
      <c r="B34" s="33"/>
      <c r="C34" s="33"/>
      <c r="D34" s="33" t="s">
        <v>55</v>
      </c>
      <c r="E34" s="34"/>
      <c r="F34" s="35"/>
      <c r="G34" s="46">
        <v>214</v>
      </c>
      <c r="H34" s="46">
        <v>209</v>
      </c>
      <c r="I34" s="46">
        <v>184</v>
      </c>
      <c r="J34" s="46">
        <v>2262.2073789999995</v>
      </c>
      <c r="K34" s="46">
        <v>2711</v>
      </c>
      <c r="L34" s="49">
        <f t="shared" si="0"/>
        <v>-16.554504647731477</v>
      </c>
      <c r="M34" s="44"/>
    </row>
    <row r="35" spans="1:13" ht="12" customHeight="1">
      <c r="A35" s="33"/>
      <c r="B35" s="33"/>
      <c r="C35" s="33"/>
      <c r="D35" s="33" t="s">
        <v>56</v>
      </c>
      <c r="E35" s="34"/>
      <c r="F35" s="35"/>
      <c r="G35" s="46">
        <v>26</v>
      </c>
      <c r="H35" s="46">
        <v>22</v>
      </c>
      <c r="I35" s="46">
        <v>10</v>
      </c>
      <c r="J35" s="46">
        <v>155.576347</v>
      </c>
      <c r="K35" s="46">
        <v>166</v>
      </c>
      <c r="L35" s="49">
        <f t="shared" si="0"/>
        <v>-6.279309036144582</v>
      </c>
      <c r="M35" s="44"/>
    </row>
    <row r="36" spans="1:13" ht="12" customHeight="1">
      <c r="A36" s="33"/>
      <c r="B36" s="33"/>
      <c r="C36" s="33"/>
      <c r="D36" s="33" t="s">
        <v>57</v>
      </c>
      <c r="E36" s="34"/>
      <c r="F36" s="35"/>
      <c r="G36" s="46">
        <v>44</v>
      </c>
      <c r="H36" s="46">
        <v>43</v>
      </c>
      <c r="I36" s="46">
        <v>45</v>
      </c>
      <c r="J36" s="46">
        <v>494.882419</v>
      </c>
      <c r="K36" s="46">
        <v>484</v>
      </c>
      <c r="L36" s="49">
        <f t="shared" si="0"/>
        <v>2.248433677685952</v>
      </c>
      <c r="M36" s="44"/>
    </row>
    <row r="37" spans="1:13" ht="12" customHeight="1">
      <c r="A37" s="33"/>
      <c r="B37" s="33"/>
      <c r="C37" s="33"/>
      <c r="D37" s="33" t="s">
        <v>58</v>
      </c>
      <c r="E37" s="34"/>
      <c r="F37" s="35"/>
      <c r="G37" s="46">
        <v>17</v>
      </c>
      <c r="H37" s="46">
        <v>19</v>
      </c>
      <c r="I37" s="46">
        <v>19</v>
      </c>
      <c r="J37" s="46">
        <v>215</v>
      </c>
      <c r="K37" s="46">
        <v>179</v>
      </c>
      <c r="L37" s="49">
        <f t="shared" si="0"/>
        <v>20.111731843575427</v>
      </c>
      <c r="M37" s="44"/>
    </row>
    <row r="38" spans="1:13" ht="12" customHeight="1">
      <c r="A38" s="33"/>
      <c r="B38" s="33"/>
      <c r="C38" s="33"/>
      <c r="D38" s="33" t="s">
        <v>59</v>
      </c>
      <c r="E38" s="34"/>
      <c r="F38" s="35"/>
      <c r="G38" s="46">
        <v>34</v>
      </c>
      <c r="H38" s="46">
        <v>42</v>
      </c>
      <c r="I38" s="46">
        <v>28</v>
      </c>
      <c r="J38" s="46">
        <v>408</v>
      </c>
      <c r="K38" s="46">
        <v>386</v>
      </c>
      <c r="L38" s="49">
        <f t="shared" si="0"/>
        <v>5.699481865284966</v>
      </c>
      <c r="M38" s="44"/>
    </row>
    <row r="39" spans="1:13" ht="12" customHeight="1">
      <c r="A39" s="33"/>
      <c r="B39" s="33"/>
      <c r="C39" s="33"/>
      <c r="D39" s="33" t="s">
        <v>130</v>
      </c>
      <c r="E39" s="34"/>
      <c r="F39" s="35"/>
      <c r="G39" s="46">
        <v>5</v>
      </c>
      <c r="H39" s="46">
        <v>5</v>
      </c>
      <c r="I39" s="46">
        <v>4</v>
      </c>
      <c r="J39" s="46">
        <v>58</v>
      </c>
      <c r="K39" s="46">
        <v>82</v>
      </c>
      <c r="L39" s="49">
        <f t="shared" si="0"/>
        <v>-29.268292682926827</v>
      </c>
      <c r="M39" s="44"/>
    </row>
    <row r="40" spans="1:13" ht="12" customHeight="1">
      <c r="A40" s="33"/>
      <c r="B40" s="33"/>
      <c r="C40" s="33"/>
      <c r="D40" s="33" t="s">
        <v>131</v>
      </c>
      <c r="E40" s="34"/>
      <c r="F40" s="35"/>
      <c r="G40" s="46">
        <v>20</v>
      </c>
      <c r="H40" s="46">
        <v>25</v>
      </c>
      <c r="I40" s="46">
        <v>16</v>
      </c>
      <c r="J40" s="46">
        <v>241</v>
      </c>
      <c r="K40" s="46">
        <v>264</v>
      </c>
      <c r="L40" s="49">
        <f t="shared" si="0"/>
        <v>-8.712121212121218</v>
      </c>
      <c r="M40" s="44"/>
    </row>
    <row r="41" spans="1:13" ht="3" customHeight="1">
      <c r="A41" s="33"/>
      <c r="B41" s="33"/>
      <c r="C41" s="33"/>
      <c r="D41" s="33"/>
      <c r="E41" s="34"/>
      <c r="F41" s="35"/>
      <c r="G41" s="46"/>
      <c r="H41" s="46"/>
      <c r="I41" s="46"/>
      <c r="J41" s="46">
        <v>0</v>
      </c>
      <c r="K41" s="46"/>
      <c r="L41" s="49"/>
      <c r="M41" s="44"/>
    </row>
    <row r="42" spans="1:13" ht="14.25">
      <c r="A42" s="36" t="s">
        <v>136</v>
      </c>
      <c r="B42" s="33"/>
      <c r="C42" s="33"/>
      <c r="D42" s="33"/>
      <c r="E42" s="34"/>
      <c r="F42" s="35"/>
      <c r="G42" s="46"/>
      <c r="H42" s="46"/>
      <c r="I42" s="46"/>
      <c r="J42" s="46"/>
      <c r="K42" s="46"/>
      <c r="L42" s="49"/>
      <c r="M42" s="44"/>
    </row>
    <row r="43" spans="1:13" ht="14.25">
      <c r="A43" s="36" t="s">
        <v>137</v>
      </c>
      <c r="B43" s="33"/>
      <c r="C43" s="36"/>
      <c r="D43" s="33"/>
      <c r="E43" s="34"/>
      <c r="F43" s="35"/>
      <c r="G43" s="46">
        <v>170</v>
      </c>
      <c r="H43" s="46">
        <v>177</v>
      </c>
      <c r="I43" s="46">
        <v>160</v>
      </c>
      <c r="J43" s="46">
        <v>1994.460635</v>
      </c>
      <c r="K43" s="46">
        <v>667</v>
      </c>
      <c r="L43" s="49" t="s">
        <v>145</v>
      </c>
      <c r="M43" s="44"/>
    </row>
    <row r="44" spans="1:13" ht="3" customHeight="1">
      <c r="A44" s="33"/>
      <c r="B44" s="40"/>
      <c r="C44" s="40"/>
      <c r="D44" s="33"/>
      <c r="E44" s="34"/>
      <c r="F44" s="35"/>
      <c r="G44" s="46"/>
      <c r="H44" s="46"/>
      <c r="I44" s="46"/>
      <c r="J44" s="46">
        <v>0</v>
      </c>
      <c r="K44" s="46"/>
      <c r="L44" s="53"/>
      <c r="M44" s="44"/>
    </row>
    <row r="45" spans="1:13" ht="14.25">
      <c r="A45" s="41"/>
      <c r="B45" s="33"/>
      <c r="C45" s="33"/>
      <c r="D45" s="41"/>
      <c r="E45" s="109" t="s">
        <v>60</v>
      </c>
      <c r="F45" s="110"/>
      <c r="G45" s="47">
        <v>1839</v>
      </c>
      <c r="H45" s="47">
        <v>1903</v>
      </c>
      <c r="I45" s="47">
        <v>2022</v>
      </c>
      <c r="J45" s="47">
        <v>21239.447148</v>
      </c>
      <c r="K45" s="47">
        <v>19663</v>
      </c>
      <c r="L45" s="49">
        <f t="shared" si="0"/>
        <v>8.017327711946294</v>
      </c>
      <c r="M45" s="44"/>
    </row>
    <row r="46" spans="1:13" ht="14.25">
      <c r="A46" s="34"/>
      <c r="B46" s="33"/>
      <c r="C46" s="33"/>
      <c r="D46" s="34"/>
      <c r="E46" s="84"/>
      <c r="F46" s="84"/>
      <c r="G46" s="85"/>
      <c r="H46" s="85"/>
      <c r="I46" s="85"/>
      <c r="J46" s="85"/>
      <c r="K46" s="85"/>
      <c r="L46" s="49"/>
      <c r="M46" s="44"/>
    </row>
    <row r="47" spans="1:3" s="42" customFormat="1" ht="6.75" customHeight="1">
      <c r="A47" s="43"/>
      <c r="B47" s="43"/>
      <c r="C47" s="43"/>
    </row>
    <row r="48" spans="1:12" s="42" customFormat="1" ht="24" customHeight="1">
      <c r="A48" s="108" t="s">
        <v>150</v>
      </c>
      <c r="B48" s="108"/>
      <c r="C48" s="108"/>
      <c r="D48" s="108"/>
      <c r="E48" s="108"/>
      <c r="F48" s="108"/>
      <c r="G48" s="108"/>
      <c r="H48" s="108"/>
      <c r="I48" s="108"/>
      <c r="J48" s="108"/>
      <c r="K48" s="108"/>
      <c r="L48" s="108"/>
    </row>
    <row r="49" s="42" customFormat="1" ht="11.25">
      <c r="A49" s="42" t="s">
        <v>121</v>
      </c>
    </row>
    <row r="50" s="42" customFormat="1" ht="11.25">
      <c r="A50" s="42" t="s">
        <v>122</v>
      </c>
    </row>
    <row r="51" ht="12.75" customHeight="1">
      <c r="A51" s="42" t="s">
        <v>123</v>
      </c>
    </row>
    <row r="52" ht="14.25">
      <c r="A52" s="54" t="s">
        <v>148</v>
      </c>
    </row>
  </sheetData>
  <sheetProtection/>
  <mergeCells count="7">
    <mergeCell ref="A48:L48"/>
    <mergeCell ref="E45:F45"/>
    <mergeCell ref="A5:F7"/>
    <mergeCell ref="G6:I6"/>
    <mergeCell ref="G7:K7"/>
    <mergeCell ref="J5:L5"/>
    <mergeCell ref="L6:L7"/>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N62"/>
  <sheetViews>
    <sheetView showGridLines="0" zoomScalePageLayoutView="0" workbookViewId="0" topLeftCell="A1">
      <selection activeCell="M1" sqref="M1"/>
    </sheetView>
  </sheetViews>
  <sheetFormatPr defaultColWidth="11.57421875" defaultRowHeight="15"/>
  <cols>
    <col min="1" max="1" width="4.140625" style="21" customWidth="1"/>
    <col min="2" max="2" width="0.9921875" style="21" customWidth="1"/>
    <col min="3" max="3" width="1.7109375" style="21" customWidth="1"/>
    <col min="4" max="4" width="3.28125" style="21" customWidth="1"/>
    <col min="5" max="5" width="4.7109375" style="21" customWidth="1"/>
    <col min="6" max="6" width="20.28125" style="21" customWidth="1"/>
    <col min="7" max="12" width="9.7109375" style="21" customWidth="1"/>
    <col min="13" max="16384" width="11.57421875" style="21" customWidth="1"/>
  </cols>
  <sheetData>
    <row r="1" spans="1:2" ht="13.5">
      <c r="A1" s="19" t="s">
        <v>132</v>
      </c>
      <c r="B1" s="19"/>
    </row>
    <row r="2" ht="6" customHeight="1">
      <c r="G2" s="29"/>
    </row>
    <row r="3" spans="1:12" ht="12">
      <c r="A3" s="122" t="s">
        <v>61</v>
      </c>
      <c r="B3" s="122"/>
      <c r="C3" s="123"/>
      <c r="D3" s="123"/>
      <c r="E3" s="123"/>
      <c r="F3" s="124"/>
      <c r="G3" s="30" t="s">
        <v>139</v>
      </c>
      <c r="H3" s="30" t="s">
        <v>140</v>
      </c>
      <c r="I3" s="30" t="s">
        <v>141</v>
      </c>
      <c r="J3" s="117" t="s">
        <v>142</v>
      </c>
      <c r="K3" s="118"/>
      <c r="L3" s="118"/>
    </row>
    <row r="4" spans="1:12" ht="12">
      <c r="A4" s="125"/>
      <c r="B4" s="125"/>
      <c r="C4" s="125"/>
      <c r="D4" s="125"/>
      <c r="E4" s="125"/>
      <c r="F4" s="126"/>
      <c r="G4" s="129" t="s">
        <v>133</v>
      </c>
      <c r="H4" s="122"/>
      <c r="I4" s="130"/>
      <c r="J4" s="134" t="s">
        <v>133</v>
      </c>
      <c r="K4" s="134" t="s">
        <v>134</v>
      </c>
      <c r="L4" s="12" t="s">
        <v>62</v>
      </c>
    </row>
    <row r="5" spans="1:12" ht="13.5">
      <c r="A5" s="125"/>
      <c r="B5" s="125"/>
      <c r="C5" s="125"/>
      <c r="D5" s="125"/>
      <c r="E5" s="125"/>
      <c r="F5" s="126"/>
      <c r="G5" s="131"/>
      <c r="H5" s="132"/>
      <c r="I5" s="133"/>
      <c r="J5" s="135"/>
      <c r="K5" s="135"/>
      <c r="L5" s="13" t="s">
        <v>135</v>
      </c>
    </row>
    <row r="6" spans="1:12" ht="12">
      <c r="A6" s="127"/>
      <c r="B6" s="127"/>
      <c r="C6" s="127"/>
      <c r="D6" s="127"/>
      <c r="E6" s="127"/>
      <c r="F6" s="128"/>
      <c r="G6" s="14"/>
      <c r="H6" s="15"/>
      <c r="I6" s="16" t="s">
        <v>28</v>
      </c>
      <c r="J6" s="15"/>
      <c r="K6" s="17"/>
      <c r="L6" s="18" t="s">
        <v>63</v>
      </c>
    </row>
    <row r="7" spans="1:14" ht="14.25" customHeight="1">
      <c r="A7" s="19" t="s">
        <v>64</v>
      </c>
      <c r="B7" s="19"/>
      <c r="F7" s="26"/>
      <c r="G7" s="46">
        <f>G8+G37</f>
        <v>1334</v>
      </c>
      <c r="H7" s="46">
        <f>H8+H37</f>
        <v>1376</v>
      </c>
      <c r="I7" s="46">
        <f>I8+I37</f>
        <v>1573</v>
      </c>
      <c r="J7" s="46">
        <v>14950.339616</v>
      </c>
      <c r="K7" s="46">
        <v>13227</v>
      </c>
      <c r="L7" s="49">
        <f>J7/K7*100-100</f>
        <v>13.02895302033717</v>
      </c>
      <c r="N7" s="45"/>
    </row>
    <row r="8" spans="1:14" ht="12">
      <c r="A8" s="19" t="s">
        <v>30</v>
      </c>
      <c r="B8" s="19"/>
      <c r="C8" s="20" t="s">
        <v>66</v>
      </c>
      <c r="F8" s="26"/>
      <c r="G8" s="46">
        <f>G9+G26</f>
        <v>1254</v>
      </c>
      <c r="H8" s="46">
        <f>H9+H26</f>
        <v>1244</v>
      </c>
      <c r="I8" s="46">
        <f>I9+I26</f>
        <v>1494</v>
      </c>
      <c r="J8" s="46">
        <v>13453.491852</v>
      </c>
      <c r="K8" s="46">
        <v>12115</v>
      </c>
      <c r="L8" s="49">
        <f aca="true" t="shared" si="0" ref="L8:L62">J8/K8*100-100</f>
        <v>11.048219991745768</v>
      </c>
      <c r="N8" s="45"/>
    </row>
    <row r="9" spans="3:14" ht="12">
      <c r="C9" s="21" t="s">
        <v>30</v>
      </c>
      <c r="E9" s="21" t="s">
        <v>65</v>
      </c>
      <c r="F9" s="26"/>
      <c r="G9" s="46">
        <f>SUM(G10:G25)</f>
        <v>490</v>
      </c>
      <c r="H9" s="46">
        <v>487</v>
      </c>
      <c r="I9" s="46">
        <v>485</v>
      </c>
      <c r="J9" s="46">
        <v>5907</v>
      </c>
      <c r="K9" s="46">
        <v>5308</v>
      </c>
      <c r="L9" s="49">
        <f t="shared" si="0"/>
        <v>11.284853051996976</v>
      </c>
      <c r="N9" s="45"/>
    </row>
    <row r="10" spans="5:14" ht="12">
      <c r="E10" s="21" t="s">
        <v>30</v>
      </c>
      <c r="F10" s="19" t="s">
        <v>78</v>
      </c>
      <c r="G10" s="46">
        <v>73</v>
      </c>
      <c r="H10" s="46">
        <v>76</v>
      </c>
      <c r="I10" s="46">
        <v>64</v>
      </c>
      <c r="J10" s="46">
        <v>880.96322</v>
      </c>
      <c r="K10" s="46">
        <v>769</v>
      </c>
      <c r="L10" s="49">
        <f t="shared" si="0"/>
        <v>14.55958647594278</v>
      </c>
      <c r="N10" s="45"/>
    </row>
    <row r="11" spans="6:14" ht="12">
      <c r="F11" s="19" t="s">
        <v>79</v>
      </c>
      <c r="G11" s="46">
        <v>71</v>
      </c>
      <c r="H11" s="46">
        <v>71</v>
      </c>
      <c r="I11" s="46">
        <v>67</v>
      </c>
      <c r="J11" s="46">
        <v>816</v>
      </c>
      <c r="K11" s="46">
        <v>749</v>
      </c>
      <c r="L11" s="49">
        <f t="shared" si="0"/>
        <v>8.945260347129505</v>
      </c>
      <c r="N11" s="45"/>
    </row>
    <row r="12" spans="6:14" ht="12">
      <c r="F12" s="19" t="s">
        <v>80</v>
      </c>
      <c r="G12" s="46">
        <v>2</v>
      </c>
      <c r="H12" s="46">
        <v>3</v>
      </c>
      <c r="I12" s="46">
        <v>2</v>
      </c>
      <c r="J12" s="46">
        <v>30</v>
      </c>
      <c r="K12" s="46">
        <v>23</v>
      </c>
      <c r="L12" s="49">
        <f t="shared" si="0"/>
        <v>30.434782608695656</v>
      </c>
      <c r="N12" s="45"/>
    </row>
    <row r="13" spans="6:14" ht="12">
      <c r="F13" s="19" t="s">
        <v>81</v>
      </c>
      <c r="G13" s="46">
        <v>105</v>
      </c>
      <c r="H13" s="46">
        <v>114</v>
      </c>
      <c r="I13" s="46">
        <v>143</v>
      </c>
      <c r="J13" s="46">
        <v>1437.945929</v>
      </c>
      <c r="K13" s="46">
        <v>1285</v>
      </c>
      <c r="L13" s="49">
        <f t="shared" si="0"/>
        <v>11.902406926070029</v>
      </c>
      <c r="N13" s="45"/>
    </row>
    <row r="14" spans="6:14" ht="12">
      <c r="F14" s="19" t="s">
        <v>82</v>
      </c>
      <c r="G14" s="46">
        <v>75</v>
      </c>
      <c r="H14" s="46">
        <v>66</v>
      </c>
      <c r="I14" s="46">
        <v>75</v>
      </c>
      <c r="J14" s="46">
        <v>855</v>
      </c>
      <c r="K14" s="46">
        <v>738</v>
      </c>
      <c r="L14" s="49">
        <f t="shared" si="0"/>
        <v>15.853658536585357</v>
      </c>
      <c r="N14" s="45"/>
    </row>
    <row r="15" spans="6:14" ht="12">
      <c r="F15" s="19" t="s">
        <v>83</v>
      </c>
      <c r="G15" s="46">
        <v>12</v>
      </c>
      <c r="H15" s="46">
        <v>12</v>
      </c>
      <c r="I15" s="46">
        <v>14</v>
      </c>
      <c r="J15" s="46">
        <v>141.63462199999998</v>
      </c>
      <c r="K15" s="46">
        <v>108</v>
      </c>
      <c r="L15" s="49">
        <f t="shared" si="0"/>
        <v>31.143168518518507</v>
      </c>
      <c r="N15" s="45"/>
    </row>
    <row r="16" spans="6:14" ht="12">
      <c r="F16" s="19" t="s">
        <v>84</v>
      </c>
      <c r="G16" s="46">
        <v>10</v>
      </c>
      <c r="H16" s="46">
        <v>9</v>
      </c>
      <c r="I16" s="46">
        <v>11</v>
      </c>
      <c r="J16" s="46">
        <v>103</v>
      </c>
      <c r="K16" s="46">
        <v>78</v>
      </c>
      <c r="L16" s="49">
        <f t="shared" si="0"/>
        <v>32.051282051282044</v>
      </c>
      <c r="N16" s="45"/>
    </row>
    <row r="17" spans="6:14" ht="12">
      <c r="F17" s="19" t="s">
        <v>85</v>
      </c>
      <c r="G17" s="46">
        <v>2</v>
      </c>
      <c r="H17" s="46">
        <v>1</v>
      </c>
      <c r="I17" s="46">
        <v>1</v>
      </c>
      <c r="J17" s="46">
        <v>17</v>
      </c>
      <c r="K17" s="46">
        <v>77</v>
      </c>
      <c r="L17" s="49">
        <f t="shared" si="0"/>
        <v>-77.92207792207792</v>
      </c>
      <c r="N17" s="45"/>
    </row>
    <row r="18" spans="6:14" ht="12">
      <c r="F18" s="19" t="s">
        <v>86</v>
      </c>
      <c r="G18" s="46">
        <v>30</v>
      </c>
      <c r="H18" s="46">
        <v>31</v>
      </c>
      <c r="I18" s="46">
        <v>28</v>
      </c>
      <c r="J18" s="46">
        <v>395</v>
      </c>
      <c r="K18" s="46">
        <v>378</v>
      </c>
      <c r="L18" s="49">
        <f t="shared" si="0"/>
        <v>4.497354497354493</v>
      </c>
      <c r="N18" s="45"/>
    </row>
    <row r="19" spans="6:14" ht="12">
      <c r="F19" s="19" t="s">
        <v>87</v>
      </c>
      <c r="G19" s="46">
        <v>57</v>
      </c>
      <c r="H19" s="46">
        <v>56</v>
      </c>
      <c r="I19" s="46">
        <v>49</v>
      </c>
      <c r="J19" s="46">
        <v>723</v>
      </c>
      <c r="K19" s="46">
        <v>660</v>
      </c>
      <c r="L19" s="49">
        <f t="shared" si="0"/>
        <v>9.545454545454547</v>
      </c>
      <c r="N19" s="45"/>
    </row>
    <row r="20" spans="6:14" ht="12">
      <c r="F20" s="19" t="s">
        <v>88</v>
      </c>
      <c r="G20" s="46">
        <v>32</v>
      </c>
      <c r="H20" s="46">
        <v>33</v>
      </c>
      <c r="I20" s="46">
        <v>21</v>
      </c>
      <c r="J20" s="46">
        <v>346.826693</v>
      </c>
      <c r="K20" s="46">
        <v>298</v>
      </c>
      <c r="L20" s="49">
        <f t="shared" si="0"/>
        <v>16.38479630872483</v>
      </c>
      <c r="N20" s="45"/>
    </row>
    <row r="21" spans="6:14" ht="12">
      <c r="F21" s="19" t="s">
        <v>89</v>
      </c>
      <c r="G21" s="46">
        <v>1</v>
      </c>
      <c r="H21" s="46">
        <v>2</v>
      </c>
      <c r="I21" s="46">
        <v>2</v>
      </c>
      <c r="J21" s="46">
        <v>21.053614</v>
      </c>
      <c r="K21" s="46">
        <v>21</v>
      </c>
      <c r="L21" s="49">
        <f t="shared" si="0"/>
        <v>0.2553047619047675</v>
      </c>
      <c r="N21" s="45"/>
    </row>
    <row r="22" spans="6:14" ht="12">
      <c r="F22" s="19" t="s">
        <v>90</v>
      </c>
      <c r="G22" s="46">
        <v>10</v>
      </c>
      <c r="H22" s="46">
        <v>9</v>
      </c>
      <c r="I22" s="46">
        <v>6</v>
      </c>
      <c r="J22" s="46">
        <v>92.183051</v>
      </c>
      <c r="K22" s="46">
        <v>77</v>
      </c>
      <c r="L22" s="49">
        <f t="shared" si="0"/>
        <v>19.718248051948066</v>
      </c>
      <c r="N22" s="45"/>
    </row>
    <row r="23" spans="6:14" ht="12">
      <c r="F23" s="19" t="s">
        <v>91</v>
      </c>
      <c r="G23" s="46">
        <v>0</v>
      </c>
      <c r="H23" s="46">
        <v>0</v>
      </c>
      <c r="I23" s="46">
        <v>0</v>
      </c>
      <c r="J23" s="46">
        <v>2</v>
      </c>
      <c r="K23" s="46">
        <v>1</v>
      </c>
      <c r="L23" s="49">
        <f t="shared" si="0"/>
        <v>100</v>
      </c>
      <c r="N23" s="45"/>
    </row>
    <row r="24" spans="6:14" ht="12">
      <c r="F24" s="19" t="s">
        <v>92</v>
      </c>
      <c r="G24" s="46">
        <v>1</v>
      </c>
      <c r="H24" s="46">
        <v>1</v>
      </c>
      <c r="I24" s="46">
        <v>1</v>
      </c>
      <c r="J24" s="46">
        <v>5</v>
      </c>
      <c r="K24" s="46">
        <v>10</v>
      </c>
      <c r="L24" s="49">
        <f t="shared" si="0"/>
        <v>-50</v>
      </c>
      <c r="N24" s="45"/>
    </row>
    <row r="25" spans="6:14" ht="12">
      <c r="F25" s="19" t="s">
        <v>97</v>
      </c>
      <c r="G25" s="46">
        <v>9</v>
      </c>
      <c r="H25" s="46">
        <v>4</v>
      </c>
      <c r="I25" s="46">
        <v>2</v>
      </c>
      <c r="J25" s="46">
        <v>42</v>
      </c>
      <c r="K25" s="46">
        <v>34</v>
      </c>
      <c r="L25" s="49">
        <f t="shared" si="0"/>
        <v>23.529411764705884</v>
      </c>
      <c r="N25" s="45"/>
    </row>
    <row r="26" spans="5:14" ht="12">
      <c r="E26" s="21" t="s">
        <v>67</v>
      </c>
      <c r="F26" s="26"/>
      <c r="G26" s="46">
        <v>764</v>
      </c>
      <c r="H26" s="46">
        <v>757</v>
      </c>
      <c r="I26" s="46">
        <v>1009</v>
      </c>
      <c r="J26" s="46">
        <v>7546</v>
      </c>
      <c r="K26" s="46">
        <v>6807</v>
      </c>
      <c r="L26" s="49">
        <f t="shared" si="0"/>
        <v>10.856471279565156</v>
      </c>
      <c r="N26" s="45"/>
    </row>
    <row r="27" spans="5:14" ht="12">
      <c r="E27" s="21" t="s">
        <v>30</v>
      </c>
      <c r="F27" s="19" t="s">
        <v>93</v>
      </c>
      <c r="G27" s="46">
        <v>140</v>
      </c>
      <c r="H27" s="46">
        <v>126</v>
      </c>
      <c r="I27" s="46">
        <v>368</v>
      </c>
      <c r="J27" s="46">
        <v>1516</v>
      </c>
      <c r="K27" s="46">
        <v>1825</v>
      </c>
      <c r="L27" s="49">
        <f t="shared" si="0"/>
        <v>-16.93150684931507</v>
      </c>
      <c r="N27" s="45"/>
    </row>
    <row r="28" spans="6:14" ht="12">
      <c r="F28" s="19" t="s">
        <v>94</v>
      </c>
      <c r="G28" s="46">
        <v>361</v>
      </c>
      <c r="H28" s="46">
        <v>379</v>
      </c>
      <c r="I28" s="46">
        <v>399</v>
      </c>
      <c r="J28" s="46">
        <v>3028.761652</v>
      </c>
      <c r="K28" s="46">
        <v>2467</v>
      </c>
      <c r="L28" s="49">
        <f t="shared" si="0"/>
        <v>22.771043858937972</v>
      </c>
      <c r="N28" s="45"/>
    </row>
    <row r="29" spans="6:14" ht="12">
      <c r="F29" s="19" t="s">
        <v>95</v>
      </c>
      <c r="G29" s="46">
        <v>59</v>
      </c>
      <c r="H29" s="46">
        <v>55</v>
      </c>
      <c r="I29" s="46">
        <v>50</v>
      </c>
      <c r="J29" s="46">
        <v>670.276942</v>
      </c>
      <c r="K29" s="46">
        <v>521</v>
      </c>
      <c r="L29" s="49">
        <f t="shared" si="0"/>
        <v>28.652004222648742</v>
      </c>
      <c r="N29" s="45"/>
    </row>
    <row r="30" spans="6:14" ht="12">
      <c r="F30" s="19" t="s">
        <v>96</v>
      </c>
      <c r="G30" s="46">
        <v>131</v>
      </c>
      <c r="H30" s="46">
        <v>129</v>
      </c>
      <c r="I30" s="46">
        <v>127</v>
      </c>
      <c r="J30" s="46">
        <v>1540</v>
      </c>
      <c r="K30" s="46">
        <v>1299</v>
      </c>
      <c r="L30" s="49">
        <f t="shared" si="0"/>
        <v>18.552732871439574</v>
      </c>
      <c r="N30" s="45"/>
    </row>
    <row r="31" spans="6:14" ht="12">
      <c r="F31" s="19" t="s">
        <v>98</v>
      </c>
      <c r="G31" s="46">
        <v>1</v>
      </c>
      <c r="H31" s="46">
        <v>1</v>
      </c>
      <c r="I31" s="46">
        <v>1</v>
      </c>
      <c r="J31" s="46">
        <v>12</v>
      </c>
      <c r="K31" s="46">
        <v>12</v>
      </c>
      <c r="L31" s="50" t="s">
        <v>149</v>
      </c>
      <c r="N31" s="45"/>
    </row>
    <row r="32" spans="6:14" ht="12">
      <c r="F32" s="19" t="s">
        <v>99</v>
      </c>
      <c r="G32" s="46">
        <v>12</v>
      </c>
      <c r="H32" s="46">
        <v>12</v>
      </c>
      <c r="I32" s="46">
        <v>10</v>
      </c>
      <c r="J32" s="46">
        <v>134.50377400000002</v>
      </c>
      <c r="K32" s="46">
        <v>106</v>
      </c>
      <c r="L32" s="49">
        <f t="shared" si="0"/>
        <v>26.890352830188704</v>
      </c>
      <c r="N32" s="45"/>
    </row>
    <row r="33" spans="6:14" ht="12">
      <c r="F33" s="19" t="s">
        <v>100</v>
      </c>
      <c r="G33" s="46">
        <v>33</v>
      </c>
      <c r="H33" s="46">
        <v>26</v>
      </c>
      <c r="I33" s="46">
        <v>22</v>
      </c>
      <c r="J33" s="46">
        <v>282.61904300000003</v>
      </c>
      <c r="K33" s="46">
        <v>262</v>
      </c>
      <c r="L33" s="49">
        <f t="shared" si="0"/>
        <v>7.869863740458044</v>
      </c>
      <c r="N33" s="45"/>
    </row>
    <row r="34" spans="6:14" ht="12">
      <c r="F34" s="19" t="s">
        <v>101</v>
      </c>
      <c r="G34" s="46">
        <v>18</v>
      </c>
      <c r="H34" s="46">
        <v>20</v>
      </c>
      <c r="I34" s="46">
        <v>23</v>
      </c>
      <c r="J34" s="46">
        <v>271.207626</v>
      </c>
      <c r="K34" s="46">
        <v>226</v>
      </c>
      <c r="L34" s="49">
        <f t="shared" si="0"/>
        <v>20.003374336283187</v>
      </c>
      <c r="N34" s="45"/>
    </row>
    <row r="35" spans="6:14" ht="12">
      <c r="F35" s="19" t="s">
        <v>102</v>
      </c>
      <c r="G35" s="46">
        <v>8</v>
      </c>
      <c r="H35" s="46">
        <v>8</v>
      </c>
      <c r="I35" s="46">
        <v>6</v>
      </c>
      <c r="J35" s="46">
        <v>74.091478</v>
      </c>
      <c r="K35" s="46">
        <v>77</v>
      </c>
      <c r="L35" s="49">
        <f t="shared" si="0"/>
        <v>-3.7773012987013033</v>
      </c>
      <c r="N35" s="45"/>
    </row>
    <row r="36" spans="6:14" ht="12">
      <c r="F36" s="19" t="s">
        <v>103</v>
      </c>
      <c r="G36" s="46">
        <v>2</v>
      </c>
      <c r="H36" s="46">
        <v>2</v>
      </c>
      <c r="I36" s="46">
        <v>2</v>
      </c>
      <c r="J36" s="46">
        <v>17.417597</v>
      </c>
      <c r="K36" s="46">
        <v>12</v>
      </c>
      <c r="L36" s="49">
        <f t="shared" si="0"/>
        <v>45.14664166666665</v>
      </c>
      <c r="N36" s="45"/>
    </row>
    <row r="37" spans="3:14" ht="12">
      <c r="C37" s="19" t="s">
        <v>68</v>
      </c>
      <c r="F37" s="26"/>
      <c r="G37" s="46">
        <v>80</v>
      </c>
      <c r="H37" s="46">
        <v>132</v>
      </c>
      <c r="I37" s="46">
        <v>79</v>
      </c>
      <c r="J37" s="46">
        <v>1498</v>
      </c>
      <c r="K37" s="46">
        <v>1112</v>
      </c>
      <c r="L37" s="49">
        <f t="shared" si="0"/>
        <v>34.71223021582733</v>
      </c>
      <c r="N37" s="45"/>
    </row>
    <row r="38" spans="4:14" ht="12">
      <c r="D38" s="21" t="s">
        <v>33</v>
      </c>
      <c r="F38" s="19" t="s">
        <v>104</v>
      </c>
      <c r="G38" s="46">
        <v>11</v>
      </c>
      <c r="H38" s="46">
        <v>86</v>
      </c>
      <c r="I38" s="46">
        <v>18</v>
      </c>
      <c r="J38" s="46">
        <v>607</v>
      </c>
      <c r="K38" s="46">
        <v>360</v>
      </c>
      <c r="L38" s="49">
        <f t="shared" si="0"/>
        <v>68.61111111111111</v>
      </c>
      <c r="N38" s="45"/>
    </row>
    <row r="39" spans="6:14" ht="12">
      <c r="F39" s="19" t="s">
        <v>105</v>
      </c>
      <c r="G39" s="46">
        <v>25</v>
      </c>
      <c r="H39" s="46">
        <v>12</v>
      </c>
      <c r="I39" s="46">
        <v>32</v>
      </c>
      <c r="J39" s="46">
        <v>439</v>
      </c>
      <c r="K39" s="46">
        <v>347</v>
      </c>
      <c r="L39" s="49">
        <f t="shared" si="0"/>
        <v>26.512968299711815</v>
      </c>
      <c r="N39" s="45"/>
    </row>
    <row r="40" spans="6:14" ht="12">
      <c r="F40" s="19" t="s">
        <v>106</v>
      </c>
      <c r="G40" s="46">
        <v>21</v>
      </c>
      <c r="H40" s="46">
        <v>20</v>
      </c>
      <c r="I40" s="46">
        <v>15</v>
      </c>
      <c r="J40" s="46">
        <v>232</v>
      </c>
      <c r="K40" s="46">
        <v>242</v>
      </c>
      <c r="L40" s="49">
        <f t="shared" si="0"/>
        <v>-4.132231404958674</v>
      </c>
      <c r="N40" s="45"/>
    </row>
    <row r="41" spans="6:14" ht="12">
      <c r="F41" s="19" t="s">
        <v>107</v>
      </c>
      <c r="G41" s="46">
        <v>19</v>
      </c>
      <c r="H41" s="46">
        <v>10</v>
      </c>
      <c r="I41" s="46">
        <v>8</v>
      </c>
      <c r="J41" s="46">
        <v>133</v>
      </c>
      <c r="K41" s="46">
        <v>114</v>
      </c>
      <c r="L41" s="49">
        <f t="shared" si="0"/>
        <v>16.66666666666667</v>
      </c>
      <c r="N41" s="45"/>
    </row>
    <row r="42" spans="1:14" ht="12">
      <c r="A42" s="19" t="s">
        <v>69</v>
      </c>
      <c r="F42" s="26"/>
      <c r="G42" s="46">
        <v>7</v>
      </c>
      <c r="H42" s="46">
        <v>8</v>
      </c>
      <c r="I42" s="46">
        <v>10</v>
      </c>
      <c r="J42" s="46">
        <v>150.043988</v>
      </c>
      <c r="K42" s="46">
        <v>132</v>
      </c>
      <c r="L42" s="49">
        <f t="shared" si="0"/>
        <v>13.669687878787883</v>
      </c>
      <c r="N42" s="45"/>
    </row>
    <row r="43" spans="1:14" ht="12">
      <c r="A43" s="20" t="s">
        <v>46</v>
      </c>
      <c r="D43" s="19" t="s">
        <v>108</v>
      </c>
      <c r="F43" s="26"/>
      <c r="G43" s="46">
        <v>0</v>
      </c>
      <c r="H43" s="46">
        <v>0</v>
      </c>
      <c r="I43" s="46">
        <v>0</v>
      </c>
      <c r="J43" s="46">
        <v>6</v>
      </c>
      <c r="K43" s="46">
        <v>8</v>
      </c>
      <c r="L43" s="49">
        <f t="shared" si="0"/>
        <v>-25</v>
      </c>
      <c r="N43" s="45"/>
    </row>
    <row r="44" spans="4:14" ht="12">
      <c r="D44" s="19" t="s">
        <v>109</v>
      </c>
      <c r="F44" s="26"/>
      <c r="G44" s="46">
        <v>0</v>
      </c>
      <c r="H44" s="46">
        <v>0</v>
      </c>
      <c r="I44" s="46">
        <v>0</v>
      </c>
      <c r="J44" s="46">
        <v>2.609009</v>
      </c>
      <c r="K44" s="46">
        <v>5</v>
      </c>
      <c r="L44" s="49">
        <f t="shared" si="0"/>
        <v>-47.81982</v>
      </c>
      <c r="N44" s="45"/>
    </row>
    <row r="45" spans="4:14" ht="12">
      <c r="D45" s="19" t="s">
        <v>110</v>
      </c>
      <c r="F45" s="26"/>
      <c r="G45" s="46">
        <v>3</v>
      </c>
      <c r="H45" s="46">
        <v>4</v>
      </c>
      <c r="I45" s="46">
        <v>7</v>
      </c>
      <c r="J45" s="46">
        <v>52</v>
      </c>
      <c r="K45" s="46">
        <v>33</v>
      </c>
      <c r="L45" s="49">
        <f t="shared" si="0"/>
        <v>57.575757575757564</v>
      </c>
      <c r="N45" s="45"/>
    </row>
    <row r="46" spans="1:14" ht="12">
      <c r="A46" s="19" t="s">
        <v>70</v>
      </c>
      <c r="F46" s="26"/>
      <c r="G46" s="46">
        <v>113</v>
      </c>
      <c r="H46" s="46">
        <v>99</v>
      </c>
      <c r="I46" s="46">
        <v>104</v>
      </c>
      <c r="J46" s="46">
        <v>1400</v>
      </c>
      <c r="K46" s="46">
        <v>1343</v>
      </c>
      <c r="L46" s="49">
        <f t="shared" si="0"/>
        <v>4.244229337304546</v>
      </c>
      <c r="N46" s="45"/>
    </row>
    <row r="47" spans="1:14" ht="12">
      <c r="A47" s="20" t="s">
        <v>46</v>
      </c>
      <c r="D47" s="21" t="s">
        <v>77</v>
      </c>
      <c r="F47" s="26"/>
      <c r="G47" s="46">
        <v>86</v>
      </c>
      <c r="H47" s="46">
        <v>72</v>
      </c>
      <c r="I47" s="46">
        <v>78</v>
      </c>
      <c r="J47" s="46">
        <v>1062</v>
      </c>
      <c r="K47" s="46">
        <v>991</v>
      </c>
      <c r="L47" s="49">
        <f t="shared" si="0"/>
        <v>7.164480322906158</v>
      </c>
      <c r="N47" s="45"/>
    </row>
    <row r="48" spans="4:14" ht="12">
      <c r="D48" s="28" t="s">
        <v>46</v>
      </c>
      <c r="F48" s="19" t="s">
        <v>111</v>
      </c>
      <c r="G48" s="46">
        <v>69</v>
      </c>
      <c r="H48" s="46">
        <v>56</v>
      </c>
      <c r="I48" s="46">
        <v>62</v>
      </c>
      <c r="J48" s="46">
        <v>835</v>
      </c>
      <c r="K48" s="46">
        <v>826</v>
      </c>
      <c r="L48" s="49">
        <f t="shared" si="0"/>
        <v>1.0895883777239703</v>
      </c>
      <c r="N48" s="45"/>
    </row>
    <row r="49" spans="4:14" ht="12">
      <c r="D49" s="20"/>
      <c r="F49" s="19" t="s">
        <v>112</v>
      </c>
      <c r="G49" s="46">
        <v>7</v>
      </c>
      <c r="H49" s="46">
        <v>5</v>
      </c>
      <c r="I49" s="46">
        <v>4</v>
      </c>
      <c r="J49" s="46">
        <v>83.167428</v>
      </c>
      <c r="K49" s="46">
        <v>58</v>
      </c>
      <c r="L49" s="49">
        <f t="shared" si="0"/>
        <v>43.39211724137931</v>
      </c>
      <c r="N49" s="45"/>
    </row>
    <row r="50" spans="4:14" ht="12">
      <c r="D50" s="19" t="s">
        <v>113</v>
      </c>
      <c r="E50" s="19"/>
      <c r="F50" s="26"/>
      <c r="G50" s="46">
        <v>7</v>
      </c>
      <c r="H50" s="46">
        <v>9</v>
      </c>
      <c r="I50" s="46">
        <v>6</v>
      </c>
      <c r="J50" s="46">
        <v>92</v>
      </c>
      <c r="K50" s="46">
        <v>115</v>
      </c>
      <c r="L50" s="49">
        <f t="shared" si="0"/>
        <v>-20</v>
      </c>
      <c r="N50" s="45"/>
    </row>
    <row r="51" spans="1:14" ht="12">
      <c r="A51" s="19" t="s">
        <v>71</v>
      </c>
      <c r="F51" s="26"/>
      <c r="G51" s="46">
        <v>381</v>
      </c>
      <c r="H51" s="46">
        <v>415</v>
      </c>
      <c r="I51" s="46">
        <v>328</v>
      </c>
      <c r="J51" s="46">
        <v>4649.8606469999995</v>
      </c>
      <c r="K51" s="46">
        <v>4909</v>
      </c>
      <c r="L51" s="49">
        <f t="shared" si="0"/>
        <v>-5.278862354858433</v>
      </c>
      <c r="N51" s="45"/>
    </row>
    <row r="52" spans="1:14" ht="12">
      <c r="A52" s="20" t="s">
        <v>46</v>
      </c>
      <c r="D52" s="21" t="s">
        <v>76</v>
      </c>
      <c r="F52" s="26"/>
      <c r="G52" s="46">
        <v>44</v>
      </c>
      <c r="H52" s="46">
        <v>49</v>
      </c>
      <c r="I52" s="46">
        <v>45</v>
      </c>
      <c r="J52" s="46">
        <v>619</v>
      </c>
      <c r="K52" s="46">
        <v>511</v>
      </c>
      <c r="L52" s="49">
        <f t="shared" si="0"/>
        <v>21.135029354207433</v>
      </c>
      <c r="N52" s="45"/>
    </row>
    <row r="53" spans="4:14" ht="12">
      <c r="D53" s="19" t="s">
        <v>114</v>
      </c>
      <c r="F53" s="26"/>
      <c r="G53" s="46">
        <v>254</v>
      </c>
      <c r="H53" s="46">
        <v>272</v>
      </c>
      <c r="I53" s="46">
        <v>219</v>
      </c>
      <c r="J53" s="46">
        <v>3054.33275</v>
      </c>
      <c r="K53" s="46">
        <v>3587</v>
      </c>
      <c r="L53" s="49">
        <f t="shared" si="0"/>
        <v>-14.849937273487583</v>
      </c>
      <c r="N53" s="45"/>
    </row>
    <row r="54" spans="4:14" ht="12">
      <c r="D54" s="19" t="s">
        <v>115</v>
      </c>
      <c r="F54" s="26"/>
      <c r="G54" s="46">
        <v>6</v>
      </c>
      <c r="H54" s="46">
        <v>4</v>
      </c>
      <c r="I54" s="46">
        <v>4</v>
      </c>
      <c r="J54" s="46">
        <v>62</v>
      </c>
      <c r="K54" s="46">
        <v>65</v>
      </c>
      <c r="L54" s="49">
        <f t="shared" si="0"/>
        <v>-4.615384615384613</v>
      </c>
      <c r="N54" s="45"/>
    </row>
    <row r="55" spans="4:14" ht="12">
      <c r="D55" s="19" t="s">
        <v>116</v>
      </c>
      <c r="F55" s="26"/>
      <c r="G55" s="46">
        <v>16</v>
      </c>
      <c r="H55" s="46">
        <v>15</v>
      </c>
      <c r="I55" s="46">
        <v>10</v>
      </c>
      <c r="J55" s="46">
        <v>171.798321</v>
      </c>
      <c r="K55" s="46">
        <v>148</v>
      </c>
      <c r="L55" s="49">
        <f t="shared" si="0"/>
        <v>16.079946621621616</v>
      </c>
      <c r="N55" s="45"/>
    </row>
    <row r="56" spans="4:14" ht="12">
      <c r="D56" s="19" t="s">
        <v>117</v>
      </c>
      <c r="F56" s="26"/>
      <c r="G56" s="46">
        <v>28</v>
      </c>
      <c r="H56" s="46">
        <v>30</v>
      </c>
      <c r="I56" s="46">
        <v>26</v>
      </c>
      <c r="J56" s="46">
        <v>350</v>
      </c>
      <c r="K56" s="46">
        <v>269</v>
      </c>
      <c r="L56" s="49">
        <f t="shared" si="0"/>
        <v>30.11152416356876</v>
      </c>
      <c r="N56" s="45"/>
    </row>
    <row r="57" spans="4:14" ht="12">
      <c r="D57" s="19" t="s">
        <v>118</v>
      </c>
      <c r="F57" s="26"/>
      <c r="G57" s="46">
        <v>0</v>
      </c>
      <c r="H57" s="46">
        <v>0</v>
      </c>
      <c r="I57" s="46">
        <v>0</v>
      </c>
      <c r="J57" s="46">
        <v>2</v>
      </c>
      <c r="K57" s="46">
        <v>6</v>
      </c>
      <c r="L57" s="49">
        <f t="shared" si="0"/>
        <v>-66.66666666666667</v>
      </c>
      <c r="N57" s="45"/>
    </row>
    <row r="58" spans="1:14" ht="12">
      <c r="A58" s="22" t="s">
        <v>72</v>
      </c>
      <c r="F58" s="26"/>
      <c r="G58" s="46">
        <v>4</v>
      </c>
      <c r="H58" s="46">
        <v>5</v>
      </c>
      <c r="I58" s="46">
        <v>6</v>
      </c>
      <c r="J58" s="46">
        <v>88</v>
      </c>
      <c r="K58" s="46">
        <v>53</v>
      </c>
      <c r="L58" s="49">
        <f t="shared" si="0"/>
        <v>66.03773584905662</v>
      </c>
      <c r="N58" s="45"/>
    </row>
    <row r="59" spans="1:14" ht="12">
      <c r="A59" s="21" t="s">
        <v>33</v>
      </c>
      <c r="D59" s="21" t="s">
        <v>119</v>
      </c>
      <c r="F59" s="26"/>
      <c r="G59" s="46">
        <v>3</v>
      </c>
      <c r="H59" s="46">
        <v>3</v>
      </c>
      <c r="I59" s="46">
        <v>3</v>
      </c>
      <c r="J59" s="46">
        <v>39.771355</v>
      </c>
      <c r="K59" s="46">
        <v>37</v>
      </c>
      <c r="L59" s="49">
        <f t="shared" si="0"/>
        <v>7.490148648648656</v>
      </c>
      <c r="N59" s="45"/>
    </row>
    <row r="60" spans="1:14" ht="12">
      <c r="A60" s="20" t="s">
        <v>73</v>
      </c>
      <c r="F60" s="26"/>
      <c r="G60" s="46"/>
      <c r="H60" s="46"/>
      <c r="I60" s="46"/>
      <c r="J60" s="46"/>
      <c r="K60" s="46"/>
      <c r="L60" s="49"/>
      <c r="N60" s="45"/>
    </row>
    <row r="61" spans="1:14" ht="12">
      <c r="A61" s="23" t="s">
        <v>74</v>
      </c>
      <c r="B61" s="24"/>
      <c r="C61" s="24"/>
      <c r="D61" s="24"/>
      <c r="E61" s="24"/>
      <c r="F61" s="27"/>
      <c r="G61" s="48">
        <v>0</v>
      </c>
      <c r="H61" s="48">
        <v>0</v>
      </c>
      <c r="I61" s="48">
        <v>0</v>
      </c>
      <c r="J61" s="46">
        <v>0.170356</v>
      </c>
      <c r="K61" s="48">
        <v>0</v>
      </c>
      <c r="L61" s="50" t="s">
        <v>149</v>
      </c>
      <c r="N61" s="45"/>
    </row>
    <row r="62" spans="6:14" ht="12">
      <c r="F62" s="25" t="s">
        <v>75</v>
      </c>
      <c r="G62" s="46">
        <v>1839</v>
      </c>
      <c r="H62" s="46">
        <v>1903</v>
      </c>
      <c r="I62" s="46">
        <v>2022</v>
      </c>
      <c r="J62" s="47">
        <v>21239.447148</v>
      </c>
      <c r="K62" s="46">
        <v>19663</v>
      </c>
      <c r="L62" s="51">
        <f t="shared" si="0"/>
        <v>8.017327711946294</v>
      </c>
      <c r="N62" s="45"/>
    </row>
  </sheetData>
  <sheetProtection/>
  <mergeCells count="5">
    <mergeCell ref="A3:F6"/>
    <mergeCell ref="G4:I5"/>
    <mergeCell ref="J4:J5"/>
    <mergeCell ref="K4:K5"/>
    <mergeCell ref="J3:L3"/>
  </mergeCells>
  <printOptions/>
  <pageMargins left="0.25" right="0.25"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Möbius, Regina</dc:creator>
  <cp:keywords/>
  <dc:description/>
  <cp:lastModifiedBy>Hagenkötter, Jan</cp:lastModifiedBy>
  <cp:lastPrinted>2012-03-06T06:27:23Z</cp:lastPrinted>
  <dcterms:created xsi:type="dcterms:W3CDTF">2011-12-16T09:52:30Z</dcterms:created>
  <dcterms:modified xsi:type="dcterms:W3CDTF">2012-03-08T13:49:01Z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