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335" windowHeight="8715" tabRatio="190" activeTab="0"/>
  </bookViews>
  <sheets>
    <sheet name="Seite 1" sheetId="1" r:id="rId1"/>
    <sheet name="Seite 2" sheetId="2" r:id="rId2"/>
  </sheets>
  <externalReferences>
    <externalReference r:id="rId5"/>
    <externalReference r:id="rId6"/>
    <externalReference r:id="rId7"/>
  </externalReferences>
  <definedNames>
    <definedName name="_xlnm.Print_Area" localSheetId="0">'Seite 1'!$A$1:$T$66</definedName>
    <definedName name="_xlnm.Print_Area" localSheetId="1">'Seite 2'!$A$1:$P$53</definedName>
  </definedNames>
  <calcPr calcMode="manual" fullCalcOnLoad="1"/>
</workbook>
</file>

<file path=xl/sharedStrings.xml><?xml version="1.0" encoding="utf-8"?>
<sst xmlns="http://schemas.openxmlformats.org/spreadsheetml/2006/main" count="141" uniqueCount="97">
  <si>
    <t>Beschäftigte</t>
  </si>
  <si>
    <t>Umsatz</t>
  </si>
  <si>
    <t>Jahr</t>
  </si>
  <si>
    <t>in je-</t>
  </si>
  <si>
    <t>ins-</t>
  </si>
  <si>
    <t>Voll-</t>
  </si>
  <si>
    <t>Teil-</t>
  </si>
  <si>
    <t>weiligen</t>
  </si>
  <si>
    <t>gesamt</t>
  </si>
  <si>
    <t>beschäf-</t>
  </si>
  <si>
    <t>Monat</t>
  </si>
  <si>
    <t>Preisen</t>
  </si>
  <si>
    <t>tigte</t>
  </si>
  <si>
    <t xml:space="preserve"> </t>
  </si>
  <si>
    <t>Veränderung gegenüber dem</t>
  </si>
  <si>
    <t>jeweiligen Vorjahreszeitraum in %</t>
  </si>
  <si>
    <t>MD</t>
  </si>
  <si>
    <t>Januar</t>
  </si>
  <si>
    <t>Februar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</si>
  <si>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</si>
  <si>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</si>
  <si>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</si>
  <si>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</si>
  <si>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</si>
  <si>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</si>
  <si>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</si>
  <si>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</si>
  <si>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</si>
  <si>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Veränderung in %</t>
  </si>
  <si>
    <t>Nummer</t>
  </si>
  <si>
    <t>und</t>
  </si>
  <si>
    <t xml:space="preserve">der </t>
  </si>
  <si>
    <t>gegenüber</t>
  </si>
  <si>
    <t>52.1</t>
  </si>
  <si>
    <t>Einzelhandel mit Waren verschiedener Art (in Verkaufsräumen)</t>
  </si>
  <si>
    <t>davon mit</t>
  </si>
  <si>
    <t>Sonstiger EH mit Waren versch. Art, Hauptrichtung Nahrungsm., Getränke, Tabakw.</t>
  </si>
  <si>
    <t>Waren verschiedener Art (ohne Nahrungsmittel)</t>
  </si>
  <si>
    <t>Waren verschiedener Art, Hauptrichtung Nicht-Nahrungsmittel</t>
  </si>
  <si>
    <t>52.2</t>
  </si>
  <si>
    <t>Facheinzelhandel mit Nahrungsmitteln, Getränken und Tabakwaren (in Verkaufsräumen)</t>
  </si>
  <si>
    <t>52.3</t>
  </si>
  <si>
    <t>Apotheken; Fach-EH mit medizinischen, orthopäd. und kosmet. Artikeln (in Verkaufsräumen)</t>
  </si>
  <si>
    <t>52.31</t>
  </si>
  <si>
    <t>davon in</t>
  </si>
  <si>
    <t>Apotheken</t>
  </si>
  <si>
    <t>52.32</t>
  </si>
  <si>
    <t xml:space="preserve">           mit </t>
  </si>
  <si>
    <t>medizinischen und orthopädischen Artikeln</t>
  </si>
  <si>
    <t>52.33</t>
  </si>
  <si>
    <t>kosmetischen Artikeln und Körperpflegemitteln</t>
  </si>
  <si>
    <t>52.4</t>
  </si>
  <si>
    <t>Sonstiger Facheinzelhandel (in Verkaufsräumen)</t>
  </si>
  <si>
    <t>52.42</t>
  </si>
  <si>
    <t>darunter mit</t>
  </si>
  <si>
    <t>Bekleidung</t>
  </si>
  <si>
    <t>52.43</t>
  </si>
  <si>
    <t>Schuhen und Lederwaren</t>
  </si>
  <si>
    <t>darunter mit   Schuhen</t>
  </si>
  <si>
    <t>52.44</t>
  </si>
  <si>
    <t>darunter mit   Wohnmöbeln</t>
  </si>
  <si>
    <t>52.45</t>
  </si>
  <si>
    <t>elektrischen Haushalts-, Rundfunk- und Fernsehgeräten sowie Musikinstrumenten</t>
  </si>
  <si>
    <t>darunter mit   Rundfunk-, Fernseh-, phonotechnischen Geräten und Zubehör</t>
  </si>
  <si>
    <t>52.46</t>
  </si>
  <si>
    <t>Metallwaren, Anstrichmitteln, Bau- und Heimwerkerbedarf</t>
  </si>
  <si>
    <t>darunter mit   Bau- und Heimwerkerbedarf</t>
  </si>
  <si>
    <t>52.47</t>
  </si>
  <si>
    <t>Büchern, Zeitschriften, Zeitungen, Schreibwaren und Bürobedarf</t>
  </si>
  <si>
    <t>darunter mit   Büchern und Fachzeitschriften</t>
  </si>
  <si>
    <t>52.48</t>
  </si>
  <si>
    <t>darunter mit   feinmech., Foto- und optischen Erzeugnissen, Computern und Software</t>
  </si>
  <si>
    <t xml:space="preserve">                      Uhren,Edelmetallwaren und Schmuck</t>
  </si>
  <si>
    <t xml:space="preserve">                      Fahrrädern,- teilen und Zubehör, Sport- und Campingartikeln </t>
  </si>
  <si>
    <t>52.1 bis 52.6</t>
  </si>
  <si>
    <t>Einzelhandel (ohne Handel mit Kfz, Teilen und Zubehör; Tankstellen)</t>
  </si>
  <si>
    <t>Einzelhandel insgesamt  (einschließlich Handel mit Kfz, Teilen und Zubehör; Tankstellen)</t>
  </si>
  <si>
    <t xml:space="preserve">darunter         </t>
  </si>
  <si>
    <t>in Verkaufsräumen</t>
  </si>
  <si>
    <t>________</t>
  </si>
  <si>
    <t>*) Die Ergebnisse werden - bedingt durch Nachmeldungen - auch für weiter zurückliegende Monate korrigiert.</t>
  </si>
  <si>
    <t>März</t>
  </si>
  <si>
    <t>Kfz-Handel;Tankstellen</t>
  </si>
  <si>
    <r>
      <t xml:space="preserve">Klassifikation </t>
    </r>
    <r>
      <rPr>
        <vertAlign val="superscript"/>
        <sz val="8"/>
        <rFont val="Arial"/>
        <family val="2"/>
      </rPr>
      <t>1)</t>
    </r>
  </si>
  <si>
    <r>
      <t xml:space="preserve">Nahrungsmitteln, Getränken und Tabakwaren o.a.S. </t>
    </r>
    <r>
      <rPr>
        <vertAlign val="superscript"/>
        <sz val="8"/>
        <rFont val="Arial"/>
        <family val="2"/>
      </rPr>
      <t>2)</t>
    </r>
  </si>
  <si>
    <r>
      <t>darunter mit   Bekleidung o.a.S.</t>
    </r>
    <r>
      <rPr>
        <vertAlign val="superscript"/>
        <sz val="8"/>
        <rFont val="Arial"/>
        <family val="2"/>
      </rPr>
      <t xml:space="preserve"> 2)</t>
    </r>
  </si>
  <si>
    <r>
      <t xml:space="preserve">Möbeln, Einrichtungsgegenständen und Hausrat a.n.g. </t>
    </r>
    <r>
      <rPr>
        <vertAlign val="superscript"/>
        <sz val="8"/>
        <rFont val="Arial"/>
        <family val="2"/>
      </rPr>
      <t>3)</t>
    </r>
  </si>
  <si>
    <r>
      <t xml:space="preserve">Facheinzelhandel a.n.g.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(in Verkaufsräumen)</t>
    </r>
  </si>
  <si>
    <r>
      <t xml:space="preserve">1) </t>
    </r>
    <r>
      <rPr>
        <sz val="8"/>
        <rFont val="Arial"/>
        <family val="2"/>
      </rPr>
      <t>Klassifikation der Wirtschaftszweige, Ausgabe 1993</t>
    </r>
    <r>
      <rPr>
        <vertAlign val="superscript"/>
        <sz val="8"/>
        <rFont val="Arial"/>
        <family val="2"/>
      </rPr>
      <t xml:space="preserve">          2) </t>
    </r>
    <r>
      <rPr>
        <sz val="8"/>
        <rFont val="Arial"/>
        <family val="2"/>
      </rPr>
      <t>ohne ausgeprägten Schwerpunkt</t>
    </r>
    <r>
      <rPr>
        <vertAlign val="superscript"/>
        <sz val="8"/>
        <rFont val="Arial"/>
        <family val="2"/>
      </rPr>
      <t xml:space="preserve">          3) </t>
    </r>
    <r>
      <rPr>
        <sz val="8"/>
        <rFont val="Arial"/>
        <family val="2"/>
      </rPr>
      <t>anderweitig nicht genannt</t>
    </r>
  </si>
  <si>
    <r>
      <t>*)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Die Ergebnisse werden - bedingt durch Nachmeldungen - auch für weiter zurückliegende Monate korrigiert .</t>
    </r>
  </si>
  <si>
    <r>
      <t>Tabelle 1</t>
    </r>
    <r>
      <rPr>
        <b/>
        <sz val="10"/>
        <rFont val="Arial"/>
        <family val="2"/>
      </rPr>
      <t xml:space="preserve">   Umsatz und Beschäftigung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(einschließlich Handel mit Kfz, Teilen und Zubehör; Tankstellen)*)</t>
    </r>
  </si>
  <si>
    <r>
      <t xml:space="preserve">Monatsdurchschnitt (MD) </t>
    </r>
    <r>
      <rPr>
        <b/>
        <sz val="9"/>
        <rFont val="Arial"/>
        <family val="2"/>
      </rPr>
      <t>2000</t>
    </r>
    <r>
      <rPr>
        <sz val="9"/>
        <rFont val="Arial"/>
        <family val="2"/>
      </rPr>
      <t xml:space="preserve"> = 100</t>
    </r>
  </si>
  <si>
    <t>Monatsdurchschnitt 2000 = 100</t>
  </si>
  <si>
    <t>Entwicklung von Umsatz und Beschäftigung im Hamburger Einzelhandel</t>
  </si>
  <si>
    <t>bis</t>
  </si>
  <si>
    <r>
      <t xml:space="preserve">Tabelle 2  </t>
    </r>
    <r>
      <rPr>
        <b/>
        <sz val="10"/>
        <rFont val="Arial"/>
        <family val="2"/>
      </rPr>
      <t xml:space="preserve"> Umsatz in jeweiligen Preisen nach Wirtschaftszweigen in Hamburg*)</t>
    </r>
  </si>
  <si>
    <t>.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</si>
</sst>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[Red]\-#,##0\ &quot;DM&quot;"/>
    <numFmt numFmtId="165" formatCode="#,##0.00\ &quot;DM&quot;;[Red]\-#,##0.00\ &quot;DM&quot;"/>
    <numFmt numFmtId="166" formatCode="###.0\ \ "/>
    <numFmt numFmtId="167" formatCode="\+* 0.0\ \ \ \ ;\-* 0.0\ \ \ \ ;"/>
    <numFmt numFmtId="168" formatCode="mmmm\ yyyy"/>
    <numFmt numFmtId="169" formatCode="##0.0\ \ "/>
    <numFmt numFmtId="170" formatCode="\ \ \ \ \ \ \+* #0.0\ \ ;\ \ \ \ \ \ \-* #0.0\ \ "/>
    <numFmt numFmtId="171" formatCode="\ \ \ \ \ \ \ \ \ \+* #0.0\ \ \ \ \ \ ;\ \ \ \ \ \ \ \ \ \-* #0.0\ \ \ \ \ \ "/>
    <numFmt numFmtId="172" formatCode="\ \ \ \ \ \ \+* #0.0\ \ \ \ \ \ ;\ \ \ \ \ \ \-* #0.0\ \ \ \ \ \ "/>
    <numFmt numFmtId="173" formatCode="\ \ \ \ \+* #0.0\ \ \ \ ;\ \ \ \ \-* #0.0\ \ \ \ "/>
    <numFmt numFmtId="174" formatCode="\ \ \ \ \+* #0.0\ \ \ \ ;\ \ \ \ \-* #0.0\ \ \ \ \ \ "/>
    <numFmt numFmtId="175" formatCode="\ \ \ \ \ \ \ \ \+* #0.0\ \ \ \ \ ;\ \ \ \ \ \ \ \ \-* #0.0\ \ \ \ \ "/>
    <numFmt numFmtId="176" formatCode="\ \ \ \ \ \ \ \+* #0.0\ \ \ ;\ \ \ \ \ \ \ \-* #0.0\ \ \ "/>
    <numFmt numFmtId="177" formatCode="\-\ * 0.0\ \ \ \ \ \ \ ;\ \ \ \ "/>
    <numFmt numFmtId="178" formatCode="\+* 0.0\ \ \ \ ;\-* 0.0\ \ \ \ "/>
    <numFmt numFmtId="179" formatCode="mmmm"/>
    <numFmt numFmtId="180" formatCode="0.0"/>
  </numFmts>
  <fonts count="23">
    <font>
      <sz val="9"/>
      <name val="Helvetica"/>
      <family val="0"/>
    </font>
    <font>
      <b/>
      <sz val="9"/>
      <name val="Helvetica"/>
      <family val="0"/>
    </font>
    <font>
      <i/>
      <sz val="9"/>
      <name val="Helvetica"/>
      <family val="0"/>
    </font>
    <font>
      <b/>
      <i/>
      <sz val="9"/>
      <name val="Helvetica"/>
      <family val="0"/>
    </font>
    <font>
      <sz val="10"/>
      <name val="Helvetica"/>
      <family val="0"/>
    </font>
    <font>
      <sz val="8"/>
      <name val="Helvetica"/>
      <family val="0"/>
    </font>
    <font>
      <sz val="9"/>
      <name val="Helvetica-Narrow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8"/>
      <color indexed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u val="single"/>
      <sz val="9"/>
      <color indexed="12"/>
      <name val="Helvetica"/>
      <family val="0"/>
    </font>
    <font>
      <u val="single"/>
      <sz val="9"/>
      <color indexed="36"/>
      <name val="Helvetica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168" fontId="7" fillId="0" borderId="1" xfId="0" applyNumberFormat="1" applyFont="1" applyBorder="1" applyAlignment="1" applyProtection="1">
      <alignment horizontal="center"/>
      <protection hidden="1" locked="0"/>
    </xf>
    <xf numFmtId="168" fontId="7" fillId="0" borderId="2" xfId="0" applyNumberFormat="1" applyFont="1" applyBorder="1" applyAlignment="1">
      <alignment horizontal="center"/>
    </xf>
    <xf numFmtId="168" fontId="7" fillId="0" borderId="3" xfId="0" applyNumberFormat="1" applyFont="1" applyBorder="1" applyAlignment="1" applyProtection="1">
      <alignment horizontal="center"/>
      <protection hidden="1" locked="0"/>
    </xf>
    <xf numFmtId="168" fontId="7" fillId="0" borderId="0" xfId="0" applyNumberFormat="1" applyFont="1" applyBorder="1" applyAlignment="1">
      <alignment horizontal="centerContinuous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0" borderId="4" xfId="0" applyFont="1" applyBorder="1" applyAlignment="1">
      <alignment/>
    </xf>
    <xf numFmtId="0" fontId="7" fillId="0" borderId="4" xfId="0" applyFont="1" applyBorder="1" applyAlignment="1">
      <alignment horizontal="centerContinuous"/>
    </xf>
    <xf numFmtId="0" fontId="7" fillId="0" borderId="5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6" xfId="0" applyFont="1" applyBorder="1" applyAlignment="1">
      <alignment horizontal="centerContinuous"/>
    </xf>
    <xf numFmtId="0" fontId="7" fillId="0" borderId="7" xfId="0" applyFont="1" applyBorder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7" fillId="0" borderId="5" xfId="0" applyFont="1" applyBorder="1" applyAlignment="1">
      <alignment horizontal="centerContinuous"/>
    </xf>
    <xf numFmtId="168" fontId="7" fillId="0" borderId="8" xfId="0" applyNumberFormat="1" applyFont="1" applyBorder="1" applyAlignment="1">
      <alignment horizontal="left"/>
    </xf>
    <xf numFmtId="168" fontId="7" fillId="0" borderId="9" xfId="0" applyNumberFormat="1" applyFont="1" applyBorder="1" applyAlignment="1">
      <alignment horizontal="left"/>
    </xf>
    <xf numFmtId="0" fontId="7" fillId="0" borderId="0" xfId="0" applyFont="1" applyAlignment="1">
      <alignment horizontal="centerContinuous"/>
    </xf>
    <xf numFmtId="168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168" fontId="7" fillId="0" borderId="4" xfId="0" applyNumberFormat="1" applyFont="1" applyBorder="1" applyAlignment="1" applyProtection="1">
      <alignment horizontal="center"/>
      <protection hidden="1" locked="0"/>
    </xf>
    <xf numFmtId="0" fontId="10" fillId="0" borderId="0" xfId="0" applyFont="1" applyAlignment="1">
      <alignment/>
    </xf>
    <xf numFmtId="168" fontId="7" fillId="0" borderId="4" xfId="0" applyNumberFormat="1" applyFont="1" applyBorder="1" applyAlignment="1">
      <alignment horizontal="centerContinuous"/>
    </xf>
    <xf numFmtId="17" fontId="7" fillId="0" borderId="10" xfId="0" applyNumberFormat="1" applyFont="1" applyBorder="1" applyAlignment="1">
      <alignment horizontal="centerContinuous"/>
    </xf>
    <xf numFmtId="0" fontId="7" fillId="0" borderId="8" xfId="0" applyFont="1" applyBorder="1" applyAlignment="1">
      <alignment horizontal="centerContinuous"/>
    </xf>
    <xf numFmtId="0" fontId="7" fillId="0" borderId="0" xfId="0" applyFont="1" applyBorder="1" applyAlignment="1">
      <alignment/>
    </xf>
    <xf numFmtId="0" fontId="7" fillId="0" borderId="6" xfId="0" applyFont="1" applyBorder="1" applyAlignment="1">
      <alignment/>
    </xf>
    <xf numFmtId="170" fontId="7" fillId="0" borderId="5" xfId="0" applyNumberFormat="1" applyFont="1" applyBorder="1" applyAlignment="1">
      <alignment/>
    </xf>
    <xf numFmtId="0" fontId="10" fillId="0" borderId="5" xfId="0" applyFont="1" applyBorder="1" applyAlignment="1">
      <alignment horizontal="left"/>
    </xf>
    <xf numFmtId="0" fontId="10" fillId="0" borderId="0" xfId="0" applyFont="1" applyAlignment="1">
      <alignment/>
    </xf>
    <xf numFmtId="0" fontId="7" fillId="0" borderId="0" xfId="0" applyFont="1" applyAlignment="1">
      <alignment horizontal="right"/>
    </xf>
    <xf numFmtId="169" fontId="10" fillId="0" borderId="5" xfId="0" applyNumberFormat="1" applyFont="1" applyBorder="1" applyAlignment="1">
      <alignment/>
    </xf>
    <xf numFmtId="0" fontId="10" fillId="0" borderId="0" xfId="0" applyFont="1" applyAlignment="1">
      <alignment horizontal="center"/>
    </xf>
    <xf numFmtId="176" fontId="10" fillId="0" borderId="5" xfId="0" applyNumberFormat="1" applyFont="1" applyBorder="1" applyAlignment="1">
      <alignment/>
    </xf>
    <xf numFmtId="175" fontId="10" fillId="0" borderId="2" xfId="0" applyNumberFormat="1" applyFont="1" applyBorder="1" applyAlignment="1">
      <alignment/>
    </xf>
    <xf numFmtId="175" fontId="10" fillId="0" borderId="0" xfId="0" applyNumberFormat="1" applyFont="1" applyBorder="1" applyAlignment="1">
      <alignment/>
    </xf>
    <xf numFmtId="0" fontId="10" fillId="0" borderId="5" xfId="0" applyFont="1" applyBorder="1" applyAlignment="1">
      <alignment/>
    </xf>
    <xf numFmtId="169" fontId="7" fillId="0" borderId="5" xfId="0" applyNumberFormat="1" applyFont="1" applyBorder="1" applyAlignment="1">
      <alignment/>
    </xf>
    <xf numFmtId="176" fontId="7" fillId="0" borderId="5" xfId="0" applyNumberFormat="1" applyFont="1" applyBorder="1" applyAlignment="1">
      <alignment/>
    </xf>
    <xf numFmtId="175" fontId="7" fillId="0" borderId="2" xfId="0" applyNumberFormat="1" applyFont="1" applyBorder="1" applyAlignment="1">
      <alignment/>
    </xf>
    <xf numFmtId="175" fontId="7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7" fillId="0" borderId="5" xfId="0" applyNumberFormat="1" applyFont="1" applyBorder="1" applyAlignment="1">
      <alignment horizontal="left"/>
    </xf>
    <xf numFmtId="0" fontId="7" fillId="0" borderId="0" xfId="0" applyFont="1" applyAlignment="1">
      <alignment horizontal="center"/>
    </xf>
    <xf numFmtId="177" fontId="7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7" fillId="0" borderId="10" xfId="0" applyFont="1" applyBorder="1" applyAlignment="1">
      <alignment/>
    </xf>
    <xf numFmtId="0" fontId="10" fillId="0" borderId="5" xfId="0" applyFont="1" applyBorder="1" applyAlignment="1">
      <alignment horizontal="right"/>
    </xf>
    <xf numFmtId="169" fontId="7" fillId="0" borderId="0" xfId="0" applyNumberFormat="1" applyFont="1" applyBorder="1" applyAlignment="1">
      <alignment/>
    </xf>
    <xf numFmtId="176" fontId="7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173" fontId="7" fillId="0" borderId="0" xfId="0" applyNumberFormat="1" applyFont="1" applyBorder="1" applyAlignment="1">
      <alignment/>
    </xf>
    <xf numFmtId="174" fontId="7" fillId="0" borderId="0" xfId="0" applyNumberFormat="1" applyFont="1" applyBorder="1" applyAlignment="1">
      <alignment/>
    </xf>
    <xf numFmtId="0" fontId="7" fillId="0" borderId="0" xfId="0" applyFont="1" applyAlignment="1">
      <alignment vertical="center"/>
    </xf>
    <xf numFmtId="170" fontId="7" fillId="0" borderId="0" xfId="0" applyNumberFormat="1" applyFont="1" applyBorder="1" applyAlignment="1">
      <alignment/>
    </xf>
    <xf numFmtId="171" fontId="7" fillId="0" borderId="0" xfId="0" applyNumberFormat="1" applyFont="1" applyBorder="1" applyAlignment="1">
      <alignment/>
    </xf>
    <xf numFmtId="172" fontId="7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0" fontId="8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Continuous"/>
    </xf>
    <xf numFmtId="0" fontId="8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3" fillId="0" borderId="4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5" xfId="0" applyFont="1" applyBorder="1" applyAlignment="1">
      <alignment/>
    </xf>
    <xf numFmtId="0" fontId="13" fillId="0" borderId="0" xfId="0" applyFont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12" xfId="0" applyFont="1" applyBorder="1" applyAlignment="1">
      <alignment horizontal="centerContinuous"/>
    </xf>
    <xf numFmtId="0" fontId="13" fillId="0" borderId="7" xfId="0" applyFont="1" applyBorder="1" applyAlignment="1">
      <alignment horizontal="centerContinuous"/>
    </xf>
    <xf numFmtId="0" fontId="13" fillId="0" borderId="13" xfId="0" applyFont="1" applyBorder="1" applyAlignment="1">
      <alignment horizontal="centerContinuous"/>
    </xf>
    <xf numFmtId="0" fontId="13" fillId="0" borderId="0" xfId="0" applyFont="1" applyBorder="1" applyAlignment="1">
      <alignment/>
    </xf>
    <xf numFmtId="0" fontId="13" fillId="0" borderId="5" xfId="0" applyFont="1" applyBorder="1" applyAlignment="1">
      <alignment horizontal="centerContinuous"/>
    </xf>
    <xf numFmtId="0" fontId="13" fillId="0" borderId="0" xfId="0" applyFont="1" applyBorder="1" applyAlignment="1">
      <alignment horizontal="centerContinuous"/>
    </xf>
    <xf numFmtId="0" fontId="13" fillId="0" borderId="10" xfId="0" applyFont="1" applyBorder="1" applyAlignment="1">
      <alignment horizontal="left"/>
    </xf>
    <xf numFmtId="0" fontId="13" fillId="0" borderId="5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5" xfId="0" applyFont="1" applyBorder="1" applyAlignment="1">
      <alignment horizontal="centerContinuous"/>
    </xf>
    <xf numFmtId="0" fontId="13" fillId="0" borderId="10" xfId="0" applyFont="1" applyBorder="1" applyAlignment="1">
      <alignment horizontal="centerContinuous"/>
    </xf>
    <xf numFmtId="0" fontId="8" fillId="0" borderId="0" xfId="0" applyFont="1" applyAlignment="1">
      <alignment horizontal="centerContinuous"/>
    </xf>
    <xf numFmtId="0" fontId="13" fillId="0" borderId="4" xfId="0" applyFont="1" applyBorder="1" applyAlignment="1">
      <alignment horizontal="center"/>
    </xf>
    <xf numFmtId="0" fontId="13" fillId="0" borderId="4" xfId="0" applyFont="1" applyBorder="1" applyAlignment="1">
      <alignment/>
    </xf>
    <xf numFmtId="0" fontId="13" fillId="0" borderId="11" xfId="0" applyFont="1" applyBorder="1" applyAlignment="1">
      <alignment horizontal="left"/>
    </xf>
    <xf numFmtId="0" fontId="13" fillId="0" borderId="6" xfId="0" applyFont="1" applyBorder="1" applyAlignment="1">
      <alignment horizontal="left"/>
    </xf>
    <xf numFmtId="0" fontId="13" fillId="0" borderId="6" xfId="0" applyFont="1" applyBorder="1" applyAlignment="1">
      <alignment/>
    </xf>
    <xf numFmtId="0" fontId="13" fillId="0" borderId="4" xfId="0" applyFont="1" applyBorder="1" applyAlignment="1">
      <alignment horizontal="centerContinuous"/>
    </xf>
    <xf numFmtId="0" fontId="13" fillId="0" borderId="6" xfId="0" applyFont="1" applyBorder="1" applyAlignment="1">
      <alignment horizontal="centerContinuous"/>
    </xf>
    <xf numFmtId="166" fontId="13" fillId="0" borderId="5" xfId="0" applyNumberFormat="1" applyFont="1" applyBorder="1" applyAlignment="1">
      <alignment/>
    </xf>
    <xf numFmtId="167" fontId="13" fillId="0" borderId="5" xfId="0" applyNumberFormat="1" applyFont="1" applyBorder="1" applyAlignment="1">
      <alignment/>
    </xf>
    <xf numFmtId="167" fontId="13" fillId="0" borderId="0" xfId="0" applyNumberFormat="1" applyFont="1" applyBorder="1" applyAlignment="1">
      <alignment/>
    </xf>
    <xf numFmtId="167" fontId="13" fillId="0" borderId="10" xfId="0" applyNumberFormat="1" applyFont="1" applyBorder="1" applyAlignment="1">
      <alignment/>
    </xf>
    <xf numFmtId="166" fontId="17" fillId="0" borderId="5" xfId="0" applyNumberFormat="1" applyFont="1" applyBorder="1" applyAlignment="1">
      <alignment/>
    </xf>
    <xf numFmtId="0" fontId="17" fillId="0" borderId="0" xfId="0" applyFont="1" applyAlignment="1">
      <alignment/>
    </xf>
    <xf numFmtId="178" fontId="13" fillId="0" borderId="5" xfId="0" applyNumberFormat="1" applyFont="1" applyBorder="1" applyAlignment="1">
      <alignment/>
    </xf>
    <xf numFmtId="178" fontId="13" fillId="0" borderId="0" xfId="0" applyNumberFormat="1" applyFont="1" applyBorder="1" applyAlignment="1">
      <alignment/>
    </xf>
    <xf numFmtId="166" fontId="13" fillId="0" borderId="0" xfId="0" applyNumberFormat="1" applyFont="1" applyBorder="1" applyAlignment="1">
      <alignment/>
    </xf>
    <xf numFmtId="178" fontId="18" fillId="0" borderId="0" xfId="0" applyNumberFormat="1" applyFont="1" applyBorder="1" applyAlignment="1">
      <alignment/>
    </xf>
    <xf numFmtId="0" fontId="15" fillId="0" borderId="14" xfId="0" applyFont="1" applyBorder="1" applyAlignment="1">
      <alignment/>
    </xf>
    <xf numFmtId="168" fontId="7" fillId="0" borderId="14" xfId="0" applyNumberFormat="1" applyFont="1" applyBorder="1" applyAlignment="1">
      <alignment horizontal="center"/>
    </xf>
    <xf numFmtId="169" fontId="7" fillId="0" borderId="5" xfId="0" applyNumberFormat="1" applyFont="1" applyBorder="1" applyAlignment="1">
      <alignment horizontal="center"/>
    </xf>
    <xf numFmtId="180" fontId="7" fillId="0" borderId="5" xfId="0" applyNumberFormat="1" applyFont="1" applyBorder="1" applyAlignment="1">
      <alignment horizontal="center"/>
    </xf>
    <xf numFmtId="168" fontId="7" fillId="0" borderId="10" xfId="0" applyNumberFormat="1" applyFont="1" applyBorder="1" applyAlignment="1">
      <alignment horizontal="center"/>
    </xf>
    <xf numFmtId="168" fontId="7" fillId="0" borderId="5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17" fontId="20" fillId="0" borderId="0" xfId="0" applyNumberFormat="1" applyFont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15</xdr:col>
      <xdr:colOff>0</xdr:colOff>
      <xdr:row>18</xdr:row>
      <xdr:rowOff>180975</xdr:rowOff>
    </xdr:from>
    <xdr:to>
      <xdr:col>19</xdr:col>
      <xdr:colOff>180975</xdr:colOff>
      <xdr:row>20</xdr:row>
      <xdr:rowOff>0</xdr:rowOff>
    </xdr:to>
    <xdr:sp>
      <xdr:nvSpPr>
        <xdr:cNvPr id="1" name="Text 23"/>
        <xdr:cNvSpPr txBox="1">
          <a:spLocks noChangeArrowheads="1"/>
        </xdr:cNvSpPr>
      </xdr:nvSpPr>
      <xdr:spPr>
        <a:xfrm>
          <a:off x="5514975" y="3228975"/>
          <a:ext cx="1533525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oneCellAnchor>
    <xdr:from>
      <xdr:col>8</xdr:col>
      <xdr:colOff>142875</xdr:colOff>
      <xdr:row>38</xdr:row>
      <xdr:rowOff>0</xdr:rowOff>
    </xdr:from>
    <xdr:ext cx="76200" cy="190500"/>
    <xdr:sp>
      <xdr:nvSpPr>
        <xdr:cNvPr id="2" name="TextBox 27"/>
        <xdr:cNvSpPr txBox="1">
          <a:spLocks noChangeArrowheads="1"/>
        </xdr:cNvSpPr>
      </xdr:nvSpPr>
      <xdr:spPr>
        <a:xfrm>
          <a:off x="3019425" y="5695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oneCellAnchor>
  <xdr:oneCellAnchor>
    <xdr:from>
      <xdr:col>8</xdr:col>
      <xdr:colOff>142875</xdr:colOff>
      <xdr:row>38</xdr:row>
      <xdr:rowOff>0</xdr:rowOff>
    </xdr:from>
    <xdr:ext cx="76200" cy="190500"/>
    <xdr:sp>
      <xdr:nvSpPr>
        <xdr:cNvPr id="3" name="TextBox 45"/>
        <xdr:cNvSpPr txBox="1">
          <a:spLocks noChangeArrowheads="1"/>
        </xdr:cNvSpPr>
      </xdr:nvSpPr>
      <xdr:spPr>
        <a:xfrm>
          <a:off x="3019425" y="5695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oneCellAnchor>
  <xdr:twoCellAnchor editAs="oneCell">
    <xdr:from>
      <xdr:col>16</xdr:col>
      <xdr:colOff>266700</xdr:colOff>
      <xdr:row>0</xdr:row>
      <xdr:rowOff>95250</xdr:rowOff>
    </xdr:from>
    <xdr:to>
      <xdr:col>19</xdr:col>
      <xdr:colOff>238125</xdr:colOff>
      <xdr:row>5</xdr:row>
      <xdr:rowOff>123825</xdr:rowOff>
    </xdr:to>
    <xdr:pic>
      <xdr:nvPicPr>
        <xdr:cNvPr id="4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95250"/>
          <a:ext cx="11811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</xdr:row>
      <xdr:rowOff>76200</xdr:rowOff>
    </xdr:from>
    <xdr:to>
      <xdr:col>6</xdr:col>
      <xdr:colOff>0</xdr:colOff>
      <xdr:row>6</xdr:row>
      <xdr:rowOff>85725</xdr:rowOff>
    </xdr:to>
    <xdr:sp>
      <xdr:nvSpPr>
        <xdr:cNvPr id="1" name="Text 1"/>
        <xdr:cNvSpPr txBox="1">
          <a:spLocks noChangeArrowheads="1"/>
        </xdr:cNvSpPr>
      </xdr:nvSpPr>
      <xdr:spPr>
        <a:xfrm>
          <a:off x="923925" y="752475"/>
          <a:ext cx="479107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Wirtschaftszweig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nte%20und%20Einstellungen\foersmon\Lokale%20Einstellungen\Temporary%20Internet%20Files\OLKAF\ARBTA97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nte%20und%20Einstellungen\foersmon\Lokale%20Einstellungen\Temporary%20Internet%20Files\OLKAF\ARBTA2004Oktobe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nte%20und%20Einstellungen\foersmon\Lokale%20Einstellungen\Temporary%20Internet%20Files\OLKAF\ARBTA2004aktuel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  <sheetName val="Tabelle2"/>
      <sheetName val="Tabelle3"/>
      <sheetName val="Tabelle4"/>
      <sheetName val="Tabelle5"/>
      <sheetName val="Tabelle6"/>
      <sheetName val="Tabelle7"/>
      <sheetName val="Tabelle8"/>
      <sheetName val="Tabelle9"/>
      <sheetName val="Tabelle10"/>
      <sheetName val="Tabelle11"/>
      <sheetName val="Tabelle12"/>
      <sheetName val="Tabelle13"/>
      <sheetName val="Tabelle14"/>
      <sheetName val="Tabelle15"/>
      <sheetName val="Tabelle16"/>
    </sheetNames>
    <sheetDataSet>
      <sheetData sheetId="0">
        <row r="13">
          <cell r="D13">
            <v>100.9</v>
          </cell>
          <cell r="F13">
            <v>97.3</v>
          </cell>
          <cell r="H13">
            <v>91.6</v>
          </cell>
          <cell r="J13">
            <v>104.7</v>
          </cell>
          <cell r="L13">
            <v>1.203610832497489</v>
          </cell>
          <cell r="N13">
            <v>-2.407221664994978</v>
          </cell>
          <cell r="P13">
            <v>-6.625891946992866</v>
          </cell>
          <cell r="R13">
            <v>2.8487229862475374</v>
          </cell>
        </row>
        <row r="14">
          <cell r="D14">
            <v>99.7</v>
          </cell>
          <cell r="F14">
            <v>96.9</v>
          </cell>
          <cell r="H14">
            <v>89.1</v>
          </cell>
          <cell r="J14">
            <v>107.3</v>
          </cell>
          <cell r="L14">
            <v>-1.1892963330029716</v>
          </cell>
          <cell r="N14">
            <v>-0.41109969167521854</v>
          </cell>
          <cell r="P14">
            <v>-2.729257641921407</v>
          </cell>
          <cell r="R14">
            <v>2.483285577841457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</sheetNames>
    <sheetDataSet>
      <sheetData sheetId="0">
        <row r="15">
          <cell r="D15">
            <v>99.2</v>
          </cell>
          <cell r="F15">
            <v>94</v>
          </cell>
          <cell r="H15">
            <v>87.9</v>
          </cell>
          <cell r="J15">
            <v>102.2</v>
          </cell>
        </row>
        <row r="17">
          <cell r="D17">
            <v>95.4</v>
          </cell>
          <cell r="F17">
            <v>96.6</v>
          </cell>
          <cell r="H17">
            <v>96.7</v>
          </cell>
          <cell r="J17">
            <v>96.5</v>
          </cell>
        </row>
        <row r="18">
          <cell r="D18">
            <v>91.4</v>
          </cell>
          <cell r="F18">
            <v>92.7</v>
          </cell>
          <cell r="H18">
            <v>91.2</v>
          </cell>
          <cell r="J18">
            <v>94.7</v>
          </cell>
        </row>
        <row r="19">
          <cell r="D19">
            <v>86.6</v>
          </cell>
          <cell r="F19">
            <v>87.9</v>
          </cell>
          <cell r="H19">
            <v>84.7</v>
          </cell>
          <cell r="J19">
            <v>91.7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</sheetNames>
    <sheetDataSet>
      <sheetData sheetId="0">
        <row r="56">
          <cell r="D56">
            <v>88.1</v>
          </cell>
          <cell r="F56">
            <v>90.1</v>
          </cell>
          <cell r="H56">
            <v>88</v>
          </cell>
          <cell r="J56">
            <v>92.6</v>
          </cell>
          <cell r="L56">
            <v>2.5611175785797258</v>
          </cell>
          <cell r="N56">
            <v>-4.046858359957412</v>
          </cell>
          <cell r="P56">
            <v>-5.376344086021504</v>
          </cell>
          <cell r="R56">
            <v>-2.526315789473685</v>
          </cell>
        </row>
        <row r="57">
          <cell r="D57">
            <v>76.4</v>
          </cell>
          <cell r="F57">
            <v>89</v>
          </cell>
          <cell r="H57">
            <v>86.3</v>
          </cell>
          <cell r="J57">
            <v>92.3</v>
          </cell>
          <cell r="L57">
            <v>-9.799291617473429</v>
          </cell>
          <cell r="N57">
            <v>-5.419766206163644</v>
          </cell>
          <cell r="P57">
            <v>-6.9039913700108</v>
          </cell>
          <cell r="R57">
            <v>-3.653444676409194</v>
          </cell>
        </row>
        <row r="58">
          <cell r="D58">
            <v>89</v>
          </cell>
          <cell r="F58">
            <v>87.7</v>
          </cell>
          <cell r="H58">
            <v>85.3</v>
          </cell>
          <cell r="J58">
            <v>90.7</v>
          </cell>
          <cell r="L58">
            <v>-5.520169851380047</v>
          </cell>
          <cell r="N58">
            <v>-6.102783725910072</v>
          </cell>
          <cell r="P58">
            <v>-8.081896551724142</v>
          </cell>
          <cell r="R58">
            <v>-3.613177470775767</v>
          </cell>
        </row>
        <row r="59">
          <cell r="D59">
            <v>89.7</v>
          </cell>
          <cell r="F59">
            <v>87.5</v>
          </cell>
          <cell r="H59">
            <v>84.8</v>
          </cell>
          <cell r="J59">
            <v>91</v>
          </cell>
          <cell r="L59">
            <v>-8.282208588957047</v>
          </cell>
          <cell r="N59">
            <v>-6.216505894962481</v>
          </cell>
          <cell r="P59">
            <v>-7.62527233115469</v>
          </cell>
          <cell r="R59">
            <v>-4.411764705882362</v>
          </cell>
        </row>
        <row r="60">
          <cell r="D60">
            <v>87.5</v>
          </cell>
          <cell r="F60">
            <v>87.4</v>
          </cell>
          <cell r="H60">
            <v>85</v>
          </cell>
          <cell r="J60">
            <v>90.4</v>
          </cell>
          <cell r="L60">
            <v>-3.5281146637265834</v>
          </cell>
          <cell r="N60">
            <v>-6.021505376344081</v>
          </cell>
          <cell r="P60">
            <v>-6.798245614035096</v>
          </cell>
          <cell r="R60">
            <v>-5.042016806722685</v>
          </cell>
        </row>
        <row r="61">
          <cell r="D61">
            <v>81.5</v>
          </cell>
          <cell r="F61">
            <v>87.5</v>
          </cell>
          <cell r="H61">
            <v>84.7</v>
          </cell>
          <cell r="J61">
            <v>90.8</v>
          </cell>
          <cell r="L61">
            <v>-6.857142857142861</v>
          </cell>
          <cell r="N61">
            <v>-5.507559395248379</v>
          </cell>
          <cell r="P61">
            <v>-6.820682068206821</v>
          </cell>
          <cell r="R61">
            <v>-4.2194092827004255</v>
          </cell>
        </row>
        <row r="62">
          <cell r="D62">
            <v>82</v>
          </cell>
          <cell r="F62">
            <v>86.9</v>
          </cell>
          <cell r="H62">
            <v>83.1</v>
          </cell>
          <cell r="J62">
            <v>91.6</v>
          </cell>
          <cell r="L62">
            <v>-10.382513661202182</v>
          </cell>
          <cell r="N62">
            <v>-5.440696409140372</v>
          </cell>
          <cell r="P62">
            <v>-8.480176211453752</v>
          </cell>
          <cell r="R62">
            <v>-1.8220793140407352</v>
          </cell>
        </row>
        <row r="63">
          <cell r="D63">
            <v>75.4</v>
          </cell>
          <cell r="F63">
            <v>87.3</v>
          </cell>
          <cell r="H63">
            <v>84.2</v>
          </cell>
          <cell r="J63">
            <v>91.1</v>
          </cell>
          <cell r="L63">
            <v>-8.048780487804876</v>
          </cell>
          <cell r="N63">
            <v>-5.519480519480524</v>
          </cell>
          <cell r="P63">
            <v>-7.472527472527474</v>
          </cell>
          <cell r="R63">
            <v>-3.2908704883227244</v>
          </cell>
        </row>
        <row r="64">
          <cell r="D64">
            <v>92.5</v>
          </cell>
          <cell r="F64">
            <v>87.2</v>
          </cell>
          <cell r="H64">
            <v>83.8</v>
          </cell>
          <cell r="J64">
            <v>91.4</v>
          </cell>
          <cell r="L64">
            <v>1.4254385964912188</v>
          </cell>
          <cell r="N64">
            <v>-5.010893246187351</v>
          </cell>
          <cell r="P64">
            <v>-7.709251101321584</v>
          </cell>
          <cell r="R64">
            <v>-1.825993555316856</v>
          </cell>
        </row>
        <row r="65">
          <cell r="D65">
            <v>89.2</v>
          </cell>
          <cell r="F65">
            <v>88</v>
          </cell>
          <cell r="H65">
            <v>84.2</v>
          </cell>
          <cell r="J65">
            <v>92.7</v>
          </cell>
          <cell r="L65">
            <v>-7.564766839378237</v>
          </cell>
          <cell r="N65">
            <v>-5.070118662351675</v>
          </cell>
          <cell r="P65">
            <v>-7.472527472527474</v>
          </cell>
          <cell r="R65">
            <v>-2.215189873417714</v>
          </cell>
        </row>
        <row r="66">
          <cell r="D66">
            <v>90.3</v>
          </cell>
          <cell r="F66">
            <v>86.9</v>
          </cell>
          <cell r="H66">
            <v>82.4</v>
          </cell>
          <cell r="J66">
            <v>92.4</v>
          </cell>
          <cell r="L66">
            <v>-6.521739130434781</v>
          </cell>
          <cell r="N66">
            <v>-5.748373101952282</v>
          </cell>
          <cell r="P66">
            <v>-8.035714285714263</v>
          </cell>
          <cell r="R66">
            <v>-3.246073298429309</v>
          </cell>
        </row>
        <row r="67">
          <cell r="D67">
            <v>97.5</v>
          </cell>
          <cell r="F67">
            <v>88.9</v>
          </cell>
          <cell r="H67">
            <v>84.9</v>
          </cell>
          <cell r="J67">
            <v>93.9</v>
          </cell>
          <cell r="L67">
            <v>-0.8138351983723311</v>
          </cell>
          <cell r="N67">
            <v>-2.628696604600208</v>
          </cell>
          <cell r="P67">
            <v>-3.850509626274061</v>
          </cell>
          <cell r="R67">
            <v>-1.2618296529968376</v>
          </cell>
        </row>
        <row r="68">
          <cell r="D68">
            <v>82.3</v>
          </cell>
          <cell r="F68">
            <v>86.1</v>
          </cell>
          <cell r="H68">
            <v>82.8</v>
          </cell>
          <cell r="J68">
            <v>90.2</v>
          </cell>
          <cell r="L68">
            <v>-6.583427922814977</v>
          </cell>
          <cell r="N68">
            <v>-4.439511653718085</v>
          </cell>
          <cell r="P68">
            <v>-5.9090909090909065</v>
          </cell>
          <cell r="R68">
            <v>-2.5917926565874723</v>
          </cell>
        </row>
        <row r="69">
          <cell r="D69">
            <v>71.4</v>
          </cell>
          <cell r="F69">
            <v>86.7</v>
          </cell>
          <cell r="H69">
            <v>83.1</v>
          </cell>
          <cell r="J69">
            <v>91.2</v>
          </cell>
          <cell r="L69">
            <v>-6.544502617801058</v>
          </cell>
          <cell r="N69">
            <v>-2.5842696629213435</v>
          </cell>
          <cell r="P69">
            <v>-3.7079953650058</v>
          </cell>
          <cell r="R69">
            <v>-1.1917659804983742</v>
          </cell>
        </row>
        <row r="70">
          <cell r="D70">
            <v>94.7</v>
          </cell>
          <cell r="F70">
            <v>88.1</v>
          </cell>
          <cell r="H70">
            <v>84.7</v>
          </cell>
          <cell r="J70">
            <v>92.4</v>
          </cell>
          <cell r="L70">
            <v>6.4044943820224915</v>
          </cell>
          <cell r="N70">
            <v>0.45610034207524563</v>
          </cell>
          <cell r="P70">
            <v>-0.7033997655334048</v>
          </cell>
          <cell r="R70">
            <v>1.8743109151047435</v>
          </cell>
        </row>
        <row r="71">
          <cell r="D71">
            <v>87.9</v>
          </cell>
          <cell r="F71">
            <v>88</v>
          </cell>
          <cell r="H71">
            <v>84.4</v>
          </cell>
          <cell r="J71">
            <v>92.4</v>
          </cell>
          <cell r="L71">
            <v>-1.6</v>
          </cell>
          <cell r="N71">
            <v>0.5714285714285836</v>
          </cell>
          <cell r="P71">
            <v>-0.4716981132075375</v>
          </cell>
          <cell r="R71">
            <v>1.5384615384615614</v>
          </cell>
        </row>
        <row r="72">
          <cell r="F72">
            <v>87.8</v>
          </cell>
          <cell r="H72">
            <v>83.9</v>
          </cell>
          <cell r="J72">
            <v>92.7</v>
          </cell>
          <cell r="L72">
            <v>-6.05714285714285</v>
          </cell>
          <cell r="N72">
            <v>0.4576659038901596</v>
          </cell>
          <cell r="P72">
            <v>-1.2941176470588118</v>
          </cell>
          <cell r="R72">
            <v>2.5442477876106153</v>
          </cell>
        </row>
        <row r="73">
          <cell r="D73">
            <v>82.4</v>
          </cell>
          <cell r="F73">
            <v>87.4</v>
          </cell>
          <cell r="H73">
            <v>83.5</v>
          </cell>
          <cell r="J73">
            <v>92.3</v>
          </cell>
          <cell r="L73">
            <v>1.1042944785276205</v>
          </cell>
          <cell r="N73">
            <v>-0.11428571428571388</v>
          </cell>
          <cell r="P73">
            <v>-1.4167650531286853</v>
          </cell>
          <cell r="R73">
            <v>1.6519823788546262</v>
          </cell>
        </row>
        <row r="74">
          <cell r="F74">
            <v>87.6</v>
          </cell>
          <cell r="H74">
            <v>82.9</v>
          </cell>
          <cell r="J74">
            <v>93.3</v>
          </cell>
          <cell r="L74">
            <v>-2.5609756097560847</v>
          </cell>
          <cell r="N74">
            <v>0.8055235903337064</v>
          </cell>
          <cell r="P74">
            <v>-0.24067388688325764</v>
          </cell>
          <cell r="R74">
            <v>1.8558951965065518</v>
          </cell>
        </row>
        <row r="75">
          <cell r="D75">
            <v>76.3</v>
          </cell>
          <cell r="F75">
            <v>88.4</v>
          </cell>
          <cell r="H75">
            <v>84.1</v>
          </cell>
          <cell r="L75">
            <v>1.193633952254629</v>
          </cell>
          <cell r="N75">
            <v>1.2600229095074695</v>
          </cell>
          <cell r="P75">
            <v>-0.11876484560571043</v>
          </cell>
          <cell r="R75">
            <v>2.9637760702524645</v>
          </cell>
        </row>
        <row r="76">
          <cell r="D76">
            <v>88.1</v>
          </cell>
          <cell r="F76">
            <v>89.2</v>
          </cell>
          <cell r="H76">
            <v>84.9</v>
          </cell>
          <cell r="J76">
            <v>94.4</v>
          </cell>
          <cell r="L76">
            <v>-4.756756756756758</v>
          </cell>
          <cell r="N76">
            <v>2.2935779816513673</v>
          </cell>
          <cell r="P76">
            <v>1.312649164677822</v>
          </cell>
          <cell r="R76">
            <v>3.282275711159727</v>
          </cell>
        </row>
        <row r="77">
          <cell r="D77">
            <v>85.8</v>
          </cell>
          <cell r="F77">
            <v>88</v>
          </cell>
          <cell r="H77">
            <v>82.7</v>
          </cell>
          <cell r="J77">
            <v>94.7</v>
          </cell>
          <cell r="L77">
            <v>-3.8116591928251182</v>
          </cell>
          <cell r="N77">
            <v>0</v>
          </cell>
          <cell r="P77">
            <v>-1.7814726840855002</v>
          </cell>
          <cell r="R77">
            <v>2.1574973031283804</v>
          </cell>
        </row>
        <row r="78">
          <cell r="D78">
            <v>92.9</v>
          </cell>
          <cell r="F78">
            <v>88.5</v>
          </cell>
          <cell r="H78">
            <v>82.6</v>
          </cell>
          <cell r="J78">
            <v>95.8</v>
          </cell>
          <cell r="L78">
            <v>2.879291251384288</v>
          </cell>
          <cell r="N78">
            <v>1.8411967779056368</v>
          </cell>
          <cell r="P78">
            <v>0.24271844660192698</v>
          </cell>
          <cell r="R78">
            <v>3.6796536796536543</v>
          </cell>
        </row>
        <row r="79">
          <cell r="D79">
            <v>94.6</v>
          </cell>
          <cell r="F79">
            <v>88.7</v>
          </cell>
          <cell r="H79">
            <v>82.8</v>
          </cell>
          <cell r="J79">
            <v>96</v>
          </cell>
          <cell r="L79">
            <v>-2.974358974358978</v>
          </cell>
          <cell r="N79">
            <v>-0.2249718785151913</v>
          </cell>
          <cell r="P79">
            <v>-2.473498233215551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6:T66"/>
  <sheetViews>
    <sheetView showGridLines="0" tabSelected="1" workbookViewId="0" topLeftCell="A2">
      <selection activeCell="A2" sqref="A2"/>
    </sheetView>
  </sheetViews>
  <sheetFormatPr defaultColWidth="11.421875" defaultRowHeight="12"/>
  <cols>
    <col min="1" max="1" width="5.7109375" style="61" customWidth="1"/>
    <col min="2" max="2" width="4.7109375" style="61" customWidth="1"/>
    <col min="3" max="3" width="10.140625" style="61" customWidth="1"/>
    <col min="4" max="4" width="1.7109375" style="61" customWidth="1"/>
    <col min="5" max="5" width="8.7109375" style="61" customWidth="1"/>
    <col min="6" max="6" width="1.7109375" style="61" customWidth="1"/>
    <col min="7" max="7" width="8.7109375" style="61" customWidth="1"/>
    <col min="8" max="8" width="1.7109375" style="61" customWidth="1"/>
    <col min="9" max="9" width="8.7109375" style="61" customWidth="1"/>
    <col min="10" max="10" width="1.7109375" style="61" customWidth="1"/>
    <col min="11" max="11" width="8.7109375" style="61" customWidth="1"/>
    <col min="12" max="12" width="2.7109375" style="61" customWidth="1"/>
    <col min="13" max="13" width="7.7109375" style="61" customWidth="1"/>
    <col min="14" max="14" width="2.140625" style="61" customWidth="1"/>
    <col min="15" max="15" width="7.8515625" style="61" customWidth="1"/>
    <col min="16" max="16" width="2.140625" style="61" customWidth="1"/>
    <col min="17" max="17" width="8.00390625" style="61" customWidth="1"/>
    <col min="18" max="18" width="2.28125" style="61" customWidth="1"/>
    <col min="19" max="19" width="7.8515625" style="61" customWidth="1"/>
    <col min="20" max="20" width="5.7109375" style="61" customWidth="1"/>
    <col min="21" max="16384" width="11.421875" style="61" customWidth="1"/>
  </cols>
  <sheetData>
    <row r="1" s="62" customFormat="1" ht="12.75"/>
    <row r="2" s="62" customFormat="1" ht="12.75"/>
    <row r="3" s="62" customFormat="1" ht="12.75"/>
    <row r="4" s="62" customFormat="1" ht="12.75"/>
    <row r="5" s="62" customFormat="1" ht="12.75"/>
    <row r="6" s="62" customFormat="1" ht="12.75"/>
    <row r="7" s="62" customFormat="1" ht="12.75"/>
    <row r="8" s="62" customFormat="1" ht="12.75"/>
    <row r="9" s="62" customFormat="1" ht="12.75"/>
    <row r="10" s="62" customFormat="1" ht="12.75"/>
    <row r="11" s="62" customFormat="1" ht="12.75"/>
    <row r="12" s="62" customFormat="1" ht="12.75"/>
    <row r="13" s="62" customFormat="1" ht="12.75"/>
    <row r="14" s="62" customFormat="1" ht="12.75"/>
    <row r="15" s="62" customFormat="1" ht="12.75"/>
    <row r="16" ht="10.5" customHeight="1">
      <c r="I16" s="63"/>
    </row>
    <row r="17" spans="1:20" ht="16.5">
      <c r="A17" s="113"/>
      <c r="B17" s="114" t="s">
        <v>93</v>
      </c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3"/>
    </row>
    <row r="18" spans="1:20" ht="21.75" customHeight="1">
      <c r="A18" s="116" t="str">
        <f>"Dezember 2004"</f>
        <v>Dezember 2004</v>
      </c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</row>
    <row r="19" ht="16.5" customHeight="1"/>
    <row r="20" spans="2:19" ht="15" customHeight="1">
      <c r="B20" s="65" t="s">
        <v>90</v>
      </c>
      <c r="C20" s="66"/>
      <c r="E20" s="67"/>
      <c r="F20" s="68"/>
      <c r="G20" s="68"/>
      <c r="H20" s="68"/>
      <c r="I20" s="68"/>
      <c r="J20" s="68"/>
      <c r="K20" s="68"/>
      <c r="L20" s="68"/>
      <c r="M20" s="68"/>
      <c r="N20" s="66"/>
      <c r="O20" s="66"/>
      <c r="P20" s="66"/>
      <c r="Q20" s="66"/>
      <c r="R20" s="66"/>
      <c r="S20" s="66"/>
    </row>
    <row r="21" spans="2:19" ht="12">
      <c r="B21" s="69"/>
      <c r="C21" s="69"/>
      <c r="D21" s="69"/>
      <c r="E21" s="69"/>
      <c r="F21" s="69"/>
      <c r="G21" s="69"/>
      <c r="H21" s="69"/>
      <c r="I21" s="69"/>
      <c r="J21" s="70"/>
      <c r="K21" s="70"/>
      <c r="L21" s="69"/>
      <c r="M21" s="69"/>
      <c r="N21" s="70"/>
      <c r="O21" s="69"/>
      <c r="P21" s="69"/>
      <c r="Q21" s="69"/>
      <c r="R21" s="69"/>
      <c r="S21" s="69"/>
    </row>
    <row r="22" spans="3:19" ht="12">
      <c r="C22" s="71"/>
      <c r="D22" s="72"/>
      <c r="E22" s="73"/>
      <c r="F22" s="74" t="s">
        <v>0</v>
      </c>
      <c r="G22" s="74"/>
      <c r="H22" s="74"/>
      <c r="I22" s="74"/>
      <c r="J22" s="75"/>
      <c r="K22" s="76"/>
      <c r="L22" s="77"/>
      <c r="M22" s="71"/>
      <c r="N22" s="75" t="s">
        <v>0</v>
      </c>
      <c r="O22" s="74"/>
      <c r="P22" s="74"/>
      <c r="Q22" s="74"/>
      <c r="R22" s="74"/>
      <c r="S22" s="74"/>
    </row>
    <row r="23" spans="2:17" ht="12.75">
      <c r="B23" s="64"/>
      <c r="C23" s="78"/>
      <c r="D23" s="79" t="s">
        <v>1</v>
      </c>
      <c r="E23" s="79"/>
      <c r="F23" s="80"/>
      <c r="G23" s="81"/>
      <c r="I23" s="82"/>
      <c r="J23" s="79"/>
      <c r="K23" s="83"/>
      <c r="L23" s="79" t="s">
        <v>1</v>
      </c>
      <c r="M23" s="78"/>
      <c r="N23" s="77"/>
      <c r="O23" s="71"/>
      <c r="P23" s="77"/>
      <c r="Q23" s="71"/>
    </row>
    <row r="24" spans="2:19" ht="12.75">
      <c r="B24" s="64" t="s">
        <v>2</v>
      </c>
      <c r="C24" s="78"/>
      <c r="D24" s="79" t="s">
        <v>3</v>
      </c>
      <c r="E24" s="79"/>
      <c r="F24" s="84" t="s">
        <v>4</v>
      </c>
      <c r="G24" s="78"/>
      <c r="H24" s="79" t="s">
        <v>5</v>
      </c>
      <c r="I24" s="83"/>
      <c r="J24" s="79" t="s">
        <v>6</v>
      </c>
      <c r="K24" s="78"/>
      <c r="L24" s="79" t="s">
        <v>3</v>
      </c>
      <c r="M24" s="78"/>
      <c r="N24" s="85" t="s">
        <v>4</v>
      </c>
      <c r="O24" s="78"/>
      <c r="P24" s="79" t="s">
        <v>5</v>
      </c>
      <c r="Q24" s="78"/>
      <c r="R24" s="64" t="s">
        <v>6</v>
      </c>
      <c r="S24" s="64"/>
    </row>
    <row r="25" spans="2:19" ht="12.75">
      <c r="B25" s="64"/>
      <c r="C25" s="78"/>
      <c r="D25" s="79" t="s">
        <v>7</v>
      </c>
      <c r="E25" s="79"/>
      <c r="F25" s="84" t="s">
        <v>8</v>
      </c>
      <c r="G25" s="78"/>
      <c r="H25" s="79" t="s">
        <v>9</v>
      </c>
      <c r="I25" s="83"/>
      <c r="J25" s="79" t="s">
        <v>9</v>
      </c>
      <c r="K25" s="78"/>
      <c r="L25" s="79" t="s">
        <v>7</v>
      </c>
      <c r="M25" s="78"/>
      <c r="N25" s="79" t="s">
        <v>8</v>
      </c>
      <c r="O25" s="78"/>
      <c r="P25" s="79" t="s">
        <v>9</v>
      </c>
      <c r="Q25" s="78"/>
      <c r="R25" s="64" t="s">
        <v>9</v>
      </c>
      <c r="S25" s="64"/>
    </row>
    <row r="26" spans="2:19" ht="12.75">
      <c r="B26" s="64" t="s">
        <v>10</v>
      </c>
      <c r="C26" s="78"/>
      <c r="D26" s="79" t="s">
        <v>11</v>
      </c>
      <c r="E26" s="79"/>
      <c r="F26" s="80"/>
      <c r="G26" s="81"/>
      <c r="H26" s="79" t="s">
        <v>12</v>
      </c>
      <c r="I26" s="83"/>
      <c r="J26" s="79" t="s">
        <v>12</v>
      </c>
      <c r="K26" s="78"/>
      <c r="L26" s="79" t="s">
        <v>11</v>
      </c>
      <c r="M26" s="78"/>
      <c r="N26" s="77"/>
      <c r="O26" s="71"/>
      <c r="P26" s="79" t="s">
        <v>12</v>
      </c>
      <c r="Q26" s="78"/>
      <c r="R26" s="64" t="s">
        <v>12</v>
      </c>
      <c r="S26" s="64"/>
    </row>
    <row r="27" spans="3:19" ht="12">
      <c r="C27" s="71"/>
      <c r="D27" s="86"/>
      <c r="E27" s="87"/>
      <c r="F27" s="88"/>
      <c r="G27" s="89"/>
      <c r="H27" s="87"/>
      <c r="I27" s="90"/>
      <c r="J27" s="91"/>
      <c r="K27" s="92"/>
      <c r="L27" s="87"/>
      <c r="M27" s="90"/>
      <c r="N27" s="87"/>
      <c r="O27" s="90"/>
      <c r="P27" s="87"/>
      <c r="Q27" s="90"/>
      <c r="R27" s="87"/>
      <c r="S27" s="87"/>
    </row>
    <row r="28" spans="1:19" ht="12">
      <c r="A28" s="61" t="s">
        <v>13</v>
      </c>
      <c r="C28" s="71"/>
      <c r="D28" s="79"/>
      <c r="E28" s="79"/>
      <c r="F28" s="79"/>
      <c r="G28" s="79"/>
      <c r="H28" s="79"/>
      <c r="I28" s="79"/>
      <c r="J28" s="79"/>
      <c r="K28" s="78"/>
      <c r="L28" s="79" t="s">
        <v>14</v>
      </c>
      <c r="M28" s="79"/>
      <c r="N28" s="79"/>
      <c r="O28" s="79"/>
      <c r="P28" s="79"/>
      <c r="Q28" s="79"/>
      <c r="R28" s="64"/>
      <c r="S28" s="64"/>
    </row>
    <row r="29" spans="2:19" ht="12">
      <c r="B29" s="87"/>
      <c r="C29" s="90"/>
      <c r="D29" s="91" t="s">
        <v>91</v>
      </c>
      <c r="E29" s="91"/>
      <c r="F29" s="91"/>
      <c r="G29" s="91"/>
      <c r="H29" s="91"/>
      <c r="I29" s="91"/>
      <c r="J29" s="91"/>
      <c r="K29" s="92"/>
      <c r="L29" s="91" t="s">
        <v>15</v>
      </c>
      <c r="M29" s="91"/>
      <c r="N29" s="91"/>
      <c r="O29" s="91"/>
      <c r="P29" s="91"/>
      <c r="Q29" s="91"/>
      <c r="R29" s="91"/>
      <c r="S29" s="91"/>
    </row>
    <row r="30" spans="2:19" ht="6.75" customHeight="1" hidden="1">
      <c r="B30" s="77"/>
      <c r="C30" s="71"/>
      <c r="D30" s="79"/>
      <c r="E30" s="79"/>
      <c r="F30" s="84"/>
      <c r="G30" s="79"/>
      <c r="H30" s="84"/>
      <c r="I30" s="79"/>
      <c r="J30" s="84"/>
      <c r="K30" s="78"/>
      <c r="L30" s="79"/>
      <c r="M30" s="79"/>
      <c r="N30" s="84"/>
      <c r="O30" s="79"/>
      <c r="P30" s="84"/>
      <c r="Q30" s="79"/>
      <c r="R30" s="84"/>
      <c r="S30" s="79"/>
    </row>
    <row r="31" spans="2:19" ht="12.75" customHeight="1" hidden="1">
      <c r="B31" s="63">
        <v>1997</v>
      </c>
      <c r="C31" s="71" t="s">
        <v>16</v>
      </c>
      <c r="E31" s="93">
        <f>SUM('[1]Tabelle1'!$D13)</f>
        <v>100.9</v>
      </c>
      <c r="G31" s="93">
        <f>SUM('[1]Tabelle1'!$F13)</f>
        <v>97.3</v>
      </c>
      <c r="I31" s="93">
        <f>SUM('[1]Tabelle1'!$H13)</f>
        <v>91.6</v>
      </c>
      <c r="K31" s="93">
        <f>SUM('[1]Tabelle1'!$J13)</f>
        <v>104.7</v>
      </c>
      <c r="M31" s="94">
        <f>SUM('[1]Tabelle1'!$L13)</f>
        <v>1.203610832497489</v>
      </c>
      <c r="O31" s="94">
        <f>SUM('[1]Tabelle1'!$N13)</f>
        <v>-2.407221664994978</v>
      </c>
      <c r="Q31" s="94">
        <f>SUM('[1]Tabelle1'!$P13)</f>
        <v>-6.625891946992866</v>
      </c>
      <c r="S31" s="95">
        <f>SUM('[1]Tabelle1'!$R13)</f>
        <v>2.8487229862475374</v>
      </c>
    </row>
    <row r="32" spans="2:19" ht="12.75" customHeight="1" hidden="1">
      <c r="B32" s="63">
        <v>1998</v>
      </c>
      <c r="C32" s="71" t="s">
        <v>16</v>
      </c>
      <c r="E32" s="93">
        <f>SUM('[1]Tabelle1'!$D14)</f>
        <v>99.7</v>
      </c>
      <c r="G32" s="93">
        <f>SUM('[1]Tabelle1'!$F14)</f>
        <v>96.9</v>
      </c>
      <c r="I32" s="93">
        <f>SUM('[1]Tabelle1'!$H14)</f>
        <v>89.1</v>
      </c>
      <c r="K32" s="93">
        <f>SUM('[1]Tabelle1'!$J14)</f>
        <v>107.3</v>
      </c>
      <c r="M32" s="94">
        <f>SUM('[1]Tabelle1'!$L14)</f>
        <v>-1.1892963330029716</v>
      </c>
      <c r="O32" s="94">
        <f>SUM('[1]Tabelle1'!$N14)</f>
        <v>-0.41109969167521854</v>
      </c>
      <c r="Q32" s="94">
        <f>SUM('[1]Tabelle1'!$P14)</f>
        <v>-2.729257641921407</v>
      </c>
      <c r="S32" s="95">
        <f>SUM('[1]Tabelle1'!$R14)</f>
        <v>2.483285577841457</v>
      </c>
    </row>
    <row r="33" spans="2:19" ht="12.75" customHeight="1" hidden="1">
      <c r="B33" s="63">
        <v>1999</v>
      </c>
      <c r="C33" s="71" t="s">
        <v>16</v>
      </c>
      <c r="E33" s="93">
        <f>SUM('[2]Tabelle1'!$D$15)</f>
        <v>99.2</v>
      </c>
      <c r="G33" s="93">
        <f>SUM('[2]Tabelle1'!$F$15)</f>
        <v>94</v>
      </c>
      <c r="I33" s="93">
        <f>SUM('[2]Tabelle1'!$H$15)</f>
        <v>87.9</v>
      </c>
      <c r="K33" s="93">
        <f>SUM('[2]Tabelle1'!$J$15)</f>
        <v>102.2</v>
      </c>
      <c r="M33" s="94">
        <f>E33/E32*100-100</f>
        <v>-0.501504513540624</v>
      </c>
      <c r="N33" s="96"/>
      <c r="O33" s="94">
        <f>G33/G32*100-100</f>
        <v>-2.992776057791545</v>
      </c>
      <c r="P33" s="96"/>
      <c r="Q33" s="94">
        <f>I33/I32*100-100</f>
        <v>-1.3468013468013282</v>
      </c>
      <c r="R33" s="96"/>
      <c r="S33" s="95">
        <f>K33/K32*100-100</f>
        <v>-4.753028890959925</v>
      </c>
    </row>
    <row r="34" spans="2:19" ht="12.75" customHeight="1" hidden="1">
      <c r="B34" s="63">
        <v>2000</v>
      </c>
      <c r="C34" s="71" t="s">
        <v>16</v>
      </c>
      <c r="E34" s="93">
        <v>100</v>
      </c>
      <c r="G34" s="93">
        <v>100</v>
      </c>
      <c r="I34" s="93">
        <v>100</v>
      </c>
      <c r="K34" s="93">
        <v>100</v>
      </c>
      <c r="M34" s="94">
        <v>-0.7056451612903203</v>
      </c>
      <c r="N34" s="95"/>
      <c r="O34" s="94">
        <v>-2.4468085106383057</v>
      </c>
      <c r="P34" s="95"/>
      <c r="Q34" s="94">
        <v>-1.820250284414115</v>
      </c>
      <c r="R34" s="95"/>
      <c r="S34" s="95">
        <v>-3.3268101761252495</v>
      </c>
    </row>
    <row r="35" spans="2:19" ht="21" customHeight="1">
      <c r="B35" s="63">
        <v>2001</v>
      </c>
      <c r="C35" s="71" t="s">
        <v>16</v>
      </c>
      <c r="E35" s="93">
        <f>SUM('[2]Tabelle1'!$D$17)</f>
        <v>95.4</v>
      </c>
      <c r="G35" s="93">
        <f>SUM('[2]Tabelle1'!$F$17)</f>
        <v>96.6</v>
      </c>
      <c r="I35" s="93">
        <f>SUM('[2]Tabelle1'!$H$17)</f>
        <v>96.7</v>
      </c>
      <c r="K35" s="97">
        <f>SUM('[2]Tabelle1'!$J$17)</f>
        <v>96.5</v>
      </c>
      <c r="L35" s="98"/>
      <c r="M35" s="94">
        <f>E35/E34*100-100</f>
        <v>-4.599999999999994</v>
      </c>
      <c r="N35" s="95"/>
      <c r="O35" s="94">
        <f>G35/G34*100-100</f>
        <v>-3.4000000000000057</v>
      </c>
      <c r="P35" s="95"/>
      <c r="Q35" s="94">
        <f>I35/I34*100-100</f>
        <v>-3.299999999999997</v>
      </c>
      <c r="R35" s="95"/>
      <c r="S35" s="95">
        <f>K35/K34*100-100</f>
        <v>-3.5</v>
      </c>
    </row>
    <row r="36" spans="2:19" ht="15" customHeight="1">
      <c r="B36" s="63">
        <v>2002</v>
      </c>
      <c r="C36" s="71" t="s">
        <v>16</v>
      </c>
      <c r="E36" s="93">
        <f>SUM('[2]Tabelle1'!$D$18)</f>
        <v>91.4</v>
      </c>
      <c r="G36" s="93">
        <f>SUM('[2]Tabelle1'!$F$18)</f>
        <v>92.7</v>
      </c>
      <c r="I36" s="93">
        <f>SUM('[2]Tabelle1'!$H$18)</f>
        <v>91.2</v>
      </c>
      <c r="K36" s="97">
        <f>SUM('[2]Tabelle1'!$J$18)</f>
        <v>94.7</v>
      </c>
      <c r="L36" s="98"/>
      <c r="M36" s="94">
        <f>E36/E35*100-100</f>
        <v>-4.192872117400412</v>
      </c>
      <c r="N36" s="95"/>
      <c r="O36" s="94">
        <f>G36/G35*100-100</f>
        <v>-4.0372670807453375</v>
      </c>
      <c r="P36" s="95"/>
      <c r="Q36" s="94">
        <f>I36/I35*100-100</f>
        <v>-5.687693898655638</v>
      </c>
      <c r="R36" s="95"/>
      <c r="S36" s="95">
        <f>K36/K35*100-100</f>
        <v>-1.8652849740932567</v>
      </c>
    </row>
    <row r="37" spans="2:19" ht="15" customHeight="1">
      <c r="B37" s="63">
        <v>2003</v>
      </c>
      <c r="C37" s="71" t="s">
        <v>16</v>
      </c>
      <c r="E37" s="93">
        <f>SUM('[2]Tabelle1'!$D$19)</f>
        <v>86.6</v>
      </c>
      <c r="G37" s="93">
        <f>SUM('[2]Tabelle1'!$F$19)</f>
        <v>87.9</v>
      </c>
      <c r="I37" s="93">
        <f>SUM('[2]Tabelle1'!$H$19)</f>
        <v>84.7</v>
      </c>
      <c r="K37" s="97">
        <f>SUM('[2]Tabelle1'!$J$19)</f>
        <v>91.7</v>
      </c>
      <c r="L37" s="98"/>
      <c r="M37" s="94">
        <f>E37/E36*100-100</f>
        <v>-5.251641137855586</v>
      </c>
      <c r="N37" s="95"/>
      <c r="O37" s="94">
        <f>G37/G36*100-100</f>
        <v>-5.177993527508079</v>
      </c>
      <c r="P37" s="95"/>
      <c r="Q37" s="94">
        <f>I37/I36*100-100</f>
        <v>-7.127192982456137</v>
      </c>
      <c r="R37" s="95"/>
      <c r="S37" s="95">
        <f>K37/K36*100-100</f>
        <v>-3.167898627243929</v>
      </c>
    </row>
    <row r="38" spans="2:19" ht="15" customHeight="1">
      <c r="B38" s="63">
        <v>2004</v>
      </c>
      <c r="C38" s="71" t="s">
        <v>16</v>
      </c>
      <c r="E38" s="93">
        <v>84.9</v>
      </c>
      <c r="G38" s="93">
        <v>87.9</v>
      </c>
      <c r="I38" s="93">
        <v>83.5</v>
      </c>
      <c r="K38" s="97">
        <v>93.3</v>
      </c>
      <c r="L38" s="98"/>
      <c r="M38" s="94">
        <v>-2</v>
      </c>
      <c r="N38" s="95"/>
      <c r="O38" s="94">
        <v>-0.001</v>
      </c>
      <c r="P38" s="95"/>
      <c r="Q38" s="94">
        <v>-1.4</v>
      </c>
      <c r="R38" s="95"/>
      <c r="S38" s="95">
        <v>1.7</v>
      </c>
    </row>
    <row r="39" spans="2:20" ht="25.5" customHeight="1">
      <c r="B39" s="61">
        <v>2003</v>
      </c>
      <c r="C39" s="71" t="s">
        <v>17</v>
      </c>
      <c r="D39" s="77"/>
      <c r="E39" s="93">
        <f>SUM('[3]Tabelle1'!D56)</f>
        <v>88.1</v>
      </c>
      <c r="F39"/>
      <c r="G39" s="93">
        <f>SUM('[3]Tabelle1'!F56)</f>
        <v>90.1</v>
      </c>
      <c r="H39"/>
      <c r="I39" s="93">
        <f>SUM('[3]Tabelle1'!H56)</f>
        <v>88</v>
      </c>
      <c r="J39"/>
      <c r="K39" s="93">
        <f>SUM('[3]Tabelle1'!J56)</f>
        <v>92.6</v>
      </c>
      <c r="M39" s="99">
        <f>SUM('[3]Tabelle1'!L56)</f>
        <v>2.5611175785797258</v>
      </c>
      <c r="N39"/>
      <c r="O39" s="99">
        <f>SUM('[3]Tabelle1'!N56)</f>
        <v>-4.046858359957412</v>
      </c>
      <c r="P39"/>
      <c r="Q39" s="99">
        <f>SUM('[3]Tabelle1'!P56)</f>
        <v>-5.376344086021504</v>
      </c>
      <c r="R39"/>
      <c r="S39" s="100">
        <f>SUM('[3]Tabelle1'!R56)</f>
        <v>-2.526315789473685</v>
      </c>
      <c r="T39" s="77"/>
    </row>
    <row r="40" spans="3:20" ht="13.5" customHeight="1">
      <c r="C40" s="71" t="s">
        <v>18</v>
      </c>
      <c r="D40" s="77"/>
      <c r="E40" s="93">
        <f>SUM('[3]Tabelle1'!D57)</f>
        <v>76.4</v>
      </c>
      <c r="F40"/>
      <c r="G40" s="93">
        <f>SUM('[3]Tabelle1'!F57)</f>
        <v>89</v>
      </c>
      <c r="H40"/>
      <c r="I40" s="93">
        <f>SUM('[3]Tabelle1'!H57)</f>
        <v>86.3</v>
      </c>
      <c r="J40"/>
      <c r="K40" s="93">
        <f>SUM('[3]Tabelle1'!J57)</f>
        <v>92.3</v>
      </c>
      <c r="M40" s="99">
        <f>SUM('[3]Tabelle1'!L57)</f>
        <v>-9.799291617473429</v>
      </c>
      <c r="N40"/>
      <c r="O40" s="99">
        <f>SUM('[3]Tabelle1'!N57)</f>
        <v>-5.419766206163644</v>
      </c>
      <c r="P40"/>
      <c r="Q40" s="99">
        <f>SUM('[3]Tabelle1'!P57)</f>
        <v>-6.9039913700108</v>
      </c>
      <c r="R40"/>
      <c r="S40" s="100">
        <f>SUM('[3]Tabelle1'!R57)</f>
        <v>-3.653444676409194</v>
      </c>
      <c r="T40" s="77"/>
    </row>
    <row r="41" spans="3:20" ht="13.5" customHeight="1">
      <c r="C41" s="71" t="s">
        <v>81</v>
      </c>
      <c r="D41" s="77"/>
      <c r="E41" s="93">
        <f>SUM('[3]Tabelle1'!D58)</f>
        <v>89</v>
      </c>
      <c r="F41"/>
      <c r="G41" s="93">
        <f>SUM('[3]Tabelle1'!F58)</f>
        <v>87.7</v>
      </c>
      <c r="H41"/>
      <c r="I41" s="93">
        <f>SUM('[3]Tabelle1'!H58)</f>
        <v>85.3</v>
      </c>
      <c r="J41"/>
      <c r="K41" s="93">
        <f>SUM('[3]Tabelle1'!J58)</f>
        <v>90.7</v>
      </c>
      <c r="M41" s="99">
        <f>SUM('[3]Tabelle1'!L58)</f>
        <v>-5.520169851380047</v>
      </c>
      <c r="N41"/>
      <c r="O41" s="99">
        <f>SUM('[3]Tabelle1'!N58)</f>
        <v>-6.102783725910072</v>
      </c>
      <c r="P41"/>
      <c r="Q41" s="99">
        <f>SUM('[3]Tabelle1'!P58)</f>
        <v>-8.081896551724142</v>
      </c>
      <c r="R41"/>
      <c r="S41" s="100">
        <f>SUM('[3]Tabelle1'!R58)</f>
        <v>-3.613177470775767</v>
      </c>
      <c r="T41" s="77"/>
    </row>
    <row r="42" spans="3:20" ht="13.5" customHeight="1">
      <c r="C42" s="71" t="s">
        <v>19</v>
      </c>
      <c r="D42" s="77"/>
      <c r="E42" s="93">
        <f>SUM('[3]Tabelle1'!D59)</f>
        <v>89.7</v>
      </c>
      <c r="F42"/>
      <c r="G42" s="93">
        <f>SUM('[3]Tabelle1'!F59)</f>
        <v>87.5</v>
      </c>
      <c r="H42"/>
      <c r="I42" s="93">
        <f>SUM('[3]Tabelle1'!H59)</f>
        <v>84.8</v>
      </c>
      <c r="J42"/>
      <c r="K42" s="93">
        <f>SUM('[3]Tabelle1'!J59)</f>
        <v>91</v>
      </c>
      <c r="M42" s="99">
        <f>SUM('[3]Tabelle1'!L59)</f>
        <v>-8.282208588957047</v>
      </c>
      <c r="N42"/>
      <c r="O42" s="99">
        <f>SUM('[3]Tabelle1'!N59)</f>
        <v>-6.216505894962481</v>
      </c>
      <c r="P42"/>
      <c r="Q42" s="99">
        <f>SUM('[3]Tabelle1'!P59)</f>
        <v>-7.62527233115469</v>
      </c>
      <c r="R42"/>
      <c r="S42" s="100">
        <f>SUM('[3]Tabelle1'!R59)</f>
        <v>-4.411764705882362</v>
      </c>
      <c r="T42" s="77"/>
    </row>
    <row r="43" spans="3:20" ht="13.5" customHeight="1">
      <c r="C43" s="71" t="s">
        <v>20</v>
      </c>
      <c r="D43" s="77"/>
      <c r="E43" s="93">
        <f>SUM('[3]Tabelle1'!D60)</f>
        <v>87.5</v>
      </c>
      <c r="F43"/>
      <c r="G43" s="93">
        <f>SUM('[3]Tabelle1'!F60)</f>
        <v>87.4</v>
      </c>
      <c r="H43"/>
      <c r="I43" s="93">
        <f>SUM('[3]Tabelle1'!H60)</f>
        <v>85</v>
      </c>
      <c r="J43"/>
      <c r="K43" s="93">
        <f>SUM('[3]Tabelle1'!J60)</f>
        <v>90.4</v>
      </c>
      <c r="M43" s="99">
        <f>SUM('[3]Tabelle1'!L60)</f>
        <v>-3.5281146637265834</v>
      </c>
      <c r="N43"/>
      <c r="O43" s="99">
        <f>SUM('[3]Tabelle1'!N60)</f>
        <v>-6.021505376344081</v>
      </c>
      <c r="P43"/>
      <c r="Q43" s="99">
        <f>SUM('[3]Tabelle1'!P60)</f>
        <v>-6.798245614035096</v>
      </c>
      <c r="R43"/>
      <c r="S43" s="100">
        <f>SUM('[3]Tabelle1'!R60)</f>
        <v>-5.042016806722685</v>
      </c>
      <c r="T43" s="77"/>
    </row>
    <row r="44" spans="3:20" ht="13.5" customHeight="1">
      <c r="C44" s="71" t="s">
        <v>21</v>
      </c>
      <c r="D44" s="77"/>
      <c r="E44" s="93">
        <f>SUM('[3]Tabelle1'!D61)</f>
        <v>81.5</v>
      </c>
      <c r="F44"/>
      <c r="G44" s="93">
        <f>SUM('[3]Tabelle1'!F61)</f>
        <v>87.5</v>
      </c>
      <c r="H44"/>
      <c r="I44" s="93">
        <f>SUM('[3]Tabelle1'!H61)</f>
        <v>84.7</v>
      </c>
      <c r="J44"/>
      <c r="K44" s="93">
        <f>SUM('[3]Tabelle1'!J61)</f>
        <v>90.8</v>
      </c>
      <c r="M44" s="99">
        <f>SUM('[3]Tabelle1'!L61)</f>
        <v>-6.857142857142861</v>
      </c>
      <c r="N44"/>
      <c r="O44" s="99">
        <f>SUM('[3]Tabelle1'!N61)</f>
        <v>-5.507559395248379</v>
      </c>
      <c r="P44"/>
      <c r="Q44" s="99">
        <f>SUM('[3]Tabelle1'!P61)</f>
        <v>-6.820682068206821</v>
      </c>
      <c r="R44"/>
      <c r="S44" s="100">
        <f>SUM('[3]Tabelle1'!R61)</f>
        <v>-4.2194092827004255</v>
      </c>
      <c r="T44" s="77"/>
    </row>
    <row r="45" spans="3:20" ht="13.5" customHeight="1">
      <c r="C45" s="71" t="s">
        <v>22</v>
      </c>
      <c r="D45" s="77"/>
      <c r="E45" s="93">
        <f>SUM('[3]Tabelle1'!D62)</f>
        <v>82</v>
      </c>
      <c r="F45"/>
      <c r="G45" s="93">
        <f>SUM('[3]Tabelle1'!F62)</f>
        <v>86.9</v>
      </c>
      <c r="H45"/>
      <c r="I45" s="93">
        <f>SUM('[3]Tabelle1'!H62)</f>
        <v>83.1</v>
      </c>
      <c r="J45"/>
      <c r="K45" s="93">
        <f>SUM('[3]Tabelle1'!J62)</f>
        <v>91.6</v>
      </c>
      <c r="M45" s="99">
        <f>SUM('[3]Tabelle1'!L62)</f>
        <v>-10.382513661202182</v>
      </c>
      <c r="N45"/>
      <c r="O45" s="99">
        <f>SUM('[3]Tabelle1'!N62)</f>
        <v>-5.440696409140372</v>
      </c>
      <c r="P45"/>
      <c r="Q45" s="99">
        <f>SUM('[3]Tabelle1'!P62)</f>
        <v>-8.480176211453752</v>
      </c>
      <c r="R45"/>
      <c r="S45" s="100">
        <f>SUM('[3]Tabelle1'!R62)</f>
        <v>-1.8220793140407352</v>
      </c>
      <c r="T45" s="77"/>
    </row>
    <row r="46" spans="3:20" ht="13.5" customHeight="1">
      <c r="C46" s="71" t="s">
        <v>23</v>
      </c>
      <c r="D46" s="77"/>
      <c r="E46" s="93">
        <f>SUM('[3]Tabelle1'!D63)</f>
        <v>75.4</v>
      </c>
      <c r="F46"/>
      <c r="G46" s="93">
        <f>SUM('[3]Tabelle1'!F63)</f>
        <v>87.3</v>
      </c>
      <c r="H46"/>
      <c r="I46" s="93">
        <f>SUM('[3]Tabelle1'!H63)</f>
        <v>84.2</v>
      </c>
      <c r="J46"/>
      <c r="K46" s="93">
        <f>SUM('[3]Tabelle1'!J63)</f>
        <v>91.1</v>
      </c>
      <c r="M46" s="99">
        <f>SUM('[3]Tabelle1'!L63)</f>
        <v>-8.048780487804876</v>
      </c>
      <c r="N46"/>
      <c r="O46" s="99">
        <f>SUM('[3]Tabelle1'!N63)</f>
        <v>-5.519480519480524</v>
      </c>
      <c r="P46"/>
      <c r="Q46" s="99">
        <f>SUM('[3]Tabelle1'!P63)</f>
        <v>-7.472527472527474</v>
      </c>
      <c r="R46"/>
      <c r="S46" s="100">
        <f>SUM('[3]Tabelle1'!R63)</f>
        <v>-3.2908704883227244</v>
      </c>
      <c r="T46" s="77"/>
    </row>
    <row r="47" spans="3:20" ht="13.5" customHeight="1">
      <c r="C47" s="71" t="s">
        <v>24</v>
      </c>
      <c r="D47" s="77"/>
      <c r="E47" s="93">
        <f>SUM('[3]Tabelle1'!D64)</f>
        <v>92.5</v>
      </c>
      <c r="F47"/>
      <c r="G47" s="93">
        <f>SUM('[3]Tabelle1'!F64)</f>
        <v>87.2</v>
      </c>
      <c r="H47"/>
      <c r="I47" s="93">
        <f>SUM('[3]Tabelle1'!H64)</f>
        <v>83.8</v>
      </c>
      <c r="J47"/>
      <c r="K47" s="93">
        <f>SUM('[3]Tabelle1'!J64)</f>
        <v>91.4</v>
      </c>
      <c r="M47" s="99">
        <f>SUM('[3]Tabelle1'!L64)</f>
        <v>1.4254385964912188</v>
      </c>
      <c r="N47"/>
      <c r="O47" s="99">
        <f>SUM('[3]Tabelle1'!N64)</f>
        <v>-5.010893246187351</v>
      </c>
      <c r="P47"/>
      <c r="Q47" s="99">
        <f>SUM('[3]Tabelle1'!P64)</f>
        <v>-7.709251101321584</v>
      </c>
      <c r="R47"/>
      <c r="S47" s="100">
        <f>SUM('[3]Tabelle1'!R64)</f>
        <v>-1.825993555316856</v>
      </c>
      <c r="T47" s="77"/>
    </row>
    <row r="48" spans="3:20" ht="13.5" customHeight="1">
      <c r="C48" s="71" t="s">
        <v>25</v>
      </c>
      <c r="D48" s="77"/>
      <c r="E48" s="93">
        <f>SUM('[3]Tabelle1'!D65)</f>
        <v>89.2</v>
      </c>
      <c r="F48"/>
      <c r="G48" s="93">
        <f>SUM('[3]Tabelle1'!F65)</f>
        <v>88</v>
      </c>
      <c r="H48"/>
      <c r="I48" s="93">
        <f>SUM('[3]Tabelle1'!H65)</f>
        <v>84.2</v>
      </c>
      <c r="J48"/>
      <c r="K48" s="93">
        <f>SUM('[3]Tabelle1'!J65)</f>
        <v>92.7</v>
      </c>
      <c r="M48" s="99">
        <f>SUM('[3]Tabelle1'!L65)</f>
        <v>-7.564766839378237</v>
      </c>
      <c r="N48"/>
      <c r="O48" s="99">
        <f>SUM('[3]Tabelle1'!N65)</f>
        <v>-5.070118662351675</v>
      </c>
      <c r="P48"/>
      <c r="Q48" s="99">
        <f>SUM('[3]Tabelle1'!P65)</f>
        <v>-7.472527472527474</v>
      </c>
      <c r="R48"/>
      <c r="S48" s="100">
        <f>SUM('[3]Tabelle1'!R65)</f>
        <v>-2.215189873417714</v>
      </c>
      <c r="T48" s="77"/>
    </row>
    <row r="49" spans="3:20" ht="13.5" customHeight="1">
      <c r="C49" s="71" t="s">
        <v>26</v>
      </c>
      <c r="D49" s="77"/>
      <c r="E49" s="93">
        <f>SUM('[3]Tabelle1'!D66)</f>
        <v>90.3</v>
      </c>
      <c r="F49"/>
      <c r="G49" s="93">
        <f>SUM('[3]Tabelle1'!F66)</f>
        <v>86.9</v>
      </c>
      <c r="H49"/>
      <c r="I49" s="93">
        <f>SUM('[3]Tabelle1'!H66)</f>
        <v>82.4</v>
      </c>
      <c r="J49"/>
      <c r="K49" s="93">
        <f>SUM('[3]Tabelle1'!J66)</f>
        <v>92.4</v>
      </c>
      <c r="M49" s="99">
        <f>SUM('[3]Tabelle1'!L66)</f>
        <v>-6.521739130434781</v>
      </c>
      <c r="N49"/>
      <c r="O49" s="99">
        <f>SUM('[3]Tabelle1'!N66)</f>
        <v>-5.748373101952282</v>
      </c>
      <c r="P49"/>
      <c r="Q49" s="99">
        <f>SUM('[3]Tabelle1'!P66)</f>
        <v>-8.035714285714263</v>
      </c>
      <c r="R49"/>
      <c r="S49" s="100">
        <f>SUM('[3]Tabelle1'!R66)</f>
        <v>-3.246073298429309</v>
      </c>
      <c r="T49" s="77"/>
    </row>
    <row r="50" spans="3:20" ht="13.5" customHeight="1">
      <c r="C50" s="71" t="s">
        <v>27</v>
      </c>
      <c r="D50" s="77"/>
      <c r="E50" s="93">
        <f>SUM('[3]Tabelle1'!D67)</f>
        <v>97.5</v>
      </c>
      <c r="F50"/>
      <c r="G50" s="93">
        <f>SUM('[3]Tabelle1'!F67)</f>
        <v>88.9</v>
      </c>
      <c r="H50"/>
      <c r="I50" s="93">
        <f>SUM('[3]Tabelle1'!H67)</f>
        <v>84.9</v>
      </c>
      <c r="J50"/>
      <c r="K50" s="93">
        <f>SUM('[3]Tabelle1'!J67)</f>
        <v>93.9</v>
      </c>
      <c r="M50" s="99">
        <f>SUM('[3]Tabelle1'!L67)</f>
        <v>-0.8138351983723311</v>
      </c>
      <c r="N50"/>
      <c r="O50" s="99">
        <f>SUM('[3]Tabelle1'!N67)</f>
        <v>-2.628696604600208</v>
      </c>
      <c r="P50"/>
      <c r="Q50" s="99">
        <f>SUM('[3]Tabelle1'!P67)</f>
        <v>-3.850509626274061</v>
      </c>
      <c r="R50"/>
      <c r="S50" s="100">
        <f>SUM('[3]Tabelle1'!R67)</f>
        <v>-1.2618296529968376</v>
      </c>
      <c r="T50" s="77"/>
    </row>
    <row r="51" spans="2:20" ht="25.5" customHeight="1">
      <c r="B51" s="61">
        <v>2004</v>
      </c>
      <c r="C51" s="71" t="s">
        <v>17</v>
      </c>
      <c r="D51" s="77"/>
      <c r="E51" s="93">
        <f>SUM('[3]Tabelle1'!D68)</f>
        <v>82.3</v>
      </c>
      <c r="F51"/>
      <c r="G51" s="93">
        <f>SUM('[3]Tabelle1'!F68)</f>
        <v>86.1</v>
      </c>
      <c r="H51"/>
      <c r="I51" s="93">
        <f>SUM('[3]Tabelle1'!H68)</f>
        <v>82.8</v>
      </c>
      <c r="J51"/>
      <c r="K51" s="93">
        <f>SUM('[3]Tabelle1'!J68)</f>
        <v>90.2</v>
      </c>
      <c r="M51" s="99">
        <f>SUM('[3]Tabelle1'!L68)</f>
        <v>-6.583427922814977</v>
      </c>
      <c r="N51"/>
      <c r="O51" s="99">
        <f>SUM('[3]Tabelle1'!N68)</f>
        <v>-4.439511653718085</v>
      </c>
      <c r="P51"/>
      <c r="Q51" s="99">
        <f>SUM('[3]Tabelle1'!P68)</f>
        <v>-5.9090909090909065</v>
      </c>
      <c r="R51"/>
      <c r="S51" s="100">
        <f>SUM('[3]Tabelle1'!R68)</f>
        <v>-2.5917926565874723</v>
      </c>
      <c r="T51" s="77"/>
    </row>
    <row r="52" spans="3:20" ht="13.5" customHeight="1">
      <c r="C52" s="71" t="s">
        <v>18</v>
      </c>
      <c r="D52" s="77"/>
      <c r="E52" s="93">
        <f>SUM('[3]Tabelle1'!D69)</f>
        <v>71.4</v>
      </c>
      <c r="F52"/>
      <c r="G52" s="93">
        <f>SUM('[3]Tabelle1'!F69)</f>
        <v>86.7</v>
      </c>
      <c r="H52"/>
      <c r="I52" s="93">
        <f>SUM('[3]Tabelle1'!H69)</f>
        <v>83.1</v>
      </c>
      <c r="J52"/>
      <c r="K52" s="93">
        <f>SUM('[3]Tabelle1'!J69)</f>
        <v>91.2</v>
      </c>
      <c r="M52" s="99">
        <f>SUM('[3]Tabelle1'!L69)</f>
        <v>-6.544502617801058</v>
      </c>
      <c r="N52"/>
      <c r="O52" s="99">
        <f>SUM('[3]Tabelle1'!N69)</f>
        <v>-2.5842696629213435</v>
      </c>
      <c r="P52"/>
      <c r="Q52" s="99">
        <f>SUM('[3]Tabelle1'!P69)</f>
        <v>-3.7079953650058</v>
      </c>
      <c r="R52"/>
      <c r="S52" s="100">
        <f>SUM('[3]Tabelle1'!R69)</f>
        <v>-1.1917659804983742</v>
      </c>
      <c r="T52" s="77"/>
    </row>
    <row r="53" spans="3:20" ht="13.5" customHeight="1">
      <c r="C53" s="71" t="s">
        <v>81</v>
      </c>
      <c r="D53" s="77"/>
      <c r="E53" s="93">
        <f>SUM('[3]Tabelle1'!D70)</f>
        <v>94.7</v>
      </c>
      <c r="F53"/>
      <c r="G53" s="93">
        <f>SUM('[3]Tabelle1'!F70)</f>
        <v>88.1</v>
      </c>
      <c r="H53"/>
      <c r="I53" s="93">
        <f>SUM('[3]Tabelle1'!H70)</f>
        <v>84.7</v>
      </c>
      <c r="J53"/>
      <c r="K53" s="93">
        <f>SUM('[3]Tabelle1'!J70)</f>
        <v>92.4</v>
      </c>
      <c r="M53" s="99">
        <f>SUM('[3]Tabelle1'!L70)</f>
        <v>6.4044943820224915</v>
      </c>
      <c r="N53"/>
      <c r="O53" s="99">
        <f>SUM('[3]Tabelle1'!N70)</f>
        <v>0.45610034207524563</v>
      </c>
      <c r="P53"/>
      <c r="Q53" s="99">
        <f>SUM('[3]Tabelle1'!P70)</f>
        <v>-0.7033997655334048</v>
      </c>
      <c r="R53"/>
      <c r="S53" s="100">
        <f>SUM('[3]Tabelle1'!R70)</f>
        <v>1.8743109151047435</v>
      </c>
      <c r="T53" s="77"/>
    </row>
    <row r="54" spans="3:20" ht="13.5" customHeight="1">
      <c r="C54" s="71" t="s">
        <v>19</v>
      </c>
      <c r="D54" s="77"/>
      <c r="E54" s="93">
        <f>SUM('[3]Tabelle1'!D71)</f>
        <v>87.9</v>
      </c>
      <c r="F54"/>
      <c r="G54" s="93">
        <f>SUM('[3]Tabelle1'!F71)</f>
        <v>88</v>
      </c>
      <c r="H54"/>
      <c r="I54" s="93">
        <f>SUM('[3]Tabelle1'!H71)</f>
        <v>84.4</v>
      </c>
      <c r="J54"/>
      <c r="K54" s="93">
        <f>SUM('[3]Tabelle1'!J71)</f>
        <v>92.4</v>
      </c>
      <c r="M54" s="99">
        <f>SUM('[3]Tabelle1'!L71)</f>
        <v>-1.6</v>
      </c>
      <c r="N54"/>
      <c r="O54" s="99">
        <f>SUM('[3]Tabelle1'!N71)</f>
        <v>0.5714285714285836</v>
      </c>
      <c r="P54"/>
      <c r="Q54" s="99">
        <f>SUM('[3]Tabelle1'!P71)</f>
        <v>-0.4716981132075375</v>
      </c>
      <c r="R54"/>
      <c r="S54" s="100">
        <f>SUM('[3]Tabelle1'!R71)</f>
        <v>1.5384615384615614</v>
      </c>
      <c r="T54" s="77"/>
    </row>
    <row r="55" spans="3:20" ht="13.5" customHeight="1">
      <c r="C55" s="71" t="s">
        <v>20</v>
      </c>
      <c r="D55" s="77"/>
      <c r="E55" s="93">
        <v>82.2</v>
      </c>
      <c r="F55"/>
      <c r="G55" s="93">
        <f>SUM('[3]Tabelle1'!F72)</f>
        <v>87.8</v>
      </c>
      <c r="H55"/>
      <c r="I55" s="93">
        <f>SUM('[3]Tabelle1'!H72)</f>
        <v>83.9</v>
      </c>
      <c r="J55"/>
      <c r="K55" s="93">
        <f>SUM('[3]Tabelle1'!J72)</f>
        <v>92.7</v>
      </c>
      <c r="M55" s="99">
        <f>SUM('[3]Tabelle1'!L72)</f>
        <v>-6.05714285714285</v>
      </c>
      <c r="N55"/>
      <c r="O55" s="99">
        <f>SUM('[3]Tabelle1'!N72)</f>
        <v>0.4576659038901596</v>
      </c>
      <c r="P55"/>
      <c r="Q55" s="99">
        <f>SUM('[3]Tabelle1'!P72)</f>
        <v>-1.2941176470588118</v>
      </c>
      <c r="R55"/>
      <c r="S55" s="100">
        <f>SUM('[3]Tabelle1'!R72)</f>
        <v>2.5442477876106153</v>
      </c>
      <c r="T55" s="77"/>
    </row>
    <row r="56" spans="3:20" ht="13.5" customHeight="1">
      <c r="C56" s="71" t="s">
        <v>21</v>
      </c>
      <c r="D56" s="77"/>
      <c r="E56" s="93">
        <f>SUM('[3]Tabelle1'!D73)</f>
        <v>82.4</v>
      </c>
      <c r="F56"/>
      <c r="G56" s="93">
        <f>SUM('[3]Tabelle1'!F73)</f>
        <v>87.4</v>
      </c>
      <c r="H56"/>
      <c r="I56" s="93">
        <f>SUM('[3]Tabelle1'!H73)</f>
        <v>83.5</v>
      </c>
      <c r="J56"/>
      <c r="K56" s="93">
        <f>SUM('[3]Tabelle1'!J73)</f>
        <v>92.3</v>
      </c>
      <c r="M56" s="99">
        <f>SUM('[3]Tabelle1'!L73)</f>
        <v>1.1042944785276205</v>
      </c>
      <c r="N56"/>
      <c r="O56" s="99">
        <f>SUM('[3]Tabelle1'!N73)</f>
        <v>-0.11428571428571388</v>
      </c>
      <c r="P56"/>
      <c r="Q56" s="99">
        <f>SUM('[3]Tabelle1'!P73)</f>
        <v>-1.4167650531286853</v>
      </c>
      <c r="R56"/>
      <c r="S56" s="100">
        <f>SUM('[3]Tabelle1'!R73)</f>
        <v>1.6519823788546262</v>
      </c>
      <c r="T56" s="77"/>
    </row>
    <row r="57" spans="3:20" ht="13.5" customHeight="1">
      <c r="C57" s="71" t="s">
        <v>22</v>
      </c>
      <c r="D57" s="77"/>
      <c r="E57" s="93">
        <v>79.9</v>
      </c>
      <c r="F57"/>
      <c r="G57" s="93">
        <f>SUM('[3]Tabelle1'!F74)</f>
        <v>87.6</v>
      </c>
      <c r="H57"/>
      <c r="I57" s="93">
        <f>SUM('[3]Tabelle1'!H74)</f>
        <v>82.9</v>
      </c>
      <c r="J57"/>
      <c r="K57" s="93">
        <f>SUM('[3]Tabelle1'!J74)</f>
        <v>93.3</v>
      </c>
      <c r="M57" s="99">
        <f>SUM('[3]Tabelle1'!L74)</f>
        <v>-2.5609756097560847</v>
      </c>
      <c r="N57"/>
      <c r="O57" s="99">
        <f>SUM('[3]Tabelle1'!N74)</f>
        <v>0.8055235903337064</v>
      </c>
      <c r="P57"/>
      <c r="Q57" s="99">
        <f>SUM('[3]Tabelle1'!P74)</f>
        <v>-0.24067388688325764</v>
      </c>
      <c r="R57"/>
      <c r="S57" s="100">
        <f>SUM('[3]Tabelle1'!R74)</f>
        <v>1.8558951965065518</v>
      </c>
      <c r="T57" s="77"/>
    </row>
    <row r="58" spans="3:20" ht="13.5" customHeight="1">
      <c r="C58" s="71" t="s">
        <v>23</v>
      </c>
      <c r="D58" s="77"/>
      <c r="E58" s="93">
        <f>SUM('[3]Tabelle1'!D75)</f>
        <v>76.3</v>
      </c>
      <c r="F58"/>
      <c r="G58" s="93">
        <f>SUM('[3]Tabelle1'!F75)</f>
        <v>88.4</v>
      </c>
      <c r="H58"/>
      <c r="I58" s="93">
        <f>SUM('[3]Tabelle1'!H75)</f>
        <v>84.1</v>
      </c>
      <c r="J58"/>
      <c r="K58" s="93">
        <v>93.8</v>
      </c>
      <c r="M58" s="99">
        <f>SUM('[3]Tabelle1'!L75)</f>
        <v>1.193633952254629</v>
      </c>
      <c r="N58"/>
      <c r="O58" s="99">
        <f>SUM('[3]Tabelle1'!N75)</f>
        <v>1.2600229095074695</v>
      </c>
      <c r="P58"/>
      <c r="Q58" s="99">
        <f>SUM('[3]Tabelle1'!P75)</f>
        <v>-0.11876484560571043</v>
      </c>
      <c r="R58"/>
      <c r="S58" s="100">
        <f>SUM('[3]Tabelle1'!R75)</f>
        <v>2.9637760702524645</v>
      </c>
      <c r="T58" s="77"/>
    </row>
    <row r="59" spans="3:20" ht="13.5" customHeight="1">
      <c r="C59" s="71" t="s">
        <v>24</v>
      </c>
      <c r="D59" s="77"/>
      <c r="E59" s="93">
        <f>SUM('[3]Tabelle1'!D76)</f>
        <v>88.1</v>
      </c>
      <c r="F59"/>
      <c r="G59" s="93">
        <f>SUM('[3]Tabelle1'!F76)</f>
        <v>89.2</v>
      </c>
      <c r="H59"/>
      <c r="I59" s="93">
        <f>SUM('[3]Tabelle1'!H76)</f>
        <v>84.9</v>
      </c>
      <c r="J59"/>
      <c r="K59" s="93">
        <f>SUM('[3]Tabelle1'!J76)</f>
        <v>94.4</v>
      </c>
      <c r="M59" s="99">
        <f>SUM('[3]Tabelle1'!L76)</f>
        <v>-4.756756756756758</v>
      </c>
      <c r="N59"/>
      <c r="O59" s="99">
        <f>SUM('[3]Tabelle1'!N76)</f>
        <v>2.2935779816513673</v>
      </c>
      <c r="P59"/>
      <c r="Q59" s="99">
        <f>SUM('[3]Tabelle1'!P76)</f>
        <v>1.312649164677822</v>
      </c>
      <c r="R59"/>
      <c r="S59" s="100">
        <f>SUM('[3]Tabelle1'!R76)</f>
        <v>3.282275711159727</v>
      </c>
      <c r="T59" s="77"/>
    </row>
    <row r="60" spans="3:20" ht="13.5" customHeight="1">
      <c r="C60" s="71" t="s">
        <v>25</v>
      </c>
      <c r="D60" s="77"/>
      <c r="E60" s="93">
        <f>SUM('[3]Tabelle1'!D77)</f>
        <v>85.8</v>
      </c>
      <c r="F60"/>
      <c r="G60" s="93">
        <f>SUM('[3]Tabelle1'!F77)</f>
        <v>88</v>
      </c>
      <c r="H60"/>
      <c r="I60" s="93">
        <f>SUM('[3]Tabelle1'!H77)</f>
        <v>82.7</v>
      </c>
      <c r="J60"/>
      <c r="K60" s="93">
        <f>SUM('[3]Tabelle1'!J77)</f>
        <v>94.7</v>
      </c>
      <c r="M60" s="99">
        <f>SUM('[3]Tabelle1'!L77)</f>
        <v>-3.8116591928251182</v>
      </c>
      <c r="N60"/>
      <c r="O60" s="99">
        <f>SUM('[3]Tabelle1'!N77)</f>
        <v>0</v>
      </c>
      <c r="P60"/>
      <c r="Q60" s="99">
        <f>SUM('[3]Tabelle1'!P77)</f>
        <v>-1.7814726840855002</v>
      </c>
      <c r="R60"/>
      <c r="S60" s="100">
        <f>SUM('[3]Tabelle1'!R77)</f>
        <v>2.1574973031283804</v>
      </c>
      <c r="T60" s="77"/>
    </row>
    <row r="61" spans="3:20" ht="13.5" customHeight="1">
      <c r="C61" s="71" t="s">
        <v>26</v>
      </c>
      <c r="D61" s="77"/>
      <c r="E61" s="93">
        <f>SUM('[3]Tabelle1'!D78)</f>
        <v>92.9</v>
      </c>
      <c r="F61"/>
      <c r="G61" s="93">
        <f>SUM('[3]Tabelle1'!F78)</f>
        <v>88.5</v>
      </c>
      <c r="H61"/>
      <c r="I61" s="93">
        <f>SUM('[3]Tabelle1'!H78)</f>
        <v>82.6</v>
      </c>
      <c r="J61"/>
      <c r="K61" s="93">
        <f>SUM('[3]Tabelle1'!J78)</f>
        <v>95.8</v>
      </c>
      <c r="M61" s="99">
        <f>SUM('[3]Tabelle1'!L78)</f>
        <v>2.879291251384288</v>
      </c>
      <c r="N61"/>
      <c r="O61" s="99">
        <f>SUM('[3]Tabelle1'!N78)</f>
        <v>1.8411967779056368</v>
      </c>
      <c r="P61"/>
      <c r="Q61" s="99">
        <f>SUM('[3]Tabelle1'!P78)</f>
        <v>0.24271844660192698</v>
      </c>
      <c r="R61"/>
      <c r="S61" s="100">
        <f>SUM('[3]Tabelle1'!R78)</f>
        <v>3.6796536796536543</v>
      </c>
      <c r="T61" s="77"/>
    </row>
    <row r="62" spans="3:20" ht="13.5" customHeight="1">
      <c r="C62" s="71" t="s">
        <v>27</v>
      </c>
      <c r="D62" s="77"/>
      <c r="E62" s="93">
        <f>SUM('[3]Tabelle1'!D79)</f>
        <v>94.6</v>
      </c>
      <c r="F62"/>
      <c r="G62" s="93">
        <f>SUM('[3]Tabelle1'!F79)</f>
        <v>88.7</v>
      </c>
      <c r="H62"/>
      <c r="I62" s="93">
        <f>SUM('[3]Tabelle1'!H79)</f>
        <v>82.8</v>
      </c>
      <c r="J62"/>
      <c r="K62" s="93">
        <f>SUM('[3]Tabelle1'!J79)</f>
        <v>96</v>
      </c>
      <c r="M62" s="99">
        <f>SUM('[3]Tabelle1'!L79)</f>
        <v>-2.974358974358978</v>
      </c>
      <c r="N62"/>
      <c r="O62" s="99">
        <f>SUM('[3]Tabelle1'!N79)</f>
        <v>-0.2249718785151913</v>
      </c>
      <c r="P62"/>
      <c r="Q62" s="99">
        <f>SUM('[3]Tabelle1'!P79)</f>
        <v>-2.473498233215551</v>
      </c>
      <c r="R62"/>
      <c r="S62" s="102">
        <v>2.3</v>
      </c>
      <c r="T62" s="77"/>
    </row>
    <row r="63" spans="3:20" ht="10.5" customHeight="1">
      <c r="C63" s="77"/>
      <c r="D63" s="77"/>
      <c r="E63" s="101"/>
      <c r="G63" s="101"/>
      <c r="I63" s="101"/>
      <c r="K63" s="101"/>
      <c r="M63" s="100"/>
      <c r="N63" s="100"/>
      <c r="O63" s="102"/>
      <c r="P63" s="102"/>
      <c r="Q63" s="102"/>
      <c r="R63" s="102"/>
      <c r="S63" s="102"/>
      <c r="T63" s="77"/>
    </row>
    <row r="64" spans="3:20" ht="15.75" customHeight="1">
      <c r="C64" s="77"/>
      <c r="D64" s="77"/>
      <c r="E64" s="101"/>
      <c r="G64" s="101"/>
      <c r="I64" s="101"/>
      <c r="K64" s="101"/>
      <c r="M64" s="100"/>
      <c r="N64" s="100"/>
      <c r="O64" s="102"/>
      <c r="P64" s="102"/>
      <c r="Q64" s="102"/>
      <c r="R64" s="102"/>
      <c r="S64" s="102"/>
      <c r="T64" s="77"/>
    </row>
    <row r="65" spans="3:20" ht="9" customHeight="1">
      <c r="C65" s="77"/>
      <c r="D65" s="77"/>
      <c r="E65" s="101"/>
      <c r="G65" s="101"/>
      <c r="I65" s="101"/>
      <c r="K65" s="101"/>
      <c r="M65" s="100"/>
      <c r="N65" s="100"/>
      <c r="O65" s="102"/>
      <c r="P65" s="102"/>
      <c r="Q65" s="102"/>
      <c r="R65" s="102"/>
      <c r="S65" s="102"/>
      <c r="T65" s="77"/>
    </row>
    <row r="66" ht="12">
      <c r="B66" s="103" t="s">
        <v>80</v>
      </c>
    </row>
  </sheetData>
  <sheetProtection password="EEF4"/>
  <mergeCells count="1">
    <mergeCell ref="A18:T18"/>
  </mergeCells>
  <printOptions/>
  <pageMargins left="0.31496062992125984" right="0.1968503937007874" top="0" bottom="0" header="0.3937007874015748" footer="0.1968503937007874"/>
  <pageSetup orientation="portrait" paperSize="9" r:id="rId4"/>
  <drawing r:id="rId3"/>
  <legacyDrawing r:id="rId2"/>
  <oleObjects>
    <oleObject progId="Word.Document.8" shapeId="48786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R56"/>
  <sheetViews>
    <sheetView showGridLines="0" zoomScale="105" zoomScaleNormal="105" workbookViewId="0" topLeftCell="A9">
      <selection activeCell="T38" sqref="T38"/>
    </sheetView>
  </sheetViews>
  <sheetFormatPr defaultColWidth="11.421875" defaultRowHeight="12"/>
  <cols>
    <col min="1" max="1" width="1.8515625" style="6" customWidth="1"/>
    <col min="2" max="2" width="12.00390625" style="6" customWidth="1"/>
    <col min="3" max="3" width="0.9921875" style="6" customWidth="1"/>
    <col min="4" max="4" width="9.7109375" style="6" customWidth="1"/>
    <col min="5" max="5" width="10.8515625" style="6" customWidth="1"/>
    <col min="6" max="6" width="50.28125" style="6" customWidth="1"/>
    <col min="7" max="7" width="1.8515625" style="6" customWidth="1"/>
    <col min="8" max="8" width="7.140625" style="6" customWidth="1"/>
    <col min="9" max="9" width="1.8515625" style="6" customWidth="1"/>
    <col min="10" max="10" width="7.140625" style="6" customWidth="1"/>
    <col min="11" max="11" width="1.8515625" style="6" customWidth="1"/>
    <col min="12" max="12" width="7.140625" style="6" customWidth="1"/>
    <col min="13" max="13" width="10.421875" style="6" customWidth="1"/>
    <col min="14" max="14" width="10.7109375" style="6" customWidth="1"/>
    <col min="15" max="15" width="12.8515625" style="6" customWidth="1"/>
    <col min="16" max="16" width="12.7109375" style="6" customWidth="1"/>
    <col min="17" max="16384" width="11.421875" style="7" customWidth="1"/>
  </cols>
  <sheetData>
    <row r="1" spans="1:4" ht="16.5" customHeight="1">
      <c r="A1" s="5" t="s">
        <v>95</v>
      </c>
      <c r="B1" s="5"/>
      <c r="C1" s="5"/>
      <c r="D1" s="5"/>
    </row>
    <row r="2" spans="1:16" ht="3" customHeight="1">
      <c r="A2" s="8"/>
      <c r="B2" s="8"/>
      <c r="C2" s="8"/>
      <c r="D2" s="8"/>
      <c r="E2" s="8"/>
      <c r="F2" s="8"/>
      <c r="G2" s="8"/>
      <c r="H2" s="8"/>
      <c r="I2" s="8"/>
      <c r="J2" s="8"/>
      <c r="K2" s="9"/>
      <c r="L2" s="8"/>
      <c r="M2" s="8"/>
      <c r="N2" s="8"/>
      <c r="O2" s="8"/>
      <c r="P2" s="8"/>
    </row>
    <row r="3" spans="2:16" ht="11.25">
      <c r="B3" s="10"/>
      <c r="C3" s="11"/>
      <c r="D3" s="11"/>
      <c r="E3" s="11"/>
      <c r="F3" s="10"/>
      <c r="G3" s="9" t="s">
        <v>92</v>
      </c>
      <c r="H3" s="9"/>
      <c r="I3" s="9"/>
      <c r="J3" s="9"/>
      <c r="K3" s="9"/>
      <c r="L3" s="12"/>
      <c r="M3" s="9" t="s">
        <v>28</v>
      </c>
      <c r="N3" s="9"/>
      <c r="O3" s="13"/>
      <c r="P3" s="14"/>
    </row>
    <row r="4" spans="2:16" ht="11.25">
      <c r="B4" s="15"/>
      <c r="E4" s="11"/>
      <c r="F4" s="10"/>
      <c r="H4" s="10"/>
      <c r="J4" s="10"/>
      <c r="L4" s="10"/>
      <c r="M4" s="16"/>
      <c r="N4" s="17"/>
      <c r="O4" s="1">
        <v>38322</v>
      </c>
      <c r="P4" s="104">
        <v>37987</v>
      </c>
    </row>
    <row r="5" spans="1:17" ht="11.25">
      <c r="A5" s="18" t="s">
        <v>29</v>
      </c>
      <c r="B5" s="15"/>
      <c r="D5" s="18"/>
      <c r="E5" s="14"/>
      <c r="F5" s="15"/>
      <c r="G5" s="18"/>
      <c r="H5" s="15"/>
      <c r="I5" s="18"/>
      <c r="J5" s="15"/>
      <c r="K5" s="18"/>
      <c r="L5" s="15"/>
      <c r="M5" s="107">
        <v>38322</v>
      </c>
      <c r="N5" s="108"/>
      <c r="O5" s="2" t="s">
        <v>30</v>
      </c>
      <c r="P5" s="19" t="s">
        <v>94</v>
      </c>
      <c r="Q5" s="20"/>
    </row>
    <row r="6" spans="1:18" ht="12" customHeight="1">
      <c r="A6" s="18" t="s">
        <v>31</v>
      </c>
      <c r="B6" s="15"/>
      <c r="D6" s="18"/>
      <c r="E6" s="14"/>
      <c r="F6" s="15"/>
      <c r="G6" s="109" t="s">
        <v>27</v>
      </c>
      <c r="H6" s="110"/>
      <c r="I6" s="109" t="s">
        <v>27</v>
      </c>
      <c r="J6" s="110"/>
      <c r="K6" s="109" t="s">
        <v>26</v>
      </c>
      <c r="L6" s="110"/>
      <c r="M6" s="111"/>
      <c r="N6" s="112"/>
      <c r="O6" s="3">
        <v>38292</v>
      </c>
      <c r="P6" s="23">
        <v>38322</v>
      </c>
      <c r="R6" s="24"/>
    </row>
    <row r="7" spans="1:16" ht="12" customHeight="1">
      <c r="A7" s="18" t="s">
        <v>83</v>
      </c>
      <c r="B7" s="15"/>
      <c r="E7" s="11"/>
      <c r="F7" s="10"/>
      <c r="G7" s="109">
        <v>2004</v>
      </c>
      <c r="H7" s="110"/>
      <c r="I7" s="109">
        <v>2003</v>
      </c>
      <c r="J7" s="110"/>
      <c r="K7" s="109">
        <v>2004</v>
      </c>
      <c r="L7" s="110"/>
      <c r="M7" s="25" t="s">
        <v>32</v>
      </c>
      <c r="N7" s="25"/>
      <c r="O7" s="4"/>
      <c r="P7" s="25"/>
    </row>
    <row r="8" spans="2:16" ht="11.25">
      <c r="B8" s="10"/>
      <c r="E8" s="11"/>
      <c r="F8" s="10"/>
      <c r="H8" s="10"/>
      <c r="J8" s="10"/>
      <c r="L8" s="10"/>
      <c r="M8" s="26" t="s">
        <v>27</v>
      </c>
      <c r="N8" s="27" t="s">
        <v>26</v>
      </c>
      <c r="O8" s="1">
        <v>37956</v>
      </c>
      <c r="P8" s="104">
        <v>37622</v>
      </c>
    </row>
    <row r="9" spans="2:17" ht="11.25">
      <c r="B9" s="10"/>
      <c r="E9" s="11"/>
      <c r="F9" s="10"/>
      <c r="H9" s="10"/>
      <c r="J9" s="10"/>
      <c r="L9" s="10"/>
      <c r="M9" s="15">
        <v>2003</v>
      </c>
      <c r="N9" s="21">
        <v>2004</v>
      </c>
      <c r="O9" s="2" t="s">
        <v>30</v>
      </c>
      <c r="P9" s="19" t="s">
        <v>94</v>
      </c>
      <c r="Q9" s="28"/>
    </row>
    <row r="10" spans="1:16" ht="11.25">
      <c r="A10" s="8"/>
      <c r="B10" s="29"/>
      <c r="C10" s="8"/>
      <c r="D10" s="8"/>
      <c r="E10" s="8"/>
      <c r="F10" s="29"/>
      <c r="G10" s="8"/>
      <c r="H10" s="29"/>
      <c r="I10" s="8"/>
      <c r="J10" s="29"/>
      <c r="K10" s="8"/>
      <c r="L10" s="29"/>
      <c r="M10" s="12"/>
      <c r="N10" s="22"/>
      <c r="O10" s="3">
        <v>37926</v>
      </c>
      <c r="P10" s="23">
        <v>37956</v>
      </c>
    </row>
    <row r="11" spans="2:16" ht="3" customHeight="1">
      <c r="B11" s="10"/>
      <c r="E11" s="11"/>
      <c r="F11" s="10"/>
      <c r="H11" s="10"/>
      <c r="J11" s="10"/>
      <c r="L11" s="10"/>
      <c r="M11" s="10"/>
      <c r="N11" s="10"/>
      <c r="O11" s="30"/>
      <c r="P11" s="11"/>
    </row>
    <row r="12" spans="2:16" ht="11.25">
      <c r="B12" s="31">
        <v>50</v>
      </c>
      <c r="D12" s="32" t="s">
        <v>82</v>
      </c>
      <c r="E12" s="11"/>
      <c r="F12" s="10"/>
      <c r="G12" s="33"/>
      <c r="H12" s="34">
        <v>65.8</v>
      </c>
      <c r="I12" s="33"/>
      <c r="J12" s="34">
        <v>64.2</v>
      </c>
      <c r="K12" s="35"/>
      <c r="L12" s="34">
        <v>73</v>
      </c>
      <c r="M12" s="36">
        <v>2.4</v>
      </c>
      <c r="N12" s="36">
        <v>-9.9</v>
      </c>
      <c r="O12" s="37">
        <v>4</v>
      </c>
      <c r="P12" s="38">
        <v>1.8</v>
      </c>
    </row>
    <row r="13" spans="2:16" ht="1.5" customHeight="1">
      <c r="B13" s="39"/>
      <c r="D13" s="32"/>
      <c r="E13" s="11"/>
      <c r="F13" s="10"/>
      <c r="H13" s="34"/>
      <c r="J13" s="40"/>
      <c r="L13" s="40"/>
      <c r="M13" s="41"/>
      <c r="N13" s="41"/>
      <c r="O13" s="42"/>
      <c r="P13" s="38"/>
    </row>
    <row r="14" spans="2:16" ht="2.25" customHeight="1">
      <c r="B14" s="10"/>
      <c r="E14" s="11"/>
      <c r="F14" s="10"/>
      <c r="H14" s="34"/>
      <c r="J14" s="40"/>
      <c r="L14" s="40"/>
      <c r="M14" s="41"/>
      <c r="N14" s="41"/>
      <c r="O14" s="42"/>
      <c r="P14" s="38"/>
    </row>
    <row r="15" spans="2:18" ht="11.25">
      <c r="B15" s="39" t="s">
        <v>33</v>
      </c>
      <c r="D15" s="32" t="s">
        <v>34</v>
      </c>
      <c r="E15" s="44"/>
      <c r="F15" s="10"/>
      <c r="H15" s="34">
        <v>116.2</v>
      </c>
      <c r="I15" s="32"/>
      <c r="J15" s="34">
        <v>125.9</v>
      </c>
      <c r="K15" s="35"/>
      <c r="L15" s="34">
        <v>97.4</v>
      </c>
      <c r="M15" s="36">
        <v>-7.7</v>
      </c>
      <c r="N15" s="36">
        <v>19.2</v>
      </c>
      <c r="O15" s="37">
        <v>-7.5</v>
      </c>
      <c r="P15" s="38">
        <v>-8.9</v>
      </c>
      <c r="R15" s="24"/>
    </row>
    <row r="16" spans="2:16" ht="11.25">
      <c r="B16" s="45">
        <v>52111</v>
      </c>
      <c r="D16" s="6" t="s">
        <v>35</v>
      </c>
      <c r="E16" s="11" t="s">
        <v>84</v>
      </c>
      <c r="F16" s="10"/>
      <c r="H16" s="40">
        <v>110.9</v>
      </c>
      <c r="J16" s="40">
        <v>121</v>
      </c>
      <c r="K16" s="46"/>
      <c r="L16" s="40">
        <v>101.1</v>
      </c>
      <c r="M16" s="41">
        <v>-8.4</v>
      </c>
      <c r="N16" s="41">
        <v>9.7</v>
      </c>
      <c r="O16" s="42">
        <v>-8.5</v>
      </c>
      <c r="P16" s="43">
        <v>-10.8</v>
      </c>
    </row>
    <row r="17" spans="2:17" ht="11.25">
      <c r="B17" s="45">
        <v>52112</v>
      </c>
      <c r="E17" s="11" t="s">
        <v>36</v>
      </c>
      <c r="F17" s="10"/>
      <c r="H17" s="40">
        <v>136.5</v>
      </c>
      <c r="J17" s="40">
        <v>133.7</v>
      </c>
      <c r="K17" s="46"/>
      <c r="L17" s="40">
        <v>110</v>
      </c>
      <c r="M17" s="41">
        <v>2.1</v>
      </c>
      <c r="N17" s="41">
        <v>24.1</v>
      </c>
      <c r="O17" s="42">
        <v>3.7</v>
      </c>
      <c r="P17" s="43">
        <v>1.6</v>
      </c>
      <c r="Q17" s="47"/>
    </row>
    <row r="18" spans="2:16" ht="11.25">
      <c r="B18" s="45">
        <v>52121</v>
      </c>
      <c r="E18" s="11" t="s">
        <v>37</v>
      </c>
      <c r="F18" s="10"/>
      <c r="H18" s="40">
        <v>91.6</v>
      </c>
      <c r="J18" s="40">
        <v>97</v>
      </c>
      <c r="K18" s="46"/>
      <c r="L18" s="40">
        <v>91.9</v>
      </c>
      <c r="M18" s="41">
        <v>-5.6</v>
      </c>
      <c r="N18" s="41">
        <v>-0.4</v>
      </c>
      <c r="O18" s="42">
        <v>0.5</v>
      </c>
      <c r="P18" s="43">
        <v>0.4</v>
      </c>
    </row>
    <row r="19" spans="2:16" ht="11.25">
      <c r="B19" s="45">
        <v>52122</v>
      </c>
      <c r="E19" s="11" t="s">
        <v>38</v>
      </c>
      <c r="F19" s="10"/>
      <c r="H19" s="40">
        <v>123.3</v>
      </c>
      <c r="J19" s="40">
        <v>137.6</v>
      </c>
      <c r="K19" s="46"/>
      <c r="L19" s="40">
        <v>84.7</v>
      </c>
      <c r="M19" s="41">
        <v>-10.3</v>
      </c>
      <c r="N19" s="41">
        <v>45.5</v>
      </c>
      <c r="O19" s="42">
        <v>-10.4</v>
      </c>
      <c r="P19" s="43">
        <v>-9.1</v>
      </c>
    </row>
    <row r="20" spans="2:16" ht="3" customHeight="1">
      <c r="B20" s="10"/>
      <c r="E20" s="11"/>
      <c r="F20" s="10"/>
      <c r="H20" s="34"/>
      <c r="J20" s="34"/>
      <c r="K20" s="46"/>
      <c r="L20" s="34"/>
      <c r="M20" s="41"/>
      <c r="N20" s="41"/>
      <c r="O20" s="42"/>
      <c r="P20" s="43"/>
    </row>
    <row r="21" spans="2:16" ht="11.25">
      <c r="B21" s="39" t="s">
        <v>39</v>
      </c>
      <c r="D21" s="32" t="s">
        <v>40</v>
      </c>
      <c r="E21" s="11"/>
      <c r="F21" s="10"/>
      <c r="H21" s="34">
        <v>114.3</v>
      </c>
      <c r="I21" s="32"/>
      <c r="J21" s="34">
        <v>116</v>
      </c>
      <c r="K21" s="46"/>
      <c r="L21" s="34">
        <v>91.6</v>
      </c>
      <c r="M21" s="36">
        <v>-1.4</v>
      </c>
      <c r="N21" s="36">
        <v>24.8</v>
      </c>
      <c r="O21" s="37">
        <v>2.2</v>
      </c>
      <c r="P21" s="38">
        <v>3.7</v>
      </c>
    </row>
    <row r="22" spans="2:16" ht="3" customHeight="1">
      <c r="B22" s="10"/>
      <c r="E22" s="11"/>
      <c r="F22" s="10"/>
      <c r="H22" s="34"/>
      <c r="J22" s="34"/>
      <c r="K22" s="46"/>
      <c r="L22" s="34"/>
      <c r="M22" s="41"/>
      <c r="N22" s="41"/>
      <c r="O22" s="37"/>
      <c r="P22" s="43"/>
    </row>
    <row r="23" spans="2:16" ht="11.25">
      <c r="B23" s="39" t="s">
        <v>41</v>
      </c>
      <c r="D23" s="32" t="s">
        <v>42</v>
      </c>
      <c r="E23" s="11"/>
      <c r="F23" s="10"/>
      <c r="H23" s="34">
        <v>144.5</v>
      </c>
      <c r="I23" s="32"/>
      <c r="J23" s="34">
        <v>133.5</v>
      </c>
      <c r="K23" s="46"/>
      <c r="L23" s="34">
        <v>123.9</v>
      </c>
      <c r="M23" s="36">
        <v>8.2</v>
      </c>
      <c r="N23" s="36">
        <v>16.6</v>
      </c>
      <c r="O23" s="37">
        <v>14.1</v>
      </c>
      <c r="P23" s="38">
        <v>7.3</v>
      </c>
    </row>
    <row r="24" spans="2:16" ht="11.25">
      <c r="B24" s="10" t="s">
        <v>43</v>
      </c>
      <c r="D24" s="6" t="s">
        <v>44</v>
      </c>
      <c r="E24" s="11" t="s">
        <v>45</v>
      </c>
      <c r="F24" s="10"/>
      <c r="H24" s="40">
        <v>114.6</v>
      </c>
      <c r="J24" s="40">
        <v>119.5</v>
      </c>
      <c r="K24" s="46"/>
      <c r="L24" s="40">
        <v>102.6</v>
      </c>
      <c r="M24" s="41">
        <v>-4.1</v>
      </c>
      <c r="N24" s="41">
        <v>11.8</v>
      </c>
      <c r="O24" s="42">
        <v>2</v>
      </c>
      <c r="P24" s="43">
        <v>-5.8</v>
      </c>
    </row>
    <row r="25" spans="2:16" ht="11.25">
      <c r="B25" s="10" t="s">
        <v>46</v>
      </c>
      <c r="D25" s="48" t="s">
        <v>47</v>
      </c>
      <c r="E25" s="11" t="s">
        <v>48</v>
      </c>
      <c r="F25" s="10"/>
      <c r="H25" s="40">
        <v>112.2</v>
      </c>
      <c r="J25" s="40">
        <v>119.9</v>
      </c>
      <c r="K25" s="46"/>
      <c r="L25" s="40">
        <v>108</v>
      </c>
      <c r="M25" s="41">
        <v>-6.4</v>
      </c>
      <c r="N25" s="41">
        <v>3.9</v>
      </c>
      <c r="O25" s="42">
        <v>-3.7</v>
      </c>
      <c r="P25" s="43">
        <v>-2.7</v>
      </c>
    </row>
    <row r="26" spans="2:16" ht="11.25">
      <c r="B26" s="10" t="s">
        <v>49</v>
      </c>
      <c r="E26" s="11" t="s">
        <v>50</v>
      </c>
      <c r="F26" s="10"/>
      <c r="H26" s="40">
        <v>207.4</v>
      </c>
      <c r="J26" s="40">
        <v>162.8</v>
      </c>
      <c r="K26" s="46"/>
      <c r="L26" s="40">
        <v>168.3</v>
      </c>
      <c r="M26" s="41">
        <v>27.4</v>
      </c>
      <c r="N26" s="41">
        <v>23.2</v>
      </c>
      <c r="O26" s="42">
        <v>33.8</v>
      </c>
      <c r="P26" s="43">
        <v>32.2</v>
      </c>
    </row>
    <row r="27" spans="2:16" ht="3" customHeight="1">
      <c r="B27" s="10"/>
      <c r="E27" s="11"/>
      <c r="F27" s="10"/>
      <c r="H27" s="40"/>
      <c r="J27" s="40"/>
      <c r="K27" s="46"/>
      <c r="L27" s="40"/>
      <c r="M27" s="41"/>
      <c r="N27" s="41"/>
      <c r="O27" s="42"/>
      <c r="P27" s="43"/>
    </row>
    <row r="28" spans="2:16" ht="11.25">
      <c r="B28" s="39" t="s">
        <v>51</v>
      </c>
      <c r="D28" s="32" t="s">
        <v>52</v>
      </c>
      <c r="E28" s="11"/>
      <c r="F28" s="10"/>
      <c r="H28" s="34">
        <v>105.8</v>
      </c>
      <c r="I28" s="32"/>
      <c r="J28" s="34">
        <v>106.8</v>
      </c>
      <c r="K28" s="46"/>
      <c r="L28" s="34">
        <v>90.3</v>
      </c>
      <c r="M28" s="36">
        <v>-1</v>
      </c>
      <c r="N28" s="36">
        <v>17.2</v>
      </c>
      <c r="O28" s="37">
        <v>1.9</v>
      </c>
      <c r="P28" s="38">
        <v>-0.3</v>
      </c>
    </row>
    <row r="29" spans="2:16" ht="11.25">
      <c r="B29" s="10" t="s">
        <v>53</v>
      </c>
      <c r="D29" s="6" t="s">
        <v>54</v>
      </c>
      <c r="E29" s="11" t="s">
        <v>55</v>
      </c>
      <c r="F29" s="10"/>
      <c r="H29" s="40">
        <v>114.5</v>
      </c>
      <c r="J29" s="40">
        <v>114.2</v>
      </c>
      <c r="K29" s="46"/>
      <c r="L29" s="40">
        <v>97.7</v>
      </c>
      <c r="M29" s="41">
        <v>0.3</v>
      </c>
      <c r="N29" s="41">
        <v>17.2</v>
      </c>
      <c r="O29" s="42">
        <v>3.7</v>
      </c>
      <c r="P29" s="43">
        <v>-1.3</v>
      </c>
    </row>
    <row r="30" spans="2:16" ht="11.25">
      <c r="B30" s="45">
        <v>52421</v>
      </c>
      <c r="E30" s="11" t="s">
        <v>85</v>
      </c>
      <c r="F30" s="10"/>
      <c r="H30" s="40">
        <v>118.9</v>
      </c>
      <c r="J30" s="40">
        <v>119.1</v>
      </c>
      <c r="K30" s="46"/>
      <c r="L30" s="40">
        <v>104.8</v>
      </c>
      <c r="M30" s="41">
        <v>-0.2</v>
      </c>
      <c r="N30" s="41">
        <v>13.5</v>
      </c>
      <c r="O30" s="42">
        <v>3.7</v>
      </c>
      <c r="P30" s="43">
        <v>-0.5</v>
      </c>
    </row>
    <row r="31" spans="2:16" ht="11.25">
      <c r="B31" s="10" t="s">
        <v>56</v>
      </c>
      <c r="E31" s="11" t="s">
        <v>57</v>
      </c>
      <c r="F31" s="10"/>
      <c r="H31" s="40">
        <v>60.3</v>
      </c>
      <c r="J31" s="40">
        <v>58.7</v>
      </c>
      <c r="K31" s="46"/>
      <c r="L31" s="40">
        <v>63.1</v>
      </c>
      <c r="M31" s="41">
        <v>2.7</v>
      </c>
      <c r="N31" s="41">
        <v>-4.4</v>
      </c>
      <c r="O31" s="42">
        <v>9</v>
      </c>
      <c r="P31" s="43">
        <v>4.3</v>
      </c>
    </row>
    <row r="32" spans="2:16" ht="11.25">
      <c r="B32" s="45">
        <v>52431</v>
      </c>
      <c r="E32" s="11" t="s">
        <v>58</v>
      </c>
      <c r="F32" s="10"/>
      <c r="H32" s="40">
        <v>59</v>
      </c>
      <c r="J32" s="40">
        <v>56.7</v>
      </c>
      <c r="K32" s="46"/>
      <c r="L32" s="40">
        <v>64.3</v>
      </c>
      <c r="M32" s="41">
        <v>4</v>
      </c>
      <c r="N32" s="41">
        <v>-8.2</v>
      </c>
      <c r="O32" s="42">
        <v>10.6</v>
      </c>
      <c r="P32" s="43">
        <v>5.4</v>
      </c>
    </row>
    <row r="33" spans="2:16" ht="11.25">
      <c r="B33" s="10" t="s">
        <v>59</v>
      </c>
      <c r="E33" s="11" t="s">
        <v>86</v>
      </c>
      <c r="F33" s="10"/>
      <c r="H33" s="40">
        <v>130</v>
      </c>
      <c r="J33" s="40">
        <v>117.6</v>
      </c>
      <c r="K33" s="46"/>
      <c r="L33" s="40">
        <v>120.6</v>
      </c>
      <c r="M33" s="41">
        <v>10.5</v>
      </c>
      <c r="N33" s="41">
        <v>7.8</v>
      </c>
      <c r="O33" s="42">
        <v>11.1</v>
      </c>
      <c r="P33" s="43">
        <v>11.4</v>
      </c>
    </row>
    <row r="34" spans="2:16" ht="11.25">
      <c r="B34" s="45">
        <v>52441</v>
      </c>
      <c r="E34" s="11" t="s">
        <v>60</v>
      </c>
      <c r="F34" s="10"/>
      <c r="H34" s="40">
        <v>134.9</v>
      </c>
      <c r="J34" s="40">
        <v>119.4</v>
      </c>
      <c r="K34" s="46"/>
      <c r="L34" s="40">
        <v>126.3</v>
      </c>
      <c r="M34" s="41">
        <v>13</v>
      </c>
      <c r="N34" s="41">
        <v>6.8</v>
      </c>
      <c r="O34" s="42">
        <v>12.6</v>
      </c>
      <c r="P34" s="43">
        <v>11.7</v>
      </c>
    </row>
    <row r="35" spans="2:16" ht="11.25">
      <c r="B35" s="45" t="s">
        <v>61</v>
      </c>
      <c r="E35" s="11" t="s">
        <v>62</v>
      </c>
      <c r="F35" s="10"/>
      <c r="H35" s="40">
        <v>94.5</v>
      </c>
      <c r="J35" s="40">
        <v>100</v>
      </c>
      <c r="K35" s="46"/>
      <c r="L35" s="40">
        <v>72.6</v>
      </c>
      <c r="M35" s="41">
        <v>-5.5</v>
      </c>
      <c r="N35" s="41">
        <v>30.1</v>
      </c>
      <c r="O35" s="42">
        <v>-1</v>
      </c>
      <c r="P35" s="43">
        <v>-7.6</v>
      </c>
    </row>
    <row r="36" spans="2:16" ht="11.25">
      <c r="B36" s="45">
        <v>52452</v>
      </c>
      <c r="E36" s="11" t="s">
        <v>63</v>
      </c>
      <c r="F36" s="10"/>
      <c r="H36" s="40">
        <v>93.5</v>
      </c>
      <c r="J36" s="40">
        <v>100.6</v>
      </c>
      <c r="K36" s="46"/>
      <c r="L36" s="40">
        <v>69.5</v>
      </c>
      <c r="M36" s="41">
        <v>-7.1</v>
      </c>
      <c r="N36" s="41">
        <v>34.5</v>
      </c>
      <c r="O36" s="42">
        <v>-2.9</v>
      </c>
      <c r="P36" s="43">
        <v>-9.1</v>
      </c>
    </row>
    <row r="37" spans="2:16" ht="11.25">
      <c r="B37" s="10" t="s">
        <v>64</v>
      </c>
      <c r="E37" s="11" t="s">
        <v>65</v>
      </c>
      <c r="F37" s="10"/>
      <c r="H37" s="40">
        <v>92.3</v>
      </c>
      <c r="J37" s="40">
        <v>99.2</v>
      </c>
      <c r="K37" s="46"/>
      <c r="L37" s="40">
        <v>99.1</v>
      </c>
      <c r="M37" s="41">
        <v>-7</v>
      </c>
      <c r="N37" s="41">
        <v>-6.9</v>
      </c>
      <c r="O37" s="42">
        <v>-1.7</v>
      </c>
      <c r="P37" s="43">
        <v>-0.2</v>
      </c>
    </row>
    <row r="38" spans="2:16" ht="11.25" hidden="1">
      <c r="B38" s="10"/>
      <c r="E38" s="11"/>
      <c r="F38" s="10"/>
      <c r="H38" s="40"/>
      <c r="J38" s="40"/>
      <c r="K38" s="46"/>
      <c r="L38" s="40"/>
      <c r="M38" s="41"/>
      <c r="N38" s="41"/>
      <c r="O38" s="106"/>
      <c r="P38" s="43"/>
    </row>
    <row r="39" spans="2:16" ht="11.25">
      <c r="B39" s="45">
        <v>52463</v>
      </c>
      <c r="E39" s="11" t="s">
        <v>66</v>
      </c>
      <c r="F39" s="10"/>
      <c r="H39" s="40">
        <v>91.9</v>
      </c>
      <c r="J39" s="40">
        <v>99.6</v>
      </c>
      <c r="K39" s="46"/>
      <c r="L39" s="40">
        <v>99.4</v>
      </c>
      <c r="M39" s="41">
        <v>-7.7</v>
      </c>
      <c r="N39" s="41">
        <v>-7.5</v>
      </c>
      <c r="O39" s="42">
        <v>-3.1</v>
      </c>
      <c r="P39" s="43">
        <v>-0.7</v>
      </c>
    </row>
    <row r="40" spans="2:16" ht="11.25">
      <c r="B40" s="10" t="s">
        <v>67</v>
      </c>
      <c r="E40" s="11" t="s">
        <v>68</v>
      </c>
      <c r="F40" s="10"/>
      <c r="H40" s="40">
        <v>108.9</v>
      </c>
      <c r="J40" s="40">
        <v>117.1</v>
      </c>
      <c r="K40" s="46"/>
      <c r="L40" s="40">
        <v>73</v>
      </c>
      <c r="M40" s="41">
        <v>-7</v>
      </c>
      <c r="N40" s="41">
        <v>49.1</v>
      </c>
      <c r="O40" s="42">
        <v>-7.5</v>
      </c>
      <c r="P40" s="43">
        <v>-0.6</v>
      </c>
    </row>
    <row r="41" spans="2:16" ht="11.25">
      <c r="B41" s="45">
        <v>52472</v>
      </c>
      <c r="E41" s="11" t="s">
        <v>69</v>
      </c>
      <c r="F41" s="10"/>
      <c r="H41" s="40">
        <v>123.7</v>
      </c>
      <c r="I41" s="6" t="s">
        <v>13</v>
      </c>
      <c r="J41" s="40">
        <v>125.2</v>
      </c>
      <c r="K41" s="46"/>
      <c r="L41" s="40">
        <v>74.5</v>
      </c>
      <c r="M41" s="41">
        <v>-1.2</v>
      </c>
      <c r="N41" s="41">
        <v>66</v>
      </c>
      <c r="O41" s="42">
        <v>-2.3</v>
      </c>
      <c r="P41" s="43">
        <v>2.4</v>
      </c>
    </row>
    <row r="42" spans="2:17" ht="11.25">
      <c r="B42" s="10" t="s">
        <v>70</v>
      </c>
      <c r="E42" s="11" t="s">
        <v>87</v>
      </c>
      <c r="F42" s="10"/>
      <c r="H42" s="40">
        <v>111</v>
      </c>
      <c r="J42" s="40">
        <v>115.5</v>
      </c>
      <c r="K42" s="46"/>
      <c r="L42" s="40">
        <v>85.1</v>
      </c>
      <c r="M42" s="41">
        <v>-3.9</v>
      </c>
      <c r="N42" s="41">
        <v>30.4</v>
      </c>
      <c r="O42" s="42">
        <v>-1.9</v>
      </c>
      <c r="P42" s="43">
        <v>-4.1</v>
      </c>
      <c r="Q42" s="28"/>
    </row>
    <row r="43" spans="2:18" ht="11.25">
      <c r="B43" s="45">
        <v>52484</v>
      </c>
      <c r="E43" s="11" t="s">
        <v>71</v>
      </c>
      <c r="F43" s="10"/>
      <c r="H43" s="40">
        <v>91.5</v>
      </c>
      <c r="J43" s="40">
        <v>112.9</v>
      </c>
      <c r="K43" s="49"/>
      <c r="L43" s="40">
        <v>73.7</v>
      </c>
      <c r="M43" s="41">
        <v>-19</v>
      </c>
      <c r="N43" s="41">
        <v>24.2</v>
      </c>
      <c r="O43" s="42">
        <v>-17.6</v>
      </c>
      <c r="P43" s="43">
        <v>-12.8</v>
      </c>
      <c r="Q43" s="28"/>
      <c r="R43" s="28"/>
    </row>
    <row r="44" spans="2:16" ht="11.25">
      <c r="B44" s="45">
        <v>52485</v>
      </c>
      <c r="E44" s="11" t="s">
        <v>72</v>
      </c>
      <c r="F44" s="10"/>
      <c r="H44" s="105" t="s">
        <v>96</v>
      </c>
      <c r="J44" s="105" t="s">
        <v>96</v>
      </c>
      <c r="K44" s="49"/>
      <c r="L44" s="105" t="s">
        <v>96</v>
      </c>
      <c r="M44" s="41">
        <v>-0.2</v>
      </c>
      <c r="N44" s="41">
        <v>84</v>
      </c>
      <c r="O44" s="42">
        <v>0.7</v>
      </c>
      <c r="P44" s="43">
        <v>-1.3</v>
      </c>
    </row>
    <row r="45" spans="2:16" ht="11.25">
      <c r="B45" s="45">
        <v>52487</v>
      </c>
      <c r="E45" s="11" t="s">
        <v>73</v>
      </c>
      <c r="F45" s="10"/>
      <c r="H45" s="40">
        <v>102.3</v>
      </c>
      <c r="J45" s="40">
        <v>95.4</v>
      </c>
      <c r="K45" s="46"/>
      <c r="L45" s="40">
        <v>84.6</v>
      </c>
      <c r="M45" s="41">
        <v>7.3</v>
      </c>
      <c r="N45" s="41">
        <v>21</v>
      </c>
      <c r="O45" s="42">
        <v>13.1</v>
      </c>
      <c r="P45" s="43">
        <v>-0.001</v>
      </c>
    </row>
    <row r="46" spans="2:16" ht="3" customHeight="1">
      <c r="B46" s="10"/>
      <c r="E46" s="11"/>
      <c r="F46" s="10"/>
      <c r="H46" s="40"/>
      <c r="J46" s="40"/>
      <c r="K46" s="46"/>
      <c r="L46" s="40"/>
      <c r="M46" s="41"/>
      <c r="N46" s="41"/>
      <c r="O46" s="42"/>
      <c r="P46" s="43"/>
    </row>
    <row r="47" spans="2:16" ht="11.25">
      <c r="B47" s="39" t="s">
        <v>74</v>
      </c>
      <c r="D47" s="32" t="s">
        <v>75</v>
      </c>
      <c r="E47" s="11"/>
      <c r="F47" s="10"/>
      <c r="G47" s="32"/>
      <c r="H47" s="34">
        <v>105.7</v>
      </c>
      <c r="I47" s="32"/>
      <c r="J47" s="34">
        <v>110.3</v>
      </c>
      <c r="K47" s="46"/>
      <c r="L47" s="34">
        <v>100.6</v>
      </c>
      <c r="M47" s="36">
        <v>-4.2</v>
      </c>
      <c r="N47" s="36">
        <v>5.1</v>
      </c>
      <c r="O47" s="37">
        <v>-1.2</v>
      </c>
      <c r="P47" s="38">
        <v>-3.1</v>
      </c>
    </row>
    <row r="48" spans="2:16" ht="3" customHeight="1">
      <c r="B48" s="10"/>
      <c r="E48" s="11"/>
      <c r="F48" s="10"/>
      <c r="G48" s="32"/>
      <c r="H48" s="34"/>
      <c r="I48" s="32"/>
      <c r="J48" s="34"/>
      <c r="K48" s="46"/>
      <c r="L48" s="34"/>
      <c r="M48" s="36"/>
      <c r="N48" s="36"/>
      <c r="O48" s="37"/>
      <c r="P48" s="38"/>
    </row>
    <row r="49" spans="2:16" ht="11.25">
      <c r="B49" s="10"/>
      <c r="D49" s="32" t="s">
        <v>76</v>
      </c>
      <c r="E49" s="44"/>
      <c r="F49" s="10"/>
      <c r="G49" s="32"/>
      <c r="H49" s="34">
        <v>94.6</v>
      </c>
      <c r="I49" s="32"/>
      <c r="J49" s="34">
        <v>97.5</v>
      </c>
      <c r="K49" s="46"/>
      <c r="L49" s="34">
        <v>92.9</v>
      </c>
      <c r="M49" s="36">
        <v>-3</v>
      </c>
      <c r="N49" s="36">
        <v>1.8</v>
      </c>
      <c r="O49" s="37">
        <v>-0.1</v>
      </c>
      <c r="P49" s="38">
        <v>-2</v>
      </c>
    </row>
    <row r="50" spans="2:16" ht="21" customHeight="1">
      <c r="B50" s="11"/>
      <c r="C50" s="50"/>
      <c r="D50" s="6" t="s">
        <v>77</v>
      </c>
      <c r="E50" s="11" t="s">
        <v>78</v>
      </c>
      <c r="F50" s="51"/>
      <c r="H50" s="40">
        <v>115.6</v>
      </c>
      <c r="J50" s="40">
        <v>118.8</v>
      </c>
      <c r="K50" s="46"/>
      <c r="L50" s="40">
        <v>97.8</v>
      </c>
      <c r="M50" s="41">
        <v>-2.7</v>
      </c>
      <c r="N50" s="41">
        <v>18.3</v>
      </c>
      <c r="O50" s="42">
        <v>-0.7</v>
      </c>
      <c r="P50" s="43">
        <v>-3</v>
      </c>
    </row>
    <row r="51" spans="1:16" ht="6.75" customHeight="1">
      <c r="A51" s="6" t="s">
        <v>79</v>
      </c>
      <c r="B51" s="11"/>
      <c r="C51" s="11"/>
      <c r="E51" s="11"/>
      <c r="F51" s="11"/>
      <c r="H51" s="52"/>
      <c r="J51" s="52"/>
      <c r="K51" s="46"/>
      <c r="L51" s="52"/>
      <c r="M51" s="53"/>
      <c r="N51" s="53"/>
      <c r="O51" s="43"/>
      <c r="P51" s="43"/>
    </row>
    <row r="52" spans="1:16" ht="14.25" customHeight="1">
      <c r="A52" s="54" t="s">
        <v>88</v>
      </c>
      <c r="B52" s="11"/>
      <c r="C52" s="11"/>
      <c r="E52" s="11"/>
      <c r="F52" s="11"/>
      <c r="H52" s="52"/>
      <c r="J52" s="52"/>
      <c r="K52" s="46"/>
      <c r="L52" s="52"/>
      <c r="M52" s="55"/>
      <c r="N52" s="55"/>
      <c r="O52" s="56"/>
      <c r="P52" s="55"/>
    </row>
    <row r="53" spans="1:16" ht="15.75" customHeight="1">
      <c r="A53" s="57" t="s">
        <v>89</v>
      </c>
      <c r="B53" s="11"/>
      <c r="C53" s="11"/>
      <c r="E53" s="11"/>
      <c r="F53" s="11"/>
      <c r="H53" s="52"/>
      <c r="J53" s="52"/>
      <c r="K53" s="46"/>
      <c r="L53" s="52"/>
      <c r="M53" s="58"/>
      <c r="N53" s="58"/>
      <c r="O53" s="59"/>
      <c r="P53" s="60"/>
    </row>
    <row r="54" spans="1:16" ht="11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</row>
    <row r="55" ht="11.25">
      <c r="A55" s="7"/>
    </row>
    <row r="56" ht="11.25">
      <c r="A56" s="54"/>
    </row>
  </sheetData>
  <mergeCells count="8">
    <mergeCell ref="M5:N5"/>
    <mergeCell ref="G7:H7"/>
    <mergeCell ref="I7:J7"/>
    <mergeCell ref="K7:L7"/>
    <mergeCell ref="G6:H6"/>
    <mergeCell ref="I6:J6"/>
    <mergeCell ref="K6:L6"/>
    <mergeCell ref="M6:N6"/>
  </mergeCells>
  <printOptions horizontalCentered="1" verticalCentered="1"/>
  <pageMargins left="0.2" right="0.17" top="0.1968503937007874" bottom="0.1968503937007874" header="0.3937007874015748" footer="0.2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Vorlage für Statistischen Bericht</dc:title>
  <dc:subject/>
  <dc:creator>STALA</dc:creator>
  <cp:keywords/>
  <dc:description/>
  <cp:lastModifiedBy>foersmon</cp:lastModifiedBy>
  <cp:lastPrinted>2005-04-01T06:51:48Z</cp:lastPrinted>
  <dcterms:created xsi:type="dcterms:W3CDTF">1999-03-31T05:44:34Z</dcterms:created>
  <dcterms:modified xsi:type="dcterms:W3CDTF">2005-04-01T06:58:03Z</dcterms:modified>
  <cp:category/>
  <cp:version/>
  <cp:contentType/>
  <cp:contentStatus/>
</cp:coreProperties>
</file>