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75" windowWidth="14310" windowHeight="12855"/>
  </bookViews>
  <sheets>
    <sheet name="C II 1_m713_SH" sheetId="5" r:id="rId1"/>
    <sheet name=" Impressum" sheetId="3" r:id="rId2"/>
    <sheet name="Seite 3 - Inhalte" sheetId="1" r:id="rId3"/>
    <sheet name="Seite 4 - Inhalte" sheetId="4" r:id="rId4"/>
  </sheets>
  <externalReferences>
    <externalReference r:id="rId5"/>
    <externalReference r:id="rId6"/>
    <externalReference r:id="rId7"/>
    <externalReference r:id="rId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17" i="1" l="1"/>
  <c r="D14" i="1"/>
  <c r="D13" i="1"/>
  <c r="D12" i="1"/>
  <c r="D11" i="1"/>
  <c r="D9" i="1"/>
  <c r="D8" i="1"/>
  <c r="D7" i="1"/>
  <c r="C17" i="1"/>
  <c r="C14" i="1"/>
  <c r="C13" i="1"/>
  <c r="C12" i="1"/>
  <c r="C11" i="1"/>
  <c r="C9" i="1"/>
  <c r="C8" i="1"/>
  <c r="C7" i="1"/>
  <c r="B17" i="1"/>
  <c r="B14" i="1"/>
  <c r="B13" i="1"/>
  <c r="B12" i="1"/>
  <c r="B11" i="1"/>
  <c r="B9" i="1"/>
  <c r="B8" i="1"/>
  <c r="B7" i="1"/>
  <c r="D15" i="1" l="1"/>
  <c r="D10" i="1"/>
  <c r="E12" i="1"/>
  <c r="B15" i="1"/>
  <c r="E9" i="1"/>
  <c r="B10" i="1"/>
  <c r="C10" i="1"/>
  <c r="E14" i="1"/>
  <c r="C15" i="1"/>
  <c r="E17" i="1"/>
  <c r="E7" i="1"/>
  <c r="E8" i="1"/>
  <c r="E13" i="1"/>
  <c r="E11" i="1"/>
  <c r="D16" i="1" l="1"/>
  <c r="E10" i="1"/>
  <c r="C16" i="1"/>
  <c r="E16" i="1" s="1"/>
  <c r="B16" i="1"/>
  <c r="E15" i="1"/>
</calcChain>
</file>

<file path=xl/sharedStrings.xml><?xml version="1.0" encoding="utf-8"?>
<sst xmlns="http://schemas.openxmlformats.org/spreadsheetml/2006/main" count="94" uniqueCount="90">
  <si>
    <t>Fruchtart</t>
  </si>
  <si>
    <t>Sommergerste</t>
  </si>
  <si>
    <t>Statistisches Amt</t>
  </si>
  <si>
    <t>für Hamburg und Schleswig-Holstein</t>
  </si>
  <si>
    <t>Roggen</t>
  </si>
  <si>
    <t>Triticale</t>
  </si>
  <si>
    <t>Wintergerste</t>
  </si>
  <si>
    <t>Winterraps</t>
  </si>
  <si>
    <t>Hafer u. Sommermenggetreide</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</si>
  <si>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</si>
  <si>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</si>
  <si>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</si>
  <si>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</si>
  <si>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</si>
  <si>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</si>
  <si>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</si>
  <si>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</si>
  <si>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</si>
  <si>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E-Mail:</t>
  </si>
  <si>
    <t xml:space="preserve">E-Mail: </t>
  </si>
  <si>
    <t>info@statistik-nord.de</t>
  </si>
  <si>
    <t xml:space="preserve">Auskünfte: </t>
  </si>
  <si>
    <t xml:space="preserve">040 42831-1766 </t>
  </si>
  <si>
    <t>0431 6895-9393</t>
  </si>
  <si>
    <t>www.statistik-nord.de</t>
  </si>
  <si>
    <t>© Statistisches Amt für Hamburg und Schleswig-Holstein, Hamburg 2013</t>
  </si>
  <si>
    <t>Auszugsweise Vervielfältigung und Verbreitung mit Quellenangabe gestattet.</t>
  </si>
  <si>
    <t>weniger als die Hälfte von 1 in der letzten besetzten Stelle, jedoch mehr als nichts</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</si>
  <si>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</si>
  <si>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</si>
  <si>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</si>
  <si>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</si>
  <si>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</si>
  <si>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</si>
  <si>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</si>
  <si>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</si>
  <si>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</si>
  <si>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</si>
  <si>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</si>
  <si>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</si>
  <si>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a. n. g</t>
  </si>
  <si>
    <t>anderweitig nicht genannt</t>
  </si>
  <si>
    <t>u. dgl.</t>
  </si>
  <si>
    <t>und dergleichen</t>
  </si>
  <si>
    <t>0431/6895-9310</t>
  </si>
  <si>
    <t>Elke Gripp</t>
  </si>
  <si>
    <t>Anbaufläche</t>
  </si>
  <si>
    <t>ha</t>
  </si>
  <si>
    <t>%</t>
  </si>
  <si>
    <t>Sommer- und Hartweizen</t>
  </si>
  <si>
    <t>Winterweizen (einschl. Durum)</t>
  </si>
  <si>
    <t>Brotgetreidearten</t>
  </si>
  <si>
    <t>Futtergetreidearten</t>
  </si>
  <si>
    <t>Veränderung gegenüber 2012</t>
  </si>
  <si>
    <t>Allen Rechnungen liegen ungerundete Zahlen zugrunde</t>
  </si>
  <si>
    <r>
      <t xml:space="preserve">Getreide insgesamt </t>
    </r>
    <r>
      <rPr>
        <vertAlign val="superscript"/>
        <sz val="9"/>
        <rFont val="Arial"/>
        <family val="2"/>
      </rPr>
      <t>2</t>
    </r>
    <r>
      <rPr>
        <sz val="9"/>
        <rFont val="Arial"/>
        <family val="2"/>
      </rPr>
      <t xml:space="preserve"> </t>
    </r>
  </si>
  <si>
    <r>
      <t xml:space="preserve">vorläufiges Ergebnis 2013 </t>
    </r>
    <r>
      <rPr>
        <vertAlign val="superscript"/>
        <sz val="9"/>
        <rFont val="Arial"/>
        <family val="2"/>
      </rPr>
      <t>1</t>
    </r>
  </si>
  <si>
    <t>Erntemengen</t>
  </si>
  <si>
    <t>Getreideart</t>
  </si>
  <si>
    <t>in 1000 Tonnen</t>
  </si>
  <si>
    <t>und zwar</t>
  </si>
  <si>
    <t>voraussichtlich 2013</t>
  </si>
  <si>
    <t>Getreide  insgesamt</t>
  </si>
  <si>
    <t>Winterweizen</t>
  </si>
  <si>
    <t>Tabelle 1: Vorläufige Anbauflächen</t>
  </si>
  <si>
    <t>Tabelle 2: Voraussichtliche Getreideernte</t>
  </si>
  <si>
    <t>STATISTISCHE BERICHTE</t>
  </si>
  <si>
    <t xml:space="preserve">Ernteberichterstattung über Feldfrüchte </t>
  </si>
  <si>
    <t>und Grünland in Schleswig-Holstein</t>
  </si>
  <si>
    <t xml:space="preserve">Telefon: </t>
  </si>
  <si>
    <t>ernte@statistik-nord.de</t>
  </si>
  <si>
    <t>Auskunftsdienst:</t>
  </si>
  <si>
    <t>Internet:</t>
  </si>
  <si>
    <t>Sofern in den Produkten auf das Vorhandensein von Copyrightrechten Dritter hingewiesen wird, 
sind die in deren Produkten ausgewiesenen Copyrightbestimmungen zu wahren. 
Alle übrigen Rechte bleiben vorbehalten.</t>
  </si>
  <si>
    <t>Zeichenerklärung:</t>
  </si>
  <si>
    <t>×</t>
  </si>
  <si>
    <t>( )</t>
  </si>
  <si>
    <t>Zahlenwert mit eingeschränkter Aussagefähigkeit</t>
  </si>
  <si>
    <t>/</t>
  </si>
  <si>
    <t>Zahlenwert nicht sicher genug</t>
  </si>
  <si>
    <t>Differenzen zwischen der Gesamtzahl und der Summe der Teilzahlen entstehen durch unabhängige Rundungen.</t>
  </si>
  <si>
    <t>Allen Rechnungen liegen ungerundete Zahlen zugrunde.</t>
  </si>
  <si>
    <t xml:space="preserve">  2013 veröffentlicht.</t>
  </si>
  <si>
    <t>Kennziffer: C II 1 - m 7/13 SH</t>
  </si>
  <si>
    <t>III. Quartal 2013</t>
  </si>
  <si>
    <t>in 1000 ha</t>
  </si>
  <si>
    <t>Durchschnitt      2007 - 2012</t>
  </si>
  <si>
    <t xml:space="preserve">Herausgegeben am: 17. Juli 2013 </t>
  </si>
  <si>
    <r>
      <rPr>
        <vertAlign val="superscript"/>
        <sz val="8"/>
        <rFont val="Arial"/>
        <family val="2"/>
      </rPr>
      <t xml:space="preserve">1  </t>
    </r>
    <r>
      <rPr>
        <sz val="8"/>
        <rFont val="Arial"/>
        <family val="2"/>
      </rPr>
      <t>Die endgültigen Anbauflächen für 2013 werden im Rahmen der Bodennutzungshaupterhebung festgestellt und Ende des Jahres</t>
    </r>
  </si>
  <si>
    <r>
      <rPr>
        <vertAlign val="superscript"/>
        <sz val="8"/>
        <rFont val="Arial"/>
        <family val="2"/>
      </rPr>
      <t xml:space="preserve">2  </t>
    </r>
    <r>
      <rPr>
        <sz val="8"/>
        <rFont val="Arial"/>
        <family val="2"/>
      </rPr>
      <t>ohne Körnermais und CCM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</si>
</sst>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  &quot;;\-###\ ###\ ##0&quot;  &quot;;&quot;-  &quot;"/>
  </numFmts>
  <fonts count="26" x14ac:knownFonts="1">
    <font>
      <sz val="10"/>
      <name val="MS Sans Serif"/>
    </font>
    <font>
      <sz val="12"/>
      <color theme="1"/>
      <name val="Arial"/>
      <family val="2"/>
    </font>
    <font>
      <sz val="12"/>
      <color theme="1"/>
      <name val="Arial"/>
      <family val="2"/>
    </font>
    <font>
      <sz val="10"/>
      <name val="Arial"/>
      <family val="2"/>
    </font>
    <font>
      <sz val="9"/>
      <name val="Arial"/>
      <family val="2"/>
    </font>
    <font>
      <b/>
      <sz val="13"/>
      <name val="Arial"/>
      <family val="2"/>
    </font>
    <font>
      <b/>
      <sz val="11"/>
      <name val="Arial"/>
      <family val="2"/>
    </font>
    <font>
      <b/>
      <sz val="10"/>
      <name val="Arial"/>
      <family val="2"/>
    </font>
    <font>
      <b/>
      <sz val="12"/>
      <name val="Arial"/>
      <family val="2"/>
    </font>
    <font>
      <sz val="12"/>
      <name val="Arial"/>
      <family val="2"/>
    </font>
    <font>
      <sz val="13"/>
      <name val="Arial"/>
      <family val="2"/>
    </font>
    <font>
      <sz val="10"/>
      <color indexed="8"/>
      <name val="MS Sans Serif"/>
      <family val="2"/>
    </font>
    <font>
      <vertAlign val="superscript"/>
      <sz val="9"/>
      <name val="Arial"/>
      <family val="2"/>
    </font>
    <font>
      <sz val="8"/>
      <name val="Arial"/>
      <family val="2"/>
    </font>
    <font>
      <vertAlign val="superscript"/>
      <sz val="8"/>
      <name val="Arial"/>
      <family val="2"/>
    </font>
    <font>
      <b/>
      <sz val="12"/>
      <color theme="1"/>
      <name val="Arial"/>
      <family val="2"/>
    </font>
    <font>
      <u/>
      <sz val="10"/>
      <color theme="10"/>
      <name val="MS Sans Serif"/>
      <family val="2"/>
    </font>
    <font>
      <sz val="10"/>
      <color theme="1"/>
      <name val="Arial"/>
      <family val="2"/>
    </font>
    <font>
      <sz val="16"/>
      <color theme="1"/>
      <name val="Arial"/>
      <family val="2"/>
    </font>
    <font>
      <sz val="18"/>
      <color theme="1"/>
      <name val="Arial"/>
      <family val="2"/>
    </font>
    <font>
      <b/>
      <sz val="10"/>
      <color theme="1"/>
      <name val="Arial"/>
      <family val="2"/>
    </font>
    <font>
      <sz val="25"/>
      <color theme="1"/>
      <name val="Arial"/>
      <family val="2"/>
    </font>
    <font>
      <sz val="25"/>
      <color indexed="8"/>
      <name val="MS Sans Serif"/>
      <family val="2"/>
    </font>
    <font>
      <sz val="8"/>
      <color theme="1"/>
      <name val="Arial"/>
      <family val="2"/>
    </font>
    <font>
      <sz val="11"/>
      <color theme="1"/>
      <name val="Calibri"/>
      <family val="2"/>
      <scheme val="minor"/>
    </font>
    <font>
      <sz val="25"/>
      <name val="Arial"/>
      <family val="2"/>
    </font>
  </fonts>
  <fills count="3">
    <fill>
      <patternFill patternType="none"/>
    </fill>
    <fill>
      <patternFill patternType="gray125"/>
    </fill>
    <fill>
      <patternFill patternType="solid">
        <fgColor rgb="FFD9D9D9"/>
        <bgColor indexed="64"/>
      </patternFill>
    </fill>
  </fills>
  <borders count="13">
    <border>
      <left/>
      <right/>
      <top/>
      <bottom/>
      <diagonal/>
    </border>
    <border>
      <left style="thin">
        <color rgb="FF1E4B7D"/>
      </left>
      <right style="thin">
        <color rgb="FF1E4B7D"/>
      </right>
      <top style="thin">
        <color rgb="FF1E4B7D"/>
      </top>
      <bottom/>
      <diagonal/>
    </border>
    <border>
      <left/>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15">
    <xf numFmtId="0" fontId="0" fillId="0" borderId="0"/>
    <xf numFmtId="0" fontId="16" fillId="0" borderId="0" applyNumberFormat="0" applyFill="0" applyBorder="0" applyAlignment="0" applyProtection="0"/>
    <xf numFmtId="0" fontId="11" fillId="0" borderId="0"/>
    <xf numFmtId="0" fontId="11" fillId="0" borderId="0"/>
    <xf numFmtId="0" fontId="3" fillId="2" borderId="1" applyBorder="0" applyAlignment="0">
      <alignment horizontal="left" vertical="center" wrapText="1" indent="1"/>
    </xf>
    <xf numFmtId="0" fontId="3" fillId="0" borderId="0"/>
    <xf numFmtId="0" fontId="17" fillId="0" borderId="0"/>
    <xf numFmtId="0" fontId="17" fillId="0" borderId="0" applyFill="0" applyAlignment="0"/>
    <xf numFmtId="0" fontId="23" fillId="0" borderId="0" applyFill="0" applyBorder="0" applyAlignment="0"/>
    <xf numFmtId="0" fontId="4" fillId="0" borderId="0" applyFill="0" applyBorder="0" applyAlignment="0"/>
    <xf numFmtId="0" fontId="9" fillId="0" borderId="0"/>
    <xf numFmtId="0" fontId="24" fillId="0" borderId="0"/>
    <xf numFmtId="0" fontId="17" fillId="0" borderId="0"/>
    <xf numFmtId="0" fontId="3" fillId="0" borderId="0"/>
    <xf numFmtId="0" fontId="3" fillId="0" borderId="0"/>
  </cellStyleXfs>
  <cellXfs count="91">
    <xf numFmtId="0" fontId="0" fillId="0" borderId="0" xfId="0"/>
    <xf numFmtId="0" fontId="3" fillId="0" borderId="0" xfId="0" applyFont="1"/>
    <xf numFmtId="0" fontId="4" fillId="0" borderId="0" xfId="0" applyFont="1"/>
    <xf numFmtId="0" fontId="6" fillId="0" borderId="0" xfId="0" applyFont="1" applyBorder="1" applyAlignment="1">
      <alignment horizontal="center" vertical="center"/>
    </xf>
    <xf numFmtId="0" fontId="11" fillId="0" borderId="0" xfId="2"/>
    <xf numFmtId="0" fontId="17" fillId="0" borderId="0" xfId="2" applyFont="1"/>
    <xf numFmtId="0" fontId="17" fillId="0" borderId="0" xfId="2" applyFont="1" applyAlignment="1">
      <alignment horizontal="left" vertical="top"/>
    </xf>
    <xf numFmtId="0" fontId="17" fillId="0" borderId="0" xfId="2" applyFont="1" applyAlignment="1">
      <alignment horizontal="left"/>
    </xf>
    <xf numFmtId="0" fontId="16" fillId="0" borderId="0" xfId="1" applyAlignment="1">
      <alignment horizontal="left"/>
    </xf>
    <xf numFmtId="0" fontId="3" fillId="0" borderId="0" xfId="3" quotePrefix="1" applyFont="1" applyAlignment="1">
      <alignment horizontal="left"/>
    </xf>
    <xf numFmtId="0" fontId="3" fillId="0" borderId="0" xfId="3" applyFont="1"/>
    <xf numFmtId="0" fontId="3" fillId="0" borderId="0" xfId="3" applyFont="1" applyAlignment="1">
      <alignment horizontal="left"/>
    </xf>
    <xf numFmtId="0" fontId="3" fillId="0" borderId="0" xfId="2" applyFont="1"/>
    <xf numFmtId="0" fontId="3" fillId="0" borderId="0" xfId="2" applyFont="1" applyAlignment="1">
      <alignment horizontal="left"/>
    </xf>
    <xf numFmtId="0" fontId="4" fillId="0" borderId="0" xfId="0" applyFont="1" applyBorder="1" applyAlignment="1">
      <alignment horizontal="left"/>
    </xf>
    <xf numFmtId="0" fontId="4" fillId="0" borderId="2" xfId="0" applyFont="1" applyBorder="1" applyAlignment="1">
      <alignment horizontal="left"/>
    </xf>
    <xf numFmtId="0" fontId="0" fillId="0" borderId="3" xfId="0" applyBorder="1"/>
    <xf numFmtId="0" fontId="4" fillId="2" borderId="5" xfId="4" applyFont="1" applyBorder="1" applyAlignment="1">
      <alignment horizontal="center" vertical="center" wrapText="1"/>
    </xf>
    <xf numFmtId="0" fontId="4" fillId="2" borderId="6" xfId="4" applyFont="1" applyBorder="1" applyAlignment="1">
      <alignment horizontal="center" vertical="center" wrapText="1"/>
    </xf>
    <xf numFmtId="0" fontId="13" fillId="0" borderId="0" xfId="0" applyFont="1" applyBorder="1"/>
    <xf numFmtId="0" fontId="13" fillId="0" borderId="0" xfId="0" applyFont="1" applyBorder="1" applyAlignment="1"/>
    <xf numFmtId="0" fontId="13" fillId="0" borderId="0" xfId="0" applyFont="1" applyAlignment="1">
      <alignment vertical="top"/>
    </xf>
    <xf numFmtId="0" fontId="0" fillId="0" borderId="7" xfId="0" applyBorder="1"/>
    <xf numFmtId="0" fontId="13" fillId="0" borderId="0" xfId="0" applyFont="1"/>
    <xf numFmtId="0" fontId="3" fillId="0" borderId="0" xfId="0" applyFont="1" applyAlignment="1">
      <alignment horizontal="centerContinuous"/>
    </xf>
    <xf numFmtId="0" fontId="4" fillId="0" borderId="0" xfId="5" applyFont="1"/>
    <xf numFmtId="0" fontId="4" fillId="2" borderId="5" xfId="4" applyFont="1" applyBorder="1" applyAlignment="1">
      <alignment horizontal="center" vertical="center"/>
    </xf>
    <xf numFmtId="0" fontId="17" fillId="0" borderId="0" xfId="2" applyFont="1" applyAlignment="1">
      <alignment horizontal="left" wrapText="1"/>
    </xf>
    <xf numFmtId="0" fontId="11" fillId="0" borderId="0" xfId="2" applyAlignment="1">
      <alignment horizontal="left" vertical="top" wrapText="1"/>
    </xf>
    <xf numFmtId="0" fontId="11" fillId="0" borderId="0" xfId="2" applyAlignment="1">
      <alignment horizontal="left" wrapText="1"/>
    </xf>
    <xf numFmtId="0" fontId="17" fillId="0" borderId="0" xfId="6"/>
    <xf numFmtId="0" fontId="9" fillId="0" borderId="0" xfId="6" applyFont="1"/>
    <xf numFmtId="0" fontId="9" fillId="0" borderId="0" xfId="6" applyFont="1" applyAlignment="1">
      <alignment horizontal="right"/>
    </xf>
    <xf numFmtId="0" fontId="3" fillId="0" borderId="0" xfId="6" applyFont="1"/>
    <xf numFmtId="0" fontId="5" fillId="0" borderId="0" xfId="6" applyFont="1" applyAlignment="1">
      <alignment horizontal="center"/>
    </xf>
    <xf numFmtId="0" fontId="11" fillId="0" borderId="0" xfId="2" applyFont="1"/>
    <xf numFmtId="0" fontId="11" fillId="0" borderId="0" xfId="2" applyAlignment="1">
      <alignment vertical="top"/>
    </xf>
    <xf numFmtId="0" fontId="7" fillId="0" borderId="0" xfId="3" applyFont="1" applyAlignment="1">
      <alignment horizontal="left"/>
    </xf>
    <xf numFmtId="0" fontId="17" fillId="0" borderId="0" xfId="0" applyFont="1" applyAlignment="1">
      <alignment horizontal="left"/>
    </xf>
    <xf numFmtId="0" fontId="3" fillId="0" borderId="0" xfId="0" applyFont="1" applyAlignment="1">
      <alignment horizontal="left"/>
    </xf>
    <xf numFmtId="0" fontId="17" fillId="0" borderId="0" xfId="0" applyFont="1" applyAlignment="1"/>
    <xf numFmtId="0" fontId="4" fillId="0" borderId="0" xfId="0" applyFont="1" applyAlignment="1"/>
    <xf numFmtId="0" fontId="4" fillId="2" borderId="8" xfId="4" applyFont="1" applyBorder="1" applyAlignment="1">
      <alignment horizontal="center" vertical="center"/>
    </xf>
    <xf numFmtId="0" fontId="4" fillId="2" borderId="5" xfId="4" applyFont="1" applyBorder="1" applyAlignment="1">
      <alignment horizontal="center" vertical="center"/>
    </xf>
    <xf numFmtId="0" fontId="4" fillId="2" borderId="6" xfId="4" applyFont="1" applyBorder="1" applyAlignment="1">
      <alignment horizontal="center" vertical="center"/>
    </xf>
    <xf numFmtId="0" fontId="4" fillId="0" borderId="10" xfId="5" applyFont="1" applyBorder="1" applyAlignment="1">
      <alignment horizontal="left"/>
    </xf>
    <xf numFmtId="0" fontId="4" fillId="0" borderId="7" xfId="5" applyFont="1" applyBorder="1" applyAlignment="1">
      <alignment horizontal="left"/>
    </xf>
    <xf numFmtId="0" fontId="4" fillId="0" borderId="11" xfId="5" applyFont="1" applyBorder="1" applyAlignment="1">
      <alignment horizontal="left"/>
    </xf>
    <xf numFmtId="0" fontId="1" fillId="0" borderId="0" xfId="6" applyFont="1"/>
    <xf numFmtId="0" fontId="25" fillId="0" borderId="0" xfId="6" applyFont="1" applyAlignment="1">
      <alignment horizontal="right"/>
    </xf>
    <xf numFmtId="164" fontId="4" fillId="0" borderId="3" xfId="0" applyNumberFormat="1" applyFont="1" applyBorder="1" applyAlignment="1">
      <alignment horizontal="right" indent="2"/>
    </xf>
    <xf numFmtId="164" fontId="4" fillId="0" borderId="0" xfId="0" applyNumberFormat="1" applyFont="1" applyBorder="1" applyAlignment="1">
      <alignment horizontal="right" indent="2"/>
    </xf>
    <xf numFmtId="164" fontId="4" fillId="0" borderId="4" xfId="0" applyNumberFormat="1" applyFont="1" applyBorder="1" applyAlignment="1">
      <alignment horizontal="right" indent="2"/>
    </xf>
    <xf numFmtId="164" fontId="4" fillId="0" borderId="2" xfId="0" applyNumberFormat="1" applyFont="1" applyBorder="1" applyAlignment="1">
      <alignment horizontal="right" indent="2"/>
    </xf>
    <xf numFmtId="0" fontId="4" fillId="0" borderId="0" xfId="5" applyFont="1" applyAlignment="1">
      <alignment horizontal="right" indent="2"/>
    </xf>
    <xf numFmtId="0" fontId="1" fillId="0" borderId="0" xfId="6" applyFont="1" applyAlignment="1">
      <alignment horizontal="right"/>
    </xf>
    <xf numFmtId="0" fontId="10" fillId="0" borderId="0" xfId="6" applyFont="1" applyAlignment="1">
      <alignment horizontal="center" wrapText="1"/>
    </xf>
    <xf numFmtId="0" fontId="21" fillId="0" borderId="0" xfId="6" applyFont="1" applyAlignment="1"/>
    <xf numFmtId="0" fontId="22" fillId="0" borderId="0" xfId="2" applyFont="1" applyAlignment="1"/>
    <xf numFmtId="0" fontId="25" fillId="0" borderId="0" xfId="6" applyFont="1" applyAlignment="1">
      <alignment horizontal="right"/>
    </xf>
    <xf numFmtId="0" fontId="18" fillId="0" borderId="0" xfId="6" applyFont="1"/>
    <xf numFmtId="0" fontId="19" fillId="0" borderId="0" xfId="6" applyFont="1" applyAlignment="1">
      <alignment horizontal="right" vertical="center"/>
    </xf>
    <xf numFmtId="0" fontId="1" fillId="0" borderId="0" xfId="6" applyFont="1" applyAlignment="1">
      <alignment horizontal="right" vertical="center"/>
    </xf>
    <xf numFmtId="0" fontId="21" fillId="0" borderId="0" xfId="6" applyFont="1" applyAlignment="1">
      <alignment horizontal="right"/>
    </xf>
    <xf numFmtId="0" fontId="17" fillId="0" borderId="0" xfId="2" applyFont="1" applyAlignment="1">
      <alignment horizontal="left" wrapText="1"/>
    </xf>
    <xf numFmtId="0" fontId="11" fillId="0" borderId="0" xfId="2" applyAlignment="1">
      <alignment horizontal="left" wrapText="1"/>
    </xf>
    <xf numFmtId="0" fontId="20" fillId="0" borderId="0" xfId="2" applyFont="1" applyAlignment="1">
      <alignment horizontal="left"/>
    </xf>
    <xf numFmtId="0" fontId="8" fillId="0" borderId="0" xfId="2" applyFont="1" applyAlignment="1">
      <alignment horizontal="left"/>
    </xf>
    <xf numFmtId="0" fontId="15" fillId="0" borderId="0" xfId="2" applyFont="1" applyAlignment="1">
      <alignment horizontal="left"/>
    </xf>
    <xf numFmtId="0" fontId="2" fillId="0" borderId="0" xfId="2" applyFont="1" applyAlignment="1">
      <alignment horizontal="left"/>
    </xf>
    <xf numFmtId="0" fontId="20" fillId="0" borderId="0" xfId="2" applyFont="1" applyAlignment="1">
      <alignment horizontal="left" vertical="top" wrapText="1"/>
    </xf>
    <xf numFmtId="0" fontId="11" fillId="0" borderId="0" xfId="2" applyAlignment="1">
      <alignment horizontal="left" vertical="top" wrapText="1"/>
    </xf>
    <xf numFmtId="0" fontId="17" fillId="0" borderId="0" xfId="2" applyFont="1" applyAlignment="1">
      <alignment horizontal="left" vertical="top" wrapText="1"/>
    </xf>
    <xf numFmtId="0" fontId="20" fillId="0" borderId="0" xfId="2" applyFont="1" applyAlignment="1">
      <alignment horizontal="left" wrapText="1"/>
    </xf>
    <xf numFmtId="0" fontId="17" fillId="0" borderId="0" xfId="2" applyFont="1" applyAlignment="1">
      <alignment horizontal="left" vertical="top"/>
    </xf>
    <xf numFmtId="0" fontId="16" fillId="0" borderId="0" xfId="1" applyAlignment="1"/>
    <xf numFmtId="0" fontId="11" fillId="0" borderId="0" xfId="2" applyAlignment="1"/>
    <xf numFmtId="0" fontId="7" fillId="0" borderId="0" xfId="0" applyFont="1" applyBorder="1" applyAlignment="1">
      <alignment horizontal="center" vertical="center"/>
    </xf>
    <xf numFmtId="0" fontId="4" fillId="2" borderId="9" xfId="4" applyFont="1" applyBorder="1" applyAlignment="1">
      <alignment horizontal="center" vertical="center" wrapText="1"/>
    </xf>
    <xf numFmtId="0" fontId="4" fillId="2" borderId="4" xfId="4" applyFont="1" applyBorder="1" applyAlignment="1">
      <alignment horizontal="center" vertical="center" wrapText="1"/>
    </xf>
    <xf numFmtId="0" fontId="4" fillId="2" borderId="6" xfId="4" applyFont="1" applyBorder="1" applyAlignment="1">
      <alignment horizontal="center" vertical="center"/>
    </xf>
    <xf numFmtId="0" fontId="4" fillId="2" borderId="8" xfId="4" applyFont="1" applyBorder="1" applyAlignment="1">
      <alignment horizontal="center" vertical="center"/>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4" applyFont="1" applyBorder="1" applyAlignment="1">
      <alignment horizontal="center" vertical="center"/>
    </xf>
    <xf numFmtId="0" fontId="4" fillId="2" borderId="5" xfId="4" applyFont="1" applyBorder="1" applyAlignment="1">
      <alignment horizontal="center" vertical="center"/>
    </xf>
    <xf numFmtId="0" fontId="4" fillId="2" borderId="10" xfId="4" applyFont="1" applyBorder="1" applyAlignment="1">
      <alignment horizontal="center" vertical="center"/>
    </xf>
    <xf numFmtId="0" fontId="4" fillId="2" borderId="7" xfId="4" applyFont="1" applyBorder="1" applyAlignment="1">
      <alignment horizontal="center" vertical="center"/>
    </xf>
    <xf numFmtId="0" fontId="4" fillId="2" borderId="11" xfId="4" applyFont="1" applyBorder="1" applyAlignment="1">
      <alignment horizontal="center" vertical="center"/>
    </xf>
    <xf numFmtId="0" fontId="7" fillId="0" borderId="0" xfId="0" applyFont="1" applyAlignment="1">
      <alignment horizontal="center" vertical="center"/>
    </xf>
  </cellXfs>
  <cellStyles count="15">
    <cellStyle name="Arial, 10pt" xfId="7"/>
    <cellStyle name="Arial, 8pt" xfId="8"/>
    <cellStyle name="Arial, 9pt" xfId="9"/>
    <cellStyle name="Hyperlink" xfId="1" builtinId="8"/>
    <cellStyle name="Normal_Textes" xfId="10"/>
    <cellStyle name="Standard" xfId="0" builtinId="0"/>
    <cellStyle name="Standard 2" xfId="11"/>
    <cellStyle name="Standard 2 2" xfId="12"/>
    <cellStyle name="Standard 2 3" xfId="13"/>
    <cellStyle name="Standard 3" xfId="14"/>
    <cellStyle name="Standard 3 2" xfId="2"/>
    <cellStyle name="Standard 8" xfId="6"/>
    <cellStyle name="Standard_T0_1" xfId="3"/>
    <cellStyle name="Tabellenkopf" xfId="4"/>
    <cellStyle name="Tabellenzeilen" xfId="5"/>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857250</xdr:colOff>
      <xdr:row>52</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23813</xdr:colOff>
      <xdr:row>23</xdr:row>
      <xdr:rowOff>15875</xdr:rowOff>
    </xdr:from>
    <xdr:to>
      <xdr:col>4</xdr:col>
      <xdr:colOff>984251</xdr:colOff>
      <xdr:row>30</xdr:row>
      <xdr:rowOff>158750</xdr:rowOff>
    </xdr:to>
    <xdr:sp macro="" textlink="">
      <xdr:nvSpPr>
        <xdr:cNvPr id="1025" name="Text 1"/>
        <xdr:cNvSpPr txBox="1">
          <a:spLocks noChangeArrowheads="1"/>
        </xdr:cNvSpPr>
      </xdr:nvSpPr>
      <xdr:spPr bwMode="auto">
        <a:xfrm>
          <a:off x="23813" y="4643438"/>
          <a:ext cx="5945188" cy="173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r>
            <a:rPr lang="de-DE" sz="900" b="0" i="0" baseline="0">
              <a:effectLst/>
              <a:latin typeface="Arial" pitchFamily="34" charset="0"/>
              <a:ea typeface="+mn-ea"/>
              <a:cs typeface="Arial" pitchFamily="34" charset="0"/>
            </a:rPr>
            <a:t>Nach dem vorläufigen Ergebnis der repräsentativen Bodennutzungshaupterhebung werden im Erntejahr 2013</a:t>
          </a:r>
          <a:endParaRPr lang="de-DE" sz="900">
            <a:effectLst/>
            <a:latin typeface="Arial" pitchFamily="34" charset="0"/>
            <a:cs typeface="Arial" pitchFamily="34" charset="0"/>
          </a:endParaRPr>
        </a:p>
        <a:p>
          <a:pPr rtl="0"/>
          <a:r>
            <a:rPr lang="de-DE" sz="900" b="0" i="0" baseline="0">
              <a:effectLst/>
              <a:latin typeface="Arial" pitchFamily="34" charset="0"/>
              <a:ea typeface="+mn-ea"/>
              <a:cs typeface="Arial" pitchFamily="34" charset="0"/>
            </a:rPr>
            <a:t>auf einer gegenüber dem Vorjahr fast unveränderten Ackerfläche von 666.000 ha, 278.000 ha Getreide</a:t>
          </a:r>
          <a:r>
            <a:rPr lang="de-DE" sz="900" b="0" i="0" baseline="30000">
              <a:effectLst/>
              <a:latin typeface="Arial" pitchFamily="34" charset="0"/>
              <a:ea typeface="+mn-ea"/>
              <a:cs typeface="Arial" pitchFamily="34" charset="0"/>
            </a:rPr>
            <a:t>1</a:t>
          </a:r>
          <a:r>
            <a:rPr lang="de-DE" sz="900" b="0" i="0" baseline="0">
              <a:effectLst/>
              <a:latin typeface="Arial" pitchFamily="34" charset="0"/>
              <a:ea typeface="+mn-ea"/>
              <a:cs typeface="Arial" pitchFamily="34" charset="0"/>
            </a:rPr>
            <a:t>, 112.000 ha Winterraps, 1.000 ha Hülsenfrüchte, 15.000 ha Hackfrüchte, 7.000 ha Gemüse und Erdbeeren sowie 240.000 ha Ackerfutterpflanzen - darunter 181.000 ha Silomais - angebaut. </a:t>
          </a:r>
        </a:p>
        <a:p>
          <a:pPr rtl="0"/>
          <a:endParaRPr lang="de-DE" sz="900">
            <a:effectLst/>
            <a:latin typeface="Arial" pitchFamily="34" charset="0"/>
            <a:cs typeface="Arial" pitchFamily="34" charset="0"/>
          </a:endParaRPr>
        </a:p>
        <a:p>
          <a:pPr rtl="0"/>
          <a:r>
            <a:rPr lang="de-DE" sz="900" b="0" i="0" baseline="0">
              <a:effectLst/>
              <a:latin typeface="Arial" pitchFamily="34" charset="0"/>
              <a:ea typeface="+mn-ea"/>
              <a:cs typeface="Arial" pitchFamily="34" charset="0"/>
            </a:rPr>
            <a:t>Die diesjährige Getreideanbaufläche verringerte sich gegenüber dem Vorjahr um 51.000 ha. Bei milden Temperaturen  im Herbst 2012 konnten  244.000 ha mit Wintergetreide bestellt werden. Der Winterweizen, die flächenstärkste Getreideart, hat seine dominante Stellung unter den Getreidearten (57 Prozent) trotz einer  Anbaueinschränkung um 63.000 ha behauptet. Die Wintergetreidearten, Wintergerste, Roggen und Triticale blieben in ihrem Anbauumfang konstant. Die Anbauflächen der Sommerungen wurden hingegen ausgeweitet. Die Winterrapsfläche nahm stark um 86 Prozent zu und wird jetzt auf einer Fläche mit 112.000 ha angebaut. Damit liegt der Anbauumfang wieder auf dem Anbauumfang der letzten Jahre.</a:t>
          </a:r>
          <a:endParaRPr lang="de-DE" sz="1000" b="0" i="0" u="none" strike="noStrike" baseline="0">
            <a:solidFill>
              <a:srgbClr val="000000"/>
            </a:solidFill>
            <a:latin typeface="Arial"/>
            <a:cs typeface="Arial"/>
          </a:endParaRPr>
        </a:p>
      </xdr:txBody>
    </xdr:sp>
    <xdr:clientData/>
  </xdr:twoCellAnchor>
  <xdr:twoCellAnchor>
    <xdr:from>
      <xdr:col>0</xdr:col>
      <xdr:colOff>0</xdr:colOff>
      <xdr:row>32</xdr:row>
      <xdr:rowOff>31749</xdr:rowOff>
    </xdr:from>
    <xdr:to>
      <xdr:col>4</xdr:col>
      <xdr:colOff>1135063</xdr:colOff>
      <xdr:row>34</xdr:row>
      <xdr:rowOff>103187</xdr:rowOff>
    </xdr:to>
    <xdr:sp macro="" textlink="">
      <xdr:nvSpPr>
        <xdr:cNvPr id="2" name="Textfeld 1"/>
        <xdr:cNvSpPr txBox="1"/>
      </xdr:nvSpPr>
      <xdr:spPr>
        <a:xfrm>
          <a:off x="0" y="6643687"/>
          <a:ext cx="6262688" cy="468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127112</xdr:rowOff>
    </xdr:from>
    <xdr:to>
      <xdr:col>4</xdr:col>
      <xdr:colOff>888999</xdr:colOff>
      <xdr:row>42</xdr:row>
      <xdr:rowOff>23814</xdr:rowOff>
    </xdr:to>
    <xdr:sp macro="" textlink="">
      <xdr:nvSpPr>
        <xdr:cNvPr id="3" name="Text 1"/>
        <xdr:cNvSpPr txBox="1">
          <a:spLocks noChangeArrowheads="1"/>
        </xdr:cNvSpPr>
      </xdr:nvSpPr>
      <xdr:spPr bwMode="auto">
        <a:xfrm>
          <a:off x="0" y="3103675"/>
          <a:ext cx="6127749" cy="456395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r>
            <a:rPr lang="de-DE" sz="900">
              <a:effectLst/>
              <a:latin typeface="Arial" pitchFamily="34" charset="0"/>
              <a:ea typeface="+mn-ea"/>
              <a:cs typeface="Arial" pitchFamily="34" charset="0"/>
            </a:rPr>
            <a:t>Nach einer ersten Schätzung wird für Schleswig-Holstein in diesem Jahr eine Getreideernte von 2,3 Mio. Tonnen (t) erwartet, das wäre gut ein Fünftel weniger als im Vorjahr, so das Statistikamt Nord.</a:t>
          </a:r>
        </a:p>
        <a:p>
          <a:r>
            <a:rPr lang="de-DE" sz="900">
              <a:effectLst/>
              <a:latin typeface="Arial" pitchFamily="34" charset="0"/>
              <a:ea typeface="+mn-ea"/>
              <a:cs typeface="Arial" pitchFamily="34" charset="0"/>
            </a:rPr>
            <a:t>Die niedrigere Produktionsmenge ist in erster Linie auf eine deutliche Einschränkung der Getreideanbauflächen (minus 16 Prozent) zurückzuführen, während die Erträge fast aller Fruchtarten nach derzeitigem Stand nahezu an das gute Niveau des Vorjahres heranreichen.</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Allein 1,4 Mio. t oder 61 Prozent der gesamten Getreideernte wird voraussichtlich auf die flächenstärkste Getreideart Winterweizen entfallen. Die Erntemenge läge damit – bei gleichzeitiger starker Abnahme der Anbaufläche um rund 29 Prozent – um knapp ein Drittel unter der Vorjahresmenge. Die Aussaatfläche der Wintergerste verbleibt dagegen auf dem Niveau des Vorjahres. Allerdings liegen die Ertragserwartungen mit rund 445 000 t um zehn Prozent unter dem Vorjahresergebnis, weil die letztjährigen Spitzenerträge von 93 Dezitonnen je Hektar (dt/ha) voraussichtlich nicht wieder erzielt werden.</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Die Roggenanbaufläche erreicht zwar den Stand des Vorjahres, aufgrund geringerer Ertragsschätzungen wird die Erntemenge mit rund 193 000 t um knapp drei Prozent unter der des letzten Jahres liegen. In Folge einer nahezu verdoppelten Anbaufläche von Sommerweizen wird hier eine Erntemenge von knapp 100 000 t erwartet.</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Eine starke Flächenausweitung beim Winterraps um 51 800 ha auf nunmehr 112 300 ha trägt dazu bei, den Anbauumfang früherer Jahre wieder zu erreichen. Die Anbaufläche 2012 fiel gegenüber dem Vorjahr um ein Drittel niedriger aus, weil witterungsbedingt im Herbst 2011 nicht alle vorgesehenen Flächen mit Raps bestellt werden konnten. Mit erwarteten Hektarerträgen von rund 42 dt/ha ergibt sich eine Erntemenge von 471 000 t, die damit fast 84 Prozent über der des Vorjahres liegen würde.</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Die Herbstbestellung konnte anteilig bei guten Bedingungen durchgeführt werden, wurde aber ab der letzten Septemberdekade durch anhaltende Niederschläge beeinträchtigt. Vor allem in der Marsch war es nicht möglich, alle vorgesehenen Winterweizenflächen zu bestellen. Nach einem langen Winter mit Kahlfrösten und einem kalten, trockenen Frühjahr waren die Bestände ausgedünnt und hatten einen Vegetationsrückstand von zwei Wochen. Hierdurch ist mit einem verzögerten Erntebeginn zu rechnen. Eine ausgeglichene Wasserversorgung und gute Bestockung ließen bis Ende Juni gute Bestände heranreifen.</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Da Kornbildung und Ernteverluste vom weiteren Witterungsverlauf beeinflusst werden, können die endgültigen Erntemengen für Getreide und Raps von dieser ersten Schätzung abweichen, die auf den Angaben der amtlichen Ernteberichterstatter von Ende Juni und den vorläufigen Ergebnissen der diesjährigen Bodennutzungshaupterhebung beruht.</a:t>
          </a:r>
        </a:p>
        <a:p>
          <a:endParaRPr lang="de-DE" sz="900">
            <a:effectLst/>
            <a:latin typeface="Arial" pitchFamily="34" charset="0"/>
            <a:ea typeface="+mn-ea"/>
            <a:cs typeface="Arial" pitchFamily="34" charset="0"/>
          </a:endParaRPr>
        </a:p>
        <a:p>
          <a:pPr algn="just" rtl="0">
            <a:lnSpc>
              <a:spcPts val="400"/>
            </a:lnSpc>
            <a:defRPr sz="1000"/>
          </a:pPr>
          <a:endParaRPr lang="de-DE" sz="900">
            <a:effectLst/>
            <a:latin typeface="Arial" pitchFamily="34" charset="0"/>
            <a:ea typeface="+mn-ea"/>
            <a:cs typeface="Arial" pitchFamily="34" charset="0"/>
          </a:endParaRPr>
        </a:p>
        <a:p>
          <a:pPr algn="just" rtl="0">
            <a:lnSpc>
              <a:spcPts val="600"/>
            </a:lnSpc>
            <a:defRPr sz="1000"/>
          </a:pPr>
          <a:endParaRPr lang="de-DE" sz="1000" b="0" i="0" u="none" strike="noStrike" baseline="0">
            <a:solidFill>
              <a:srgbClr val="000000"/>
            </a:solidFill>
            <a:latin typeface="Arial"/>
            <a:cs typeface="Arial"/>
          </a:endParaRPr>
        </a:p>
        <a:p>
          <a:pPr algn="just" rtl="0">
            <a:lnSpc>
              <a:spcPts val="6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LDBER/STETIG/LAND/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FELDBER/MELDUNG/Tabellen%20Destatis/2013/06-Juni-S-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2/AB-232/Ernte/FELDBER/STETIG/LAND/LA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 val="W."/>
      <sheetName val="Wi."/>
      <sheetName val="Win."/>
      <sheetName val="Wint."/>
      <sheetName val="Winte."/>
      <sheetName val="Winter."/>
      <sheetName val="Winterr."/>
      <sheetName val="Winterra."/>
      <sheetName val="Winterraa."/>
      <sheetName val="Winterrap."/>
      <sheetName val="Winterraps."/>
      <sheetName val="W"/>
      <sheetName val="Wi"/>
      <sheetName val="Win"/>
      <sheetName val="Wint"/>
      <sheetName val="Winte"/>
      <sheetName val="Winter"/>
      <sheetName val="Winterr"/>
      <sheetName val="Winterra"/>
    </sheetNames>
    <sheetDataSet>
      <sheetData sheetId="0" refreshError="1"/>
      <sheetData sheetId="1" refreshError="1">
        <row r="65">
          <cell r="B65">
            <v>203830.87</v>
          </cell>
        </row>
        <row r="66">
          <cell r="B66">
            <v>221041.66</v>
          </cell>
          <cell r="D66">
            <v>204446.76166666669</v>
          </cell>
        </row>
      </sheetData>
      <sheetData sheetId="2" refreshError="1">
        <row r="65">
          <cell r="B65">
            <v>6773.94</v>
          </cell>
        </row>
        <row r="66">
          <cell r="B66">
            <v>7538.11</v>
          </cell>
          <cell r="D66">
            <v>4147.0716666666667</v>
          </cell>
        </row>
      </sheetData>
      <sheetData sheetId="3" refreshError="1"/>
      <sheetData sheetId="4" refreshError="1"/>
      <sheetData sheetId="5" refreshError="1"/>
      <sheetData sheetId="6" refreshError="1">
        <row r="65">
          <cell r="B65">
            <v>19141.580000000002</v>
          </cell>
        </row>
        <row r="66">
          <cell r="B66">
            <v>26125.46</v>
          </cell>
          <cell r="D66">
            <v>24398.675000000003</v>
          </cell>
        </row>
      </sheetData>
      <sheetData sheetId="7" refreshError="1">
        <row r="65">
          <cell r="B65">
            <v>40212.050000000003</v>
          </cell>
        </row>
        <row r="66">
          <cell r="B66">
            <v>53218.48</v>
          </cell>
          <cell r="D66">
            <v>55932.613333333335</v>
          </cell>
        </row>
      </sheetData>
      <sheetData sheetId="8" refreshError="1">
        <row r="65">
          <cell r="B65">
            <v>9584.4500000000007</v>
          </cell>
        </row>
        <row r="66">
          <cell r="B66">
            <v>8135.86</v>
          </cell>
          <cell r="D66">
            <v>8966.2316666666666</v>
          </cell>
        </row>
      </sheetData>
      <sheetData sheetId="9" refreshError="1"/>
      <sheetData sheetId="10" refreshError="1">
        <row r="65">
          <cell r="B65">
            <v>5787.5</v>
          </cell>
        </row>
        <row r="66">
          <cell r="B66">
            <v>5689.48</v>
          </cell>
          <cell r="D66">
            <v>6954.6233333333321</v>
          </cell>
        </row>
      </sheetData>
      <sheetData sheetId="11" refreshError="1"/>
      <sheetData sheetId="12" refreshError="1"/>
      <sheetData sheetId="13" refreshError="1">
        <row r="65">
          <cell r="B65">
            <v>7242.47</v>
          </cell>
        </row>
        <row r="66">
          <cell r="B66">
            <v>7715.99</v>
          </cell>
          <cell r="D66">
            <v>7489.8233333333337</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latt_1"/>
      <sheetName val="Blatt_2"/>
      <sheetName val="Blatt_3"/>
    </sheetNames>
    <sheetDataSet>
      <sheetData sheetId="0"/>
      <sheetData sheetId="1">
        <row r="29">
          <cell r="D29">
            <v>158014.98000000001</v>
          </cell>
        </row>
        <row r="30">
          <cell r="D30">
            <v>14019.98</v>
          </cell>
        </row>
        <row r="33">
          <cell r="D33">
            <v>26689.15</v>
          </cell>
        </row>
        <row r="34">
          <cell r="D34">
            <v>5832.77</v>
          </cell>
        </row>
        <row r="35">
          <cell r="D35">
            <v>53235.92</v>
          </cell>
        </row>
        <row r="36">
          <cell r="D36">
            <v>8653.2099999999991</v>
          </cell>
        </row>
        <row r="38">
          <cell r="D38">
            <v>10152.39</v>
          </cell>
        </row>
        <row r="39">
          <cell r="D39">
            <v>1443.56</v>
          </cell>
        </row>
        <row r="41">
          <cell r="D41">
            <v>112297.59</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6">
          <cell r="B66">
            <v>60493.58</v>
          </cell>
          <cell r="D66">
            <v>98622.164999999994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1" width="12" style="30" customWidth="1"/>
    <col min="2" max="2" width="13.7109375" style="30" customWidth="1"/>
    <col min="3" max="7" width="13.140625" style="30" customWidth="1"/>
    <col min="8" max="94" width="12.140625" style="30" customWidth="1"/>
    <col min="95" max="16384" width="11.28515625" style="30"/>
  </cols>
  <sheetData>
    <row r="3" spans="1:7" ht="20.25" x14ac:dyDescent="0.3">
      <c r="A3" s="60" t="s">
        <v>2</v>
      </c>
      <c r="B3" s="60"/>
      <c r="C3" s="60"/>
      <c r="D3" s="60"/>
    </row>
    <row r="4" spans="1:7" ht="20.25" x14ac:dyDescent="0.3">
      <c r="A4" s="60" t="s">
        <v>3</v>
      </c>
      <c r="B4" s="60"/>
      <c r="C4" s="60"/>
      <c r="D4" s="60"/>
    </row>
    <row r="11" spans="1:7" ht="15" x14ac:dyDescent="0.2">
      <c r="A11" s="31"/>
      <c r="F11" s="48"/>
      <c r="G11" s="32"/>
    </row>
    <row r="13" spans="1:7" x14ac:dyDescent="0.2">
      <c r="A13" s="33"/>
    </row>
    <row r="15" spans="1:7" ht="23.25" x14ac:dyDescent="0.2">
      <c r="D15" s="61" t="s">
        <v>66</v>
      </c>
      <c r="E15" s="61"/>
      <c r="F15" s="61"/>
      <c r="G15" s="61"/>
    </row>
    <row r="16" spans="1:7" ht="15" x14ac:dyDescent="0.2">
      <c r="D16" s="62" t="s">
        <v>83</v>
      </c>
      <c r="E16" s="62"/>
      <c r="F16" s="62"/>
      <c r="G16" s="62"/>
    </row>
    <row r="18" spans="1:7" ht="31.5" x14ac:dyDescent="0.45">
      <c r="B18" s="57" t="s">
        <v>67</v>
      </c>
      <c r="C18" s="58"/>
      <c r="D18" s="58"/>
      <c r="E18" s="58"/>
      <c r="F18" s="58"/>
      <c r="G18" s="58"/>
    </row>
    <row r="19" spans="1:7" ht="30.75" x14ac:dyDescent="0.4">
      <c r="B19" s="63" t="s">
        <v>68</v>
      </c>
      <c r="C19" s="63"/>
      <c r="D19" s="63"/>
      <c r="E19" s="63"/>
      <c r="F19" s="63"/>
      <c r="G19" s="63"/>
    </row>
    <row r="20" spans="1:7" ht="30.75" x14ac:dyDescent="0.4">
      <c r="A20" s="34"/>
      <c r="B20" s="59" t="s">
        <v>84</v>
      </c>
      <c r="C20" s="59"/>
      <c r="D20" s="59"/>
      <c r="E20" s="59"/>
      <c r="F20" s="59"/>
      <c r="G20" s="59"/>
    </row>
    <row r="21" spans="1:7" ht="15" customHeight="1" x14ac:dyDescent="0.4">
      <c r="A21" s="34"/>
      <c r="B21" s="49"/>
      <c r="C21" s="49"/>
      <c r="D21" s="49"/>
      <c r="E21" s="49"/>
      <c r="F21" s="49"/>
      <c r="G21" s="49"/>
    </row>
    <row r="22" spans="1:7" ht="15" customHeight="1" x14ac:dyDescent="0.2">
      <c r="E22" s="55" t="s">
        <v>87</v>
      </c>
      <c r="F22" s="55"/>
      <c r="G22" s="55"/>
    </row>
    <row r="23" spans="1:7" ht="16.5" x14ac:dyDescent="0.25">
      <c r="A23" s="56"/>
      <c r="B23" s="56"/>
      <c r="C23" s="56"/>
      <c r="D23" s="56"/>
      <c r="E23" s="56"/>
      <c r="F23" s="56"/>
      <c r="G23" s="56"/>
    </row>
  </sheetData>
  <mergeCells count="9">
    <mergeCell ref="E22:G22"/>
    <mergeCell ref="A23:G23"/>
    <mergeCell ref="B18:G18"/>
    <mergeCell ref="B20:G20"/>
    <mergeCell ref="A3:D3"/>
    <mergeCell ref="A4:D4"/>
    <mergeCell ref="D15:G15"/>
    <mergeCell ref="D16:G16"/>
    <mergeCell ref="B19:G19"/>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II 1 -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tabSelected="1" view="pageLayout" zoomScale="110" zoomScaleNormal="100" zoomScalePageLayoutView="110" workbookViewId="0">
      <selection activeCell="A6" sqref="A6"/>
    </sheetView>
  </sheetViews>
  <sheetFormatPr baseColWidth="10" defaultColWidth="11.28515625" defaultRowHeight="12.75" x14ac:dyDescent="0.2"/>
  <cols>
    <col min="1" max="1" width="10.140625" style="4" customWidth="1"/>
    <col min="2" max="6" width="13.140625" style="4" customWidth="1"/>
    <col min="7" max="7" width="16" style="4" customWidth="1"/>
    <col min="8" max="16384" width="11.28515625" style="4"/>
  </cols>
  <sheetData>
    <row r="2" spans="1:7" ht="15.75" x14ac:dyDescent="0.25">
      <c r="A2" s="67" t="s">
        <v>10</v>
      </c>
      <c r="B2" s="67"/>
      <c r="C2" s="67"/>
      <c r="D2" s="67"/>
      <c r="E2" s="67"/>
      <c r="F2" s="67"/>
      <c r="G2" s="67"/>
    </row>
    <row r="3" spans="1:7" ht="10.5" customHeight="1" x14ac:dyDescent="0.2"/>
    <row r="4" spans="1:7" ht="15.75" x14ac:dyDescent="0.25">
      <c r="A4" s="68" t="s">
        <v>11</v>
      </c>
      <c r="B4" s="69"/>
      <c r="C4" s="69"/>
      <c r="D4" s="69"/>
      <c r="E4" s="69"/>
      <c r="F4" s="69"/>
      <c r="G4" s="69"/>
    </row>
    <row r="5" spans="1:7" x14ac:dyDescent="0.2">
      <c r="A5" s="66" t="s">
        <v>12</v>
      </c>
      <c r="B5" s="66"/>
      <c r="C5" s="66"/>
      <c r="D5" s="66"/>
      <c r="E5" s="66"/>
      <c r="F5" s="66"/>
      <c r="G5" s="66"/>
    </row>
    <row r="6" spans="1:7" ht="7.5" customHeight="1" x14ac:dyDescent="0.2">
      <c r="A6" s="5"/>
    </row>
    <row r="7" spans="1:7" x14ac:dyDescent="0.2">
      <c r="A7" s="70" t="s">
        <v>13</v>
      </c>
      <c r="B7" s="71"/>
      <c r="C7" s="71"/>
      <c r="D7" s="71"/>
      <c r="E7" s="71"/>
      <c r="F7" s="71"/>
      <c r="G7" s="71"/>
    </row>
    <row r="8" spans="1:7" x14ac:dyDescent="0.2">
      <c r="A8" s="64" t="s">
        <v>14</v>
      </c>
      <c r="B8" s="65"/>
      <c r="C8" s="65"/>
      <c r="D8" s="65"/>
      <c r="E8" s="65"/>
      <c r="F8" s="65"/>
      <c r="G8" s="65"/>
    </row>
    <row r="10" spans="1:7" ht="12.75" customHeight="1" x14ac:dyDescent="0.2">
      <c r="A10" s="74" t="s">
        <v>15</v>
      </c>
      <c r="B10" s="74"/>
      <c r="C10" s="74"/>
      <c r="D10" s="74"/>
      <c r="E10" s="74"/>
      <c r="F10" s="74"/>
      <c r="G10" s="74"/>
    </row>
    <row r="11" spans="1:7" x14ac:dyDescent="0.2">
      <c r="A11" s="6" t="s">
        <v>16</v>
      </c>
      <c r="B11" s="28"/>
      <c r="C11" s="28"/>
      <c r="D11" s="28"/>
      <c r="E11" s="28"/>
      <c r="F11" s="28"/>
      <c r="G11" s="28"/>
    </row>
    <row r="12" spans="1:7" ht="8.4499999999999993" customHeight="1" x14ac:dyDescent="0.2">
      <c r="A12" s="70"/>
      <c r="B12" s="70"/>
      <c r="C12" s="70"/>
      <c r="D12" s="70"/>
      <c r="E12" s="70"/>
      <c r="F12" s="70"/>
      <c r="G12" s="70"/>
    </row>
    <row r="13" spans="1:7" x14ac:dyDescent="0.2">
      <c r="A13" s="35"/>
    </row>
    <row r="14" spans="1:7" x14ac:dyDescent="0.2">
      <c r="A14" s="73" t="s">
        <v>17</v>
      </c>
      <c r="B14" s="73"/>
      <c r="C14" s="73"/>
      <c r="D14" s="73"/>
      <c r="E14" s="73"/>
      <c r="F14" s="73"/>
      <c r="G14" s="73"/>
    </row>
    <row r="15" spans="1:7" ht="15" customHeight="1" x14ac:dyDescent="0.2">
      <c r="A15" s="64" t="s">
        <v>45</v>
      </c>
      <c r="B15" s="64"/>
      <c r="C15" s="64"/>
      <c r="D15" s="64"/>
      <c r="E15" s="64"/>
      <c r="F15" s="64"/>
      <c r="G15" s="64"/>
    </row>
    <row r="16" spans="1:7" ht="14.25" customHeight="1" x14ac:dyDescent="0.2">
      <c r="A16" s="7" t="s">
        <v>69</v>
      </c>
      <c r="B16" s="7" t="s">
        <v>44</v>
      </c>
      <c r="C16" s="27"/>
      <c r="D16" s="27"/>
      <c r="E16" s="27"/>
      <c r="F16" s="27"/>
      <c r="G16" s="27"/>
    </row>
    <row r="17" spans="1:7" ht="14.25" customHeight="1" x14ac:dyDescent="0.2">
      <c r="A17" s="7" t="s">
        <v>18</v>
      </c>
      <c r="B17" s="8" t="s">
        <v>70</v>
      </c>
      <c r="C17" s="27"/>
      <c r="D17" s="27"/>
      <c r="E17" s="27"/>
      <c r="F17" s="27"/>
      <c r="G17" s="27"/>
    </row>
    <row r="18" spans="1:7" x14ac:dyDescent="0.2">
      <c r="A18" s="27"/>
      <c r="B18" s="29"/>
      <c r="C18" s="29"/>
      <c r="D18" s="29"/>
      <c r="E18" s="29"/>
      <c r="F18" s="29"/>
      <c r="G18" s="29"/>
    </row>
    <row r="19" spans="1:7" x14ac:dyDescent="0.2">
      <c r="A19" s="73" t="s">
        <v>71</v>
      </c>
      <c r="B19" s="73"/>
      <c r="C19" s="73"/>
      <c r="D19" s="73"/>
      <c r="E19" s="73"/>
      <c r="F19" s="73"/>
      <c r="G19" s="73"/>
    </row>
    <row r="20" spans="1:7" ht="18.75" customHeight="1" x14ac:dyDescent="0.2">
      <c r="A20" s="27" t="s">
        <v>19</v>
      </c>
      <c r="B20" s="64" t="s">
        <v>20</v>
      </c>
      <c r="C20" s="64"/>
      <c r="D20" s="27"/>
      <c r="E20" s="27"/>
      <c r="F20" s="27"/>
      <c r="G20" s="27"/>
    </row>
    <row r="21" spans="1:7" ht="14.25" customHeight="1" x14ac:dyDescent="0.2">
      <c r="A21" s="27" t="s">
        <v>21</v>
      </c>
      <c r="B21" s="64" t="s">
        <v>22</v>
      </c>
      <c r="C21" s="64"/>
      <c r="D21" s="27"/>
      <c r="E21" s="27"/>
      <c r="F21" s="27"/>
      <c r="G21" s="27"/>
    </row>
    <row r="22" spans="1:7" ht="12.75" customHeight="1" x14ac:dyDescent="0.2">
      <c r="A22" s="27"/>
      <c r="B22" s="64" t="s">
        <v>23</v>
      </c>
      <c r="C22" s="64"/>
      <c r="D22" s="29"/>
      <c r="E22" s="29"/>
      <c r="F22" s="29"/>
      <c r="G22" s="29"/>
    </row>
    <row r="23" spans="1:7" x14ac:dyDescent="0.2">
      <c r="A23" s="5"/>
    </row>
    <row r="24" spans="1:7" x14ac:dyDescent="0.2">
      <c r="A24" s="27" t="s">
        <v>72</v>
      </c>
      <c r="B24" s="75" t="s">
        <v>24</v>
      </c>
      <c r="C24" s="76"/>
      <c r="D24" s="76"/>
      <c r="E24" s="76"/>
      <c r="F24" s="76"/>
      <c r="G24" s="76"/>
    </row>
    <row r="25" spans="1:7" x14ac:dyDescent="0.2">
      <c r="A25" s="27"/>
      <c r="B25" s="29"/>
      <c r="C25" s="29"/>
      <c r="D25" s="29"/>
      <c r="E25" s="29"/>
      <c r="F25" s="29"/>
      <c r="G25" s="29"/>
    </row>
    <row r="26" spans="1:7" x14ac:dyDescent="0.2">
      <c r="A26" s="27"/>
      <c r="B26" s="29"/>
      <c r="C26" s="29"/>
      <c r="D26" s="29"/>
      <c r="E26" s="29"/>
      <c r="F26" s="29"/>
      <c r="G26" s="29"/>
    </row>
    <row r="27" spans="1:7" ht="12.75" customHeight="1" x14ac:dyDescent="0.2">
      <c r="A27" s="64" t="s">
        <v>25</v>
      </c>
      <c r="B27" s="65"/>
      <c r="C27" s="65"/>
      <c r="D27" s="65"/>
      <c r="E27" s="65"/>
      <c r="F27" s="65"/>
      <c r="G27" s="65"/>
    </row>
    <row r="28" spans="1:7" ht="14.25" customHeight="1" x14ac:dyDescent="0.2">
      <c r="A28" s="5" t="s">
        <v>26</v>
      </c>
      <c r="B28" s="29"/>
      <c r="C28" s="29"/>
      <c r="D28" s="29"/>
      <c r="E28" s="29"/>
      <c r="F28" s="29"/>
      <c r="G28" s="29"/>
    </row>
    <row r="29" spans="1:7" s="36" customFormat="1" ht="42.75" customHeight="1" x14ac:dyDescent="0.2">
      <c r="A29" s="72" t="s">
        <v>73</v>
      </c>
      <c r="B29" s="71"/>
      <c r="C29" s="71"/>
      <c r="D29" s="71"/>
      <c r="E29" s="71"/>
      <c r="F29" s="71"/>
      <c r="G29" s="71"/>
    </row>
    <row r="30" spans="1:7" ht="11.25" customHeight="1" x14ac:dyDescent="0.2">
      <c r="A30" s="27"/>
      <c r="B30" s="29"/>
      <c r="C30" s="29"/>
      <c r="D30" s="29"/>
      <c r="E30" s="29"/>
      <c r="F30" s="29"/>
      <c r="G30" s="29"/>
    </row>
    <row r="31" spans="1:7" ht="11.25" customHeight="1" x14ac:dyDescent="0.2">
      <c r="A31" s="27"/>
      <c r="B31" s="29"/>
      <c r="C31" s="29"/>
      <c r="D31" s="29"/>
      <c r="E31" s="29"/>
      <c r="F31" s="29"/>
      <c r="G31" s="29"/>
    </row>
    <row r="32" spans="1:7" ht="12.75" customHeight="1" x14ac:dyDescent="0.2">
      <c r="A32" s="64"/>
      <c r="B32" s="65"/>
      <c r="C32" s="65"/>
      <c r="D32" s="65"/>
      <c r="E32" s="65"/>
      <c r="F32" s="65"/>
      <c r="G32" s="65"/>
    </row>
    <row r="33" spans="1:7" ht="9.75" customHeight="1" x14ac:dyDescent="0.2">
      <c r="A33" s="5"/>
    </row>
    <row r="34" spans="1:7" x14ac:dyDescent="0.2">
      <c r="A34" s="5"/>
    </row>
    <row r="35" spans="1:7" x14ac:dyDescent="0.2">
      <c r="A35" s="5"/>
    </row>
    <row r="36" spans="1:7" x14ac:dyDescent="0.2">
      <c r="A36" s="66" t="s">
        <v>74</v>
      </c>
      <c r="B36" s="66"/>
    </row>
    <row r="38" spans="1:7" x14ac:dyDescent="0.2">
      <c r="A38" s="9">
        <v>0</v>
      </c>
      <c r="B38" s="10" t="s">
        <v>27</v>
      </c>
    </row>
    <row r="39" spans="1:7" x14ac:dyDescent="0.2">
      <c r="A39" s="11" t="s">
        <v>9</v>
      </c>
      <c r="B39" s="10" t="s">
        <v>28</v>
      </c>
    </row>
    <row r="40" spans="1:7" x14ac:dyDescent="0.2">
      <c r="A40" s="37" t="s">
        <v>29</v>
      </c>
      <c r="B40" s="10" t="s">
        <v>30</v>
      </c>
    </row>
    <row r="41" spans="1:7" x14ac:dyDescent="0.2">
      <c r="A41" s="37" t="s">
        <v>31</v>
      </c>
      <c r="B41" s="10" t="s">
        <v>32</v>
      </c>
    </row>
    <row r="42" spans="1:7" x14ac:dyDescent="0.2">
      <c r="A42" s="11" t="s">
        <v>75</v>
      </c>
      <c r="B42" s="10" t="s">
        <v>33</v>
      </c>
    </row>
    <row r="43" spans="1:7" x14ac:dyDescent="0.2">
      <c r="A43" s="11" t="s">
        <v>34</v>
      </c>
      <c r="B43" s="10" t="s">
        <v>35</v>
      </c>
    </row>
    <row r="44" spans="1:7" x14ac:dyDescent="0.2">
      <c r="A44" s="11" t="s">
        <v>36</v>
      </c>
      <c r="B44" s="12" t="s">
        <v>37</v>
      </c>
    </row>
    <row r="45" spans="1:7" x14ac:dyDescent="0.2">
      <c r="A45" s="11" t="s">
        <v>38</v>
      </c>
      <c r="B45" s="12" t="s">
        <v>39</v>
      </c>
    </row>
    <row r="46" spans="1:7" x14ac:dyDescent="0.2">
      <c r="A46" s="13" t="s">
        <v>40</v>
      </c>
      <c r="B46" s="10" t="s">
        <v>41</v>
      </c>
    </row>
    <row r="47" spans="1:7" x14ac:dyDescent="0.2">
      <c r="A47" s="13" t="s">
        <v>42</v>
      </c>
      <c r="B47" s="10" t="s">
        <v>43</v>
      </c>
    </row>
    <row r="48" spans="1:7" customFormat="1" x14ac:dyDescent="0.2">
      <c r="A48" s="38" t="s">
        <v>76</v>
      </c>
      <c r="B48" s="38" t="s">
        <v>77</v>
      </c>
      <c r="C48" s="38"/>
      <c r="D48" s="38"/>
      <c r="E48" s="38"/>
      <c r="F48" s="38"/>
      <c r="G48" s="38"/>
    </row>
    <row r="49" spans="1:7" customFormat="1" x14ac:dyDescent="0.2">
      <c r="A49" s="39" t="s">
        <v>78</v>
      </c>
      <c r="B49" s="40" t="s">
        <v>79</v>
      </c>
      <c r="C49" s="40"/>
      <c r="D49" s="40"/>
      <c r="E49" s="40"/>
      <c r="F49" s="40"/>
      <c r="G49" s="40"/>
    </row>
    <row r="51" spans="1:7" x14ac:dyDescent="0.2">
      <c r="A51" s="13" t="s">
        <v>80</v>
      </c>
    </row>
    <row r="52" spans="1:7" x14ac:dyDescent="0.2">
      <c r="A52" s="13" t="s">
        <v>81</v>
      </c>
    </row>
  </sheetData>
  <mergeCells count="18">
    <mergeCell ref="B24:G24"/>
    <mergeCell ref="A27:G27"/>
    <mergeCell ref="A32:G32"/>
    <mergeCell ref="A36:B36"/>
    <mergeCell ref="B22:C22"/>
    <mergeCell ref="A2:G2"/>
    <mergeCell ref="A4:G4"/>
    <mergeCell ref="A5:G5"/>
    <mergeCell ref="A7:G7"/>
    <mergeCell ref="A8:G8"/>
    <mergeCell ref="B20:C20"/>
    <mergeCell ref="A29:G29"/>
    <mergeCell ref="A12:G12"/>
    <mergeCell ref="A14:G14"/>
    <mergeCell ref="A10:G10"/>
    <mergeCell ref="A15:G15"/>
    <mergeCell ref="A19:G19"/>
    <mergeCell ref="B21:C21"/>
  </mergeCells>
  <hyperlinks>
    <hyperlink ref="B17" r:id="rId1"/>
    <hyperlink ref="B24" r:id="rId2"/>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II 1 - m 7/13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view="pageLayout" topLeftCell="A25" zoomScale="120" zoomScaleNormal="110" zoomScaleSheetLayoutView="120" zoomScalePageLayoutView="120" workbookViewId="0">
      <selection activeCell="A6" sqref="A6"/>
    </sheetView>
  </sheetViews>
  <sheetFormatPr baseColWidth="10" defaultColWidth="11.28515625" defaultRowHeight="12.75" x14ac:dyDescent="0.2"/>
  <cols>
    <col min="1" max="1" width="24.85546875" style="1" customWidth="1"/>
    <col min="2" max="2" width="15.85546875" style="1" customWidth="1"/>
    <col min="3" max="3" width="15.28515625" style="1" customWidth="1"/>
    <col min="4" max="4" width="17" style="1" customWidth="1"/>
    <col min="5" max="5" width="17.7109375" style="1" customWidth="1"/>
    <col min="6" max="16384" width="11.28515625" style="1"/>
  </cols>
  <sheetData>
    <row r="1" spans="1:5" ht="13.5" customHeight="1" x14ac:dyDescent="0.2">
      <c r="A1" s="77" t="s">
        <v>64</v>
      </c>
      <c r="B1" s="77"/>
      <c r="C1" s="77"/>
      <c r="D1" s="77"/>
      <c r="E1" s="77"/>
    </row>
    <row r="2" spans="1:5" ht="13.5" customHeight="1" x14ac:dyDescent="0.2">
      <c r="A2" s="3"/>
      <c r="B2" s="3"/>
      <c r="C2" s="3"/>
    </row>
    <row r="3" spans="1:5" ht="22.5" customHeight="1" x14ac:dyDescent="0.2">
      <c r="A3" s="82" t="s">
        <v>0</v>
      </c>
      <c r="B3" s="80" t="s">
        <v>46</v>
      </c>
      <c r="C3" s="81"/>
      <c r="D3" s="81"/>
      <c r="E3" s="78" t="s">
        <v>53</v>
      </c>
    </row>
    <row r="4" spans="1:5" ht="31.5" customHeight="1" x14ac:dyDescent="0.2">
      <c r="A4" s="83"/>
      <c r="B4" s="17" t="s">
        <v>86</v>
      </c>
      <c r="C4" s="17">
        <v>2012</v>
      </c>
      <c r="D4" s="18" t="s">
        <v>56</v>
      </c>
      <c r="E4" s="79"/>
    </row>
    <row r="5" spans="1:5" customFormat="1" ht="22.5" customHeight="1" x14ac:dyDescent="0.2">
      <c r="A5" s="84"/>
      <c r="B5" s="43" t="s">
        <v>47</v>
      </c>
      <c r="C5" s="80" t="s">
        <v>85</v>
      </c>
      <c r="D5" s="85"/>
      <c r="E5" s="42" t="s">
        <v>48</v>
      </c>
    </row>
    <row r="6" spans="1:5" customFormat="1" ht="13.5" customHeight="1" x14ac:dyDescent="0.2">
      <c r="A6" s="22"/>
      <c r="B6" s="16"/>
    </row>
    <row r="7" spans="1:5" customFormat="1" ht="13.5" customHeight="1" x14ac:dyDescent="0.2">
      <c r="A7" s="14" t="s">
        <v>50</v>
      </c>
      <c r="B7" s="50">
        <f>SUM([2]Winterweizen!$D$66)/1000</f>
        <v>204.44676166666667</v>
      </c>
      <c r="C7" s="51">
        <f>SUM([2]Winterweizen!$B$66)/1000</f>
        <v>221.04166000000001</v>
      </c>
      <c r="D7" s="51">
        <f>SUM([3]Blatt_1!$D$29)/1000</f>
        <v>158.01498000000001</v>
      </c>
      <c r="E7" s="51">
        <f t="shared" ref="E7:E17" si="0">D7*100/C7-100</f>
        <v>-28.513484743102268</v>
      </c>
    </row>
    <row r="8" spans="1:5" customFormat="1" ht="13.5" customHeight="1" x14ac:dyDescent="0.2">
      <c r="A8" s="14" t="s">
        <v>49</v>
      </c>
      <c r="B8" s="50">
        <f>SUM('[2]Sommer- u. Hartweizen'!$D$66)/1000</f>
        <v>4.1470716666666672</v>
      </c>
      <c r="C8" s="51">
        <f>SUM('[2]Sommer- u. Hartweizen'!$B$66)/1000</f>
        <v>7.5381099999999996</v>
      </c>
      <c r="D8" s="51">
        <f>SUM([3]Blatt_1!$D$30)/1000</f>
        <v>14.01998</v>
      </c>
      <c r="E8" s="51">
        <f t="shared" si="0"/>
        <v>85.987999644473234</v>
      </c>
    </row>
    <row r="9" spans="1:5" customFormat="1" ht="13.5" customHeight="1" x14ac:dyDescent="0.2">
      <c r="A9" s="14" t="s">
        <v>4</v>
      </c>
      <c r="B9" s="50">
        <f>SUM([2]Roggen!$D$66)/1000</f>
        <v>24.398675000000004</v>
      </c>
      <c r="C9" s="51">
        <f>SUM([2]Roggen!$B$66)/1000</f>
        <v>26.12546</v>
      </c>
      <c r="D9" s="51">
        <f>SUM([3]Blatt_1!$D$33)/1000</f>
        <v>26.689150000000001</v>
      </c>
      <c r="E9" s="51">
        <f t="shared" si="0"/>
        <v>2.1576270810159883</v>
      </c>
    </row>
    <row r="10" spans="1:5" customFormat="1" ht="13.5" customHeight="1" x14ac:dyDescent="0.2">
      <c r="A10" s="14" t="s">
        <v>51</v>
      </c>
      <c r="B10" s="50">
        <f>SUM(B7:B9)</f>
        <v>232.99250833333335</v>
      </c>
      <c r="C10" s="51">
        <f>SUM(C7:C9)</f>
        <v>254.70523</v>
      </c>
      <c r="D10" s="51">
        <f>SUM(D7:D9)</f>
        <v>198.72411000000002</v>
      </c>
      <c r="E10" s="51">
        <f t="shared" si="0"/>
        <v>-21.978787008024909</v>
      </c>
    </row>
    <row r="11" spans="1:5" customFormat="1" ht="13.5" customHeight="1" x14ac:dyDescent="0.2">
      <c r="A11" s="14" t="s">
        <v>6</v>
      </c>
      <c r="B11" s="50">
        <f>SUM([2]Wintergerste!$D$66)/1000</f>
        <v>55.932613333333336</v>
      </c>
      <c r="C11" s="51">
        <f>SUM([2]Wintergerste!$B$66)/1000</f>
        <v>53.218480000000007</v>
      </c>
      <c r="D11" s="51">
        <f>SUM([3]Blatt_1!$D$35)/1000</f>
        <v>53.23592</v>
      </c>
      <c r="E11" s="51">
        <f t="shared" si="0"/>
        <v>3.2770571425544404E-2</v>
      </c>
    </row>
    <row r="12" spans="1:5" customFormat="1" ht="13.5" customHeight="1" x14ac:dyDescent="0.2">
      <c r="A12" s="14" t="s">
        <v>1</v>
      </c>
      <c r="B12" s="50">
        <f>SUM([2]Sommergerste!$D$66)/1000</f>
        <v>8.9662316666666673</v>
      </c>
      <c r="C12" s="51">
        <f>SUM([2]Sommergerste!$B$66)/1000</f>
        <v>8.1358599999999992</v>
      </c>
      <c r="D12" s="51">
        <f>SUM([3]Blatt_1!$D$36)/1000</f>
        <v>8.6532099999999996</v>
      </c>
      <c r="E12" s="51">
        <f t="shared" si="0"/>
        <v>6.3588852315551208</v>
      </c>
    </row>
    <row r="13" spans="1:5" customFormat="1" ht="13.5" customHeight="1" x14ac:dyDescent="0.2">
      <c r="A13" s="14" t="s">
        <v>8</v>
      </c>
      <c r="B13" s="50">
        <f>SUM('[2]Hafer u. Sommermenggetreide'!$D$66)/1000</f>
        <v>7.4898233333333337</v>
      </c>
      <c r="C13" s="51">
        <f>SUM('[2]Hafer u. Sommermenggetreide'!$B$66)/1000</f>
        <v>7.7159899999999997</v>
      </c>
      <c r="D13" s="51">
        <f>SUM([3]Blatt_1!$D$38:$D$39)/1000</f>
        <v>11.595949999999998</v>
      </c>
      <c r="E13" s="51">
        <f t="shared" si="0"/>
        <v>50.284668590809446</v>
      </c>
    </row>
    <row r="14" spans="1:5" customFormat="1" ht="13.5" customHeight="1" x14ac:dyDescent="0.2">
      <c r="A14" s="14" t="s">
        <v>5</v>
      </c>
      <c r="B14" s="50">
        <f>SUM([2]Triticale!$D$66)/1000</f>
        <v>6.9546233333333323</v>
      </c>
      <c r="C14" s="51">
        <f>SUM([2]Triticale!$B$66)/1000</f>
        <v>5.6894799999999996</v>
      </c>
      <c r="D14" s="51">
        <f>SUM([3]Blatt_1!$D$34)/1000</f>
        <v>5.83277</v>
      </c>
      <c r="E14" s="51">
        <f t="shared" si="0"/>
        <v>2.5185078425444942</v>
      </c>
    </row>
    <row r="15" spans="1:5" customFormat="1" ht="13.5" customHeight="1" x14ac:dyDescent="0.2">
      <c r="A15" s="14" t="s">
        <v>52</v>
      </c>
      <c r="B15" s="50">
        <f>SUM(B11:B14)</f>
        <v>79.343291666666673</v>
      </c>
      <c r="C15" s="51">
        <f>SUM(C11:C14)</f>
        <v>74.759810000000016</v>
      </c>
      <c r="D15" s="51">
        <f>SUM(D11:D14)</f>
        <v>79.317849999999993</v>
      </c>
      <c r="E15" s="51">
        <f t="shared" si="0"/>
        <v>6.0969122313178303</v>
      </c>
    </row>
    <row r="16" spans="1:5" customFormat="1" ht="13.5" customHeight="1" x14ac:dyDescent="0.2">
      <c r="A16" s="14" t="s">
        <v>55</v>
      </c>
      <c r="B16" s="50">
        <f>SUM(B10,B15)</f>
        <v>312.33580000000001</v>
      </c>
      <c r="C16" s="51">
        <f>SUM(C10,C15)</f>
        <v>329.46504000000004</v>
      </c>
      <c r="D16" s="51">
        <f>SUM(D10,D15)</f>
        <v>278.04196000000002</v>
      </c>
      <c r="E16" s="51">
        <f t="shared" si="0"/>
        <v>-15.608053588933146</v>
      </c>
    </row>
    <row r="17" spans="1:5" ht="21" customHeight="1" x14ac:dyDescent="0.2">
      <c r="A17" s="15" t="s">
        <v>7</v>
      </c>
      <c r="B17" s="52">
        <f>SUM([4]Winterraps!$D$66)/1000</f>
        <v>98.622164999999995</v>
      </c>
      <c r="C17" s="53">
        <f>SUM([4]Winterraps!$B$66)/1000</f>
        <v>60.493580000000001</v>
      </c>
      <c r="D17" s="53">
        <f>SUM([3]Blatt_1!$D$41)/1000</f>
        <v>112.29759</v>
      </c>
      <c r="E17" s="53">
        <f t="shared" si="0"/>
        <v>85.635550086471994</v>
      </c>
    </row>
    <row r="18" spans="1:5" ht="13.5" customHeight="1" x14ac:dyDescent="0.2">
      <c r="A18" s="2"/>
      <c r="B18" s="2"/>
      <c r="C18" s="2"/>
      <c r="D18" s="2"/>
      <c r="E18" s="2"/>
    </row>
    <row r="19" spans="1:5" ht="13.5" customHeight="1" x14ac:dyDescent="0.2">
      <c r="A19" s="20" t="s">
        <v>88</v>
      </c>
      <c r="B19" s="2"/>
      <c r="C19" s="2"/>
      <c r="D19" s="2"/>
      <c r="E19" s="2"/>
    </row>
    <row r="20" spans="1:5" ht="13.5" customHeight="1" x14ac:dyDescent="0.2">
      <c r="A20" s="21" t="s">
        <v>82</v>
      </c>
      <c r="B20" s="2"/>
      <c r="C20" s="2"/>
      <c r="D20" s="2"/>
      <c r="E20" s="2"/>
    </row>
    <row r="21" spans="1:5" ht="15.95" customHeight="1" x14ac:dyDescent="0.2">
      <c r="A21" s="19" t="s">
        <v>89</v>
      </c>
      <c r="B21" s="2"/>
      <c r="C21" s="2"/>
      <c r="D21" s="2"/>
      <c r="E21" s="2"/>
    </row>
    <row r="22" spans="1:5" ht="15.95" customHeight="1" x14ac:dyDescent="0.2">
      <c r="A22" s="23" t="s">
        <v>54</v>
      </c>
      <c r="B22" s="2"/>
      <c r="C22" s="2"/>
      <c r="D22" s="2"/>
      <c r="E22" s="2"/>
    </row>
    <row r="23" spans="1:5" ht="15.95" customHeight="1" x14ac:dyDescent="0.2">
      <c r="A23" s="2"/>
      <c r="B23" s="2"/>
      <c r="C23" s="2"/>
      <c r="D23" s="2"/>
      <c r="E23" s="2"/>
    </row>
    <row r="24" spans="1:5" ht="15.95" customHeight="1" x14ac:dyDescent="0.2">
      <c r="A24" s="2"/>
      <c r="B24" s="2"/>
      <c r="C24" s="2"/>
      <c r="D24" s="2"/>
      <c r="E24" s="2"/>
    </row>
    <row r="25" spans="1:5" ht="31.5" customHeight="1" x14ac:dyDescent="0.2">
      <c r="A25" s="2"/>
      <c r="B25" s="2"/>
      <c r="C25" s="2"/>
      <c r="D25" s="2"/>
      <c r="E25" s="2"/>
    </row>
    <row r="26" spans="1:5" ht="15.95" customHeight="1" x14ac:dyDescent="0.2">
      <c r="A26" s="2"/>
      <c r="B26" s="2"/>
      <c r="C26" s="2"/>
      <c r="D26" s="2"/>
      <c r="E26" s="2"/>
    </row>
    <row r="27" spans="1:5" ht="15.95" customHeight="1" x14ac:dyDescent="0.2">
      <c r="A27" s="2"/>
      <c r="B27" s="2"/>
      <c r="C27" s="2"/>
      <c r="D27" s="2"/>
      <c r="E27" s="2"/>
    </row>
    <row r="28" spans="1:5" ht="15.95" customHeight="1" x14ac:dyDescent="0.2">
      <c r="A28" s="2"/>
      <c r="B28" s="2"/>
      <c r="C28" s="2"/>
      <c r="D28" s="2"/>
      <c r="E28" s="2"/>
    </row>
    <row r="29" spans="1:5" ht="15.95" customHeight="1" x14ac:dyDescent="0.2">
      <c r="A29" s="2"/>
      <c r="B29" s="2"/>
      <c r="C29" s="2"/>
      <c r="D29" s="2"/>
      <c r="E29" s="2"/>
    </row>
    <row r="30" spans="1:5" ht="15.95" customHeight="1" x14ac:dyDescent="0.2">
      <c r="A30" s="2"/>
      <c r="B30" s="2"/>
      <c r="C30" s="2"/>
      <c r="D30" s="2"/>
      <c r="E30" s="2"/>
    </row>
    <row r="31" spans="1:5" ht="15.95" customHeight="1" x14ac:dyDescent="0.2">
      <c r="A31" s="2"/>
      <c r="B31" s="2"/>
      <c r="C31" s="2"/>
      <c r="D31" s="2"/>
      <c r="E31" s="2"/>
    </row>
    <row r="32" spans="1:5" ht="15.95" customHeight="1" x14ac:dyDescent="0.2">
      <c r="A32" s="2"/>
      <c r="B32" s="2"/>
      <c r="C32" s="2"/>
      <c r="D32" s="2"/>
      <c r="E32" s="2"/>
    </row>
    <row r="33" spans="1:5" ht="15.95" customHeight="1" x14ac:dyDescent="0.2">
      <c r="A33" s="2"/>
      <c r="B33" s="2"/>
      <c r="C33" s="2"/>
      <c r="D33" s="2"/>
      <c r="E33" s="2"/>
    </row>
    <row r="34" spans="1:5" ht="15.95" customHeight="1" x14ac:dyDescent="0.2">
      <c r="A34" s="2"/>
      <c r="B34" s="2"/>
      <c r="C34" s="2"/>
      <c r="D34" s="2"/>
      <c r="E34" s="2"/>
    </row>
    <row r="35" spans="1:5" ht="15.95" customHeight="1" x14ac:dyDescent="0.2">
      <c r="A35" s="2"/>
      <c r="B35" s="2"/>
      <c r="C35" s="2"/>
      <c r="D35" s="2"/>
      <c r="E35" s="2"/>
    </row>
    <row r="36" spans="1:5" x14ac:dyDescent="0.2">
      <c r="A36" s="2"/>
      <c r="B36" s="2"/>
      <c r="C36" s="2"/>
      <c r="D36" s="2"/>
      <c r="E36" s="2"/>
    </row>
    <row r="37" spans="1:5" x14ac:dyDescent="0.2">
      <c r="A37" s="2"/>
      <c r="B37" s="2"/>
      <c r="C37" s="2"/>
      <c r="D37" s="2"/>
      <c r="E37" s="2"/>
    </row>
    <row r="38" spans="1:5" x14ac:dyDescent="0.2">
      <c r="A38" s="41"/>
      <c r="B38" s="2"/>
      <c r="C38" s="2"/>
      <c r="D38" s="2"/>
      <c r="E38" s="2"/>
    </row>
    <row r="39" spans="1:5" x14ac:dyDescent="0.2">
      <c r="A39" s="41"/>
      <c r="B39" s="2"/>
      <c r="C39" s="2"/>
      <c r="D39" s="2"/>
      <c r="E39" s="2"/>
    </row>
  </sheetData>
  <mergeCells count="5">
    <mergeCell ref="A1:E1"/>
    <mergeCell ref="E3:E4"/>
    <mergeCell ref="B3:D3"/>
    <mergeCell ref="A3:A5"/>
    <mergeCell ref="C5:D5"/>
  </mergeCells>
  <phoneticPr fontId="0" type="noConversion"/>
  <conditionalFormatting sqref="E7:E17">
    <cfRule type="expression" dxfId="15" priority="3" stopIfTrue="1">
      <formula>MOD(ROW(),2)=1</formula>
    </cfRule>
  </conditionalFormatting>
  <conditionalFormatting sqref="B7:D17">
    <cfRule type="expression" dxfId="14" priority="4" stopIfTrue="1">
      <formula>MOD(ROW(),2)=1</formula>
    </cfRule>
  </conditionalFormatting>
  <conditionalFormatting sqref="A8:A17">
    <cfRule type="expression" dxfId="13" priority="2" stopIfTrue="1">
      <formula>MOD(ROW(),2)=1</formula>
    </cfRule>
  </conditionalFormatting>
  <conditionalFormatting sqref="A7">
    <cfRule type="expression" dxfId="12" priority="1" stopIfTrue="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7/13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abSelected="1" view="pageLayout" zoomScale="120" zoomScaleNormal="120" zoomScalePageLayoutView="120" workbookViewId="0">
      <selection activeCell="A6" sqref="A6"/>
    </sheetView>
  </sheetViews>
  <sheetFormatPr baseColWidth="10" defaultColWidth="11.28515625" defaultRowHeight="12.75" x14ac:dyDescent="0.2"/>
  <cols>
    <col min="1" max="1" width="28.5703125" customWidth="1"/>
    <col min="2" max="5" width="15.28515625" customWidth="1"/>
  </cols>
  <sheetData>
    <row r="1" spans="1:5" ht="14.1" customHeight="1" x14ac:dyDescent="0.2">
      <c r="A1" s="90" t="s">
        <v>65</v>
      </c>
      <c r="B1" s="90"/>
      <c r="C1" s="90"/>
      <c r="D1" s="90"/>
      <c r="E1" s="90"/>
    </row>
    <row r="2" spans="1:5" ht="14.1" customHeight="1" x14ac:dyDescent="0.2">
      <c r="B2" s="24"/>
      <c r="C2" s="24"/>
      <c r="D2" s="24"/>
      <c r="E2" s="24"/>
    </row>
    <row r="3" spans="1:5" ht="20.25" customHeight="1" x14ac:dyDescent="0.2">
      <c r="A3" s="87" t="s">
        <v>58</v>
      </c>
      <c r="B3" s="86" t="s">
        <v>57</v>
      </c>
      <c r="C3" s="86"/>
      <c r="D3" s="86"/>
      <c r="E3" s="80"/>
    </row>
    <row r="4" spans="1:5" ht="19.5" customHeight="1" x14ac:dyDescent="0.2">
      <c r="A4" s="88"/>
      <c r="B4" s="26">
        <v>2010</v>
      </c>
      <c r="C4" s="26">
        <v>2011</v>
      </c>
      <c r="D4" s="26">
        <v>2012</v>
      </c>
      <c r="E4" s="44" t="s">
        <v>61</v>
      </c>
    </row>
    <row r="5" spans="1:5" ht="22.5" customHeight="1" x14ac:dyDescent="0.2">
      <c r="A5" s="89"/>
      <c r="B5" s="80" t="s">
        <v>59</v>
      </c>
      <c r="C5" s="81"/>
      <c r="D5" s="81"/>
      <c r="E5" s="81"/>
    </row>
    <row r="6" spans="1:5" ht="14.1" customHeight="1" x14ac:dyDescent="0.2">
      <c r="A6" s="45"/>
      <c r="B6" s="25"/>
      <c r="C6" s="25"/>
      <c r="D6" s="25"/>
      <c r="E6" s="25"/>
    </row>
    <row r="7" spans="1:5" ht="14.1" customHeight="1" x14ac:dyDescent="0.2">
      <c r="A7" s="46" t="s">
        <v>62</v>
      </c>
      <c r="B7" s="51">
        <v>2436</v>
      </c>
      <c r="C7" s="51">
        <v>2152</v>
      </c>
      <c r="D7" s="51">
        <v>2888</v>
      </c>
      <c r="E7" s="51">
        <v>2303</v>
      </c>
    </row>
    <row r="8" spans="1:5" ht="14.1" customHeight="1" x14ac:dyDescent="0.2">
      <c r="A8" s="46" t="s">
        <v>60</v>
      </c>
      <c r="B8" s="54"/>
      <c r="C8" s="54"/>
      <c r="D8" s="54"/>
      <c r="E8" s="54"/>
    </row>
    <row r="9" spans="1:5" ht="14.1" customHeight="1" x14ac:dyDescent="0.2">
      <c r="A9" s="46" t="s">
        <v>63</v>
      </c>
      <c r="B9" s="51">
        <v>1831</v>
      </c>
      <c r="C9" s="51">
        <v>1636</v>
      </c>
      <c r="D9" s="51">
        <v>2013</v>
      </c>
      <c r="E9" s="51">
        <v>1406</v>
      </c>
    </row>
    <row r="10" spans="1:5" ht="14.1" customHeight="1" x14ac:dyDescent="0.2">
      <c r="A10" s="46" t="s">
        <v>6</v>
      </c>
      <c r="B10" s="51">
        <v>389</v>
      </c>
      <c r="C10" s="51">
        <v>253</v>
      </c>
      <c r="D10" s="51">
        <v>492</v>
      </c>
      <c r="E10" s="51">
        <v>444</v>
      </c>
    </row>
    <row r="11" spans="1:5" ht="14.1" customHeight="1" x14ac:dyDescent="0.2">
      <c r="A11" s="46" t="s">
        <v>51</v>
      </c>
      <c r="B11" s="51">
        <v>1964</v>
      </c>
      <c r="C11" s="51">
        <v>1783</v>
      </c>
      <c r="D11" s="51">
        <v>2262</v>
      </c>
      <c r="E11" s="51">
        <v>1699</v>
      </c>
    </row>
    <row r="12" spans="1:5" ht="14.1" customHeight="1" x14ac:dyDescent="0.2">
      <c r="A12" s="46" t="s">
        <v>52</v>
      </c>
      <c r="B12" s="51">
        <v>471</v>
      </c>
      <c r="C12" s="51">
        <v>369</v>
      </c>
      <c r="D12" s="51">
        <v>626</v>
      </c>
      <c r="E12" s="51">
        <v>604</v>
      </c>
    </row>
    <row r="13" spans="1:5" ht="21" customHeight="1" x14ac:dyDescent="0.2">
      <c r="A13" s="47" t="s">
        <v>7</v>
      </c>
      <c r="B13" s="53">
        <v>485</v>
      </c>
      <c r="C13" s="53">
        <v>274</v>
      </c>
      <c r="D13" s="53">
        <v>255</v>
      </c>
      <c r="E13" s="53">
        <v>471</v>
      </c>
    </row>
    <row r="14" spans="1:5" ht="14.1" customHeight="1" x14ac:dyDescent="0.2">
      <c r="A14" s="2"/>
      <c r="B14" s="2"/>
      <c r="C14" s="2"/>
      <c r="D14" s="2"/>
      <c r="E14" s="2"/>
    </row>
    <row r="15" spans="1:5" ht="14.1" customHeight="1" x14ac:dyDescent="0.2">
      <c r="A15" s="2"/>
      <c r="B15" s="2"/>
      <c r="C15" s="2"/>
      <c r="D15" s="2"/>
      <c r="E15" s="2"/>
    </row>
    <row r="16" spans="1:5" ht="14.1" customHeight="1" x14ac:dyDescent="0.2">
      <c r="A16" s="2"/>
      <c r="B16" s="2"/>
      <c r="C16" s="2"/>
      <c r="D16" s="2"/>
      <c r="E16" s="2"/>
    </row>
    <row r="17" spans="1:5" ht="14.1" customHeight="1" x14ac:dyDescent="0.2">
      <c r="A17" s="2"/>
      <c r="B17" s="2"/>
      <c r="C17" s="2"/>
      <c r="D17" s="2"/>
      <c r="E17" s="2"/>
    </row>
    <row r="18" spans="1:5" ht="14.1" customHeight="1" x14ac:dyDescent="0.2">
      <c r="A18" s="2"/>
      <c r="B18" s="2"/>
      <c r="C18" s="2"/>
      <c r="D18" s="2"/>
      <c r="E18" s="2"/>
    </row>
    <row r="19" spans="1:5" ht="14.1" customHeight="1" x14ac:dyDescent="0.2">
      <c r="A19" s="2"/>
      <c r="B19" s="2"/>
      <c r="C19" s="2"/>
      <c r="D19" s="2"/>
      <c r="E19" s="2"/>
    </row>
    <row r="20" spans="1:5" ht="14.1" customHeight="1" x14ac:dyDescent="0.2">
      <c r="A20" s="2"/>
      <c r="B20" s="2"/>
      <c r="C20" s="2"/>
      <c r="D20" s="2"/>
      <c r="E20" s="2"/>
    </row>
    <row r="21" spans="1:5" ht="14.1" customHeight="1" x14ac:dyDescent="0.2">
      <c r="A21" s="2"/>
      <c r="B21" s="2"/>
      <c r="C21" s="2"/>
      <c r="D21" s="2"/>
      <c r="E21" s="2"/>
    </row>
    <row r="22" spans="1:5" ht="14.1" customHeight="1" x14ac:dyDescent="0.2">
      <c r="A22" s="2"/>
      <c r="B22" s="2"/>
      <c r="C22" s="2"/>
      <c r="D22" s="2"/>
      <c r="E22" s="2"/>
    </row>
    <row r="23" spans="1:5" ht="14.1" customHeight="1" x14ac:dyDescent="0.2">
      <c r="A23" s="2"/>
      <c r="B23" s="2"/>
      <c r="C23" s="2"/>
      <c r="D23" s="2"/>
      <c r="E23" s="2"/>
    </row>
    <row r="24" spans="1:5" ht="14.1" customHeight="1" x14ac:dyDescent="0.2">
      <c r="A24" s="2"/>
      <c r="B24" s="2"/>
      <c r="C24" s="2"/>
      <c r="D24" s="2"/>
      <c r="E24" s="2"/>
    </row>
    <row r="25" spans="1:5" ht="14.1" customHeight="1" x14ac:dyDescent="0.2">
      <c r="A25" s="2"/>
      <c r="B25" s="2"/>
      <c r="C25" s="2"/>
      <c r="D25" s="2"/>
      <c r="E25" s="2"/>
    </row>
    <row r="26" spans="1:5" ht="14.1" customHeight="1" x14ac:dyDescent="0.2">
      <c r="A26" s="2"/>
      <c r="B26" s="2"/>
      <c r="C26" s="2"/>
      <c r="D26" s="2"/>
      <c r="E26" s="2"/>
    </row>
    <row r="27" spans="1:5" ht="14.1" customHeight="1" x14ac:dyDescent="0.2">
      <c r="A27" s="2"/>
      <c r="B27" s="2"/>
      <c r="C27" s="2"/>
      <c r="D27" s="2"/>
      <c r="E27" s="2"/>
    </row>
    <row r="28" spans="1:5" ht="14.1" customHeight="1" x14ac:dyDescent="0.2">
      <c r="A28" s="2"/>
      <c r="B28" s="2"/>
      <c r="C28" s="2"/>
      <c r="D28" s="2"/>
      <c r="E28" s="2"/>
    </row>
    <row r="29" spans="1:5" ht="14.1" customHeight="1" x14ac:dyDescent="0.2">
      <c r="A29" s="2"/>
      <c r="B29" s="2"/>
      <c r="C29" s="2"/>
      <c r="D29" s="2"/>
      <c r="E29" s="2"/>
    </row>
    <row r="30" spans="1:5" ht="14.1" customHeight="1" x14ac:dyDescent="0.2">
      <c r="A30" s="2"/>
      <c r="B30" s="2"/>
      <c r="C30" s="2"/>
      <c r="D30" s="2"/>
      <c r="E30" s="2"/>
    </row>
    <row r="31" spans="1:5" ht="14.1" customHeight="1" x14ac:dyDescent="0.2">
      <c r="A31" s="2"/>
      <c r="B31" s="2"/>
      <c r="C31" s="2"/>
      <c r="D31" s="2"/>
      <c r="E31" s="2"/>
    </row>
    <row r="32" spans="1:5" ht="14.1" customHeight="1" x14ac:dyDescent="0.2">
      <c r="A32" s="2"/>
      <c r="B32" s="2"/>
      <c r="C32" s="2"/>
      <c r="D32" s="2"/>
      <c r="E32" s="2"/>
    </row>
    <row r="33" spans="1:5" ht="14.1" customHeight="1" x14ac:dyDescent="0.2">
      <c r="A33" s="2"/>
      <c r="B33" s="2"/>
      <c r="C33" s="2"/>
      <c r="D33" s="2"/>
      <c r="E33" s="2"/>
    </row>
    <row r="34" spans="1:5" ht="14.1" customHeight="1" x14ac:dyDescent="0.2">
      <c r="A34" s="2"/>
      <c r="B34" s="2"/>
      <c r="C34" s="2"/>
      <c r="D34" s="2"/>
      <c r="E34" s="2"/>
    </row>
    <row r="35" spans="1:5" ht="14.1" customHeight="1" x14ac:dyDescent="0.2">
      <c r="A35" s="2"/>
      <c r="B35" s="2"/>
      <c r="C35" s="2"/>
      <c r="D35" s="2"/>
      <c r="E35" s="2"/>
    </row>
    <row r="36" spans="1:5" ht="14.1" customHeight="1" x14ac:dyDescent="0.2">
      <c r="A36" s="2"/>
      <c r="B36" s="2"/>
      <c r="C36" s="2"/>
      <c r="D36" s="2"/>
      <c r="E36" s="2"/>
    </row>
    <row r="37" spans="1:5" ht="14.1" customHeight="1" x14ac:dyDescent="0.2">
      <c r="A37" s="2"/>
      <c r="B37" s="2"/>
      <c r="C37" s="2"/>
      <c r="D37" s="2"/>
      <c r="E37" s="2"/>
    </row>
    <row r="38" spans="1:5" ht="14.1" customHeight="1" x14ac:dyDescent="0.2">
      <c r="A38" s="2"/>
      <c r="B38" s="2"/>
      <c r="C38" s="2"/>
      <c r="D38" s="2"/>
      <c r="E38" s="2"/>
    </row>
    <row r="39" spans="1:5" ht="14.1" customHeight="1"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row r="46" spans="1:5" x14ac:dyDescent="0.2">
      <c r="A46" s="2"/>
      <c r="B46" s="2"/>
      <c r="C46" s="2"/>
      <c r="D46" s="2"/>
      <c r="E46" s="2"/>
    </row>
    <row r="47" spans="1:5" x14ac:dyDescent="0.2">
      <c r="A47" s="2"/>
      <c r="B47" s="2"/>
      <c r="C47" s="2"/>
      <c r="D47" s="2"/>
      <c r="E47" s="2"/>
    </row>
    <row r="48" spans="1:5" x14ac:dyDescent="0.2">
      <c r="A48" s="2"/>
      <c r="B48" s="2"/>
      <c r="C48" s="2"/>
      <c r="D48" s="2"/>
      <c r="E48" s="2"/>
    </row>
    <row r="49" spans="1:5" x14ac:dyDescent="0.2">
      <c r="A49" s="2"/>
      <c r="B49" s="2"/>
      <c r="C49" s="2"/>
      <c r="D49" s="2"/>
      <c r="E49" s="2"/>
    </row>
    <row r="50" spans="1:5" x14ac:dyDescent="0.2">
      <c r="A50" s="2"/>
      <c r="B50" s="2"/>
      <c r="C50" s="2"/>
      <c r="D50" s="2"/>
      <c r="E50" s="2"/>
    </row>
  </sheetData>
  <mergeCells count="4">
    <mergeCell ref="B3:E3"/>
    <mergeCell ref="B5:E5"/>
    <mergeCell ref="A3:A5"/>
    <mergeCell ref="A1:E1"/>
  </mergeCells>
  <conditionalFormatting sqref="A6:E6 A8:B8 A7 A9:A13">
    <cfRule type="expression" dxfId="11" priority="12" stopIfTrue="1">
      <formula>MOD(ROW(),2)=1</formula>
    </cfRule>
  </conditionalFormatting>
  <conditionalFormatting sqref="B7">
    <cfRule type="expression" dxfId="10" priority="11" stopIfTrue="1">
      <formula>MOD(ROW(),2)=1</formula>
    </cfRule>
  </conditionalFormatting>
  <conditionalFormatting sqref="B9:B13">
    <cfRule type="expression" dxfId="9" priority="10" stopIfTrue="1">
      <formula>MOD(ROW(),2)=1</formula>
    </cfRule>
  </conditionalFormatting>
  <conditionalFormatting sqref="C8">
    <cfRule type="expression" dxfId="8" priority="9" stopIfTrue="1">
      <formula>MOD(ROW(),2)=1</formula>
    </cfRule>
  </conditionalFormatting>
  <conditionalFormatting sqref="C7">
    <cfRule type="expression" dxfId="7" priority="8" stopIfTrue="1">
      <formula>MOD(ROW(),2)=1</formula>
    </cfRule>
  </conditionalFormatting>
  <conditionalFormatting sqref="C9:C13">
    <cfRule type="expression" dxfId="6" priority="7" stopIfTrue="1">
      <formula>MOD(ROW(),2)=1</formula>
    </cfRule>
  </conditionalFormatting>
  <conditionalFormatting sqref="D8">
    <cfRule type="expression" dxfId="5" priority="6" stopIfTrue="1">
      <formula>MOD(ROW(),2)=1</formula>
    </cfRule>
  </conditionalFormatting>
  <conditionalFormatting sqref="D7">
    <cfRule type="expression" dxfId="4" priority="5" stopIfTrue="1">
      <formula>MOD(ROW(),2)=1</formula>
    </cfRule>
  </conditionalFormatting>
  <conditionalFormatting sqref="D9:D13">
    <cfRule type="expression" dxfId="3" priority="4" stopIfTrue="1">
      <formula>MOD(ROW(),2)=1</formula>
    </cfRule>
  </conditionalFormatting>
  <conditionalFormatting sqref="E8">
    <cfRule type="expression" dxfId="2" priority="3" stopIfTrue="1">
      <formula>MOD(ROW(),2)=1</formula>
    </cfRule>
  </conditionalFormatting>
  <conditionalFormatting sqref="E7">
    <cfRule type="expression" dxfId="1" priority="2" stopIfTrue="1">
      <formula>MOD(ROW(),2)=1</formula>
    </cfRule>
  </conditionalFormatting>
  <conditionalFormatting sqref="E9:E13">
    <cfRule type="expression" dxfId="0" priority="1" stopIfTrue="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7/13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1_m713_SH</vt:lpstr>
      <vt:lpstr> Impressum</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 a</dc:creator>
  <cp:lastModifiedBy>Jähne, Regina</cp:lastModifiedBy>
  <cp:lastPrinted>2013-07-17T08:04:27Z</cp:lastPrinted>
  <dcterms:created xsi:type="dcterms:W3CDTF">2006-05-08T13:29:53Z</dcterms:created>
  <dcterms:modified xsi:type="dcterms:W3CDTF">2013-07-17T08:05:11Z</dcterms:modified>
</cp:coreProperties>
</file>