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210" windowWidth="14310" windowHeight="12855"/>
  </bookViews>
  <sheets>
    <sheet name="C_II_1_m1407" sheetId="2" r:id="rId1"/>
    <sheet name=" Impressum" sheetId="3" r:id="rId2"/>
    <sheet name="Seite 3 - Inhalte" sheetId="1" r:id="rId3"/>
    <sheet name="Seite 4 - Inhalte" sheetId="4" r:id="rId4"/>
  </sheets>
  <externalReferences>
    <externalReference r:id="rId5"/>
    <externalReference r:id="rId6"/>
  </externalReferences>
  <calcPr calcId="145621"/>
</workbook>
</file>

<file path=xl/calcChain.xml><?xml version="1.0" encoding="utf-8"?>
<calcChain xmlns="http://schemas.openxmlformats.org/spreadsheetml/2006/main">
  <c r="D8" i="1" l="1"/>
  <c r="D17" i="1" l="1"/>
  <c r="D14" i="1"/>
  <c r="D13" i="1"/>
  <c r="D12" i="1"/>
  <c r="D11" i="1"/>
  <c r="D9" i="1"/>
  <c r="D7" i="1"/>
  <c r="C14" i="1" l="1"/>
  <c r="B14" i="1"/>
  <c r="C13" i="1"/>
  <c r="B13" i="1"/>
  <c r="C12" i="1"/>
  <c r="B12" i="1"/>
  <c r="C11" i="1"/>
  <c r="B11" i="1"/>
  <c r="C9" i="1"/>
  <c r="B9" i="1"/>
  <c r="C8" i="1"/>
  <c r="B8" i="1"/>
  <c r="C7" i="1"/>
  <c r="B7" i="1"/>
  <c r="C17" i="1" l="1"/>
  <c r="B17" i="1"/>
  <c r="D15" i="1" l="1"/>
  <c r="D10" i="1"/>
  <c r="F12" i="1"/>
  <c r="B15" i="1"/>
  <c r="F9" i="1"/>
  <c r="B10" i="1"/>
  <c r="C10" i="1"/>
  <c r="F14" i="1"/>
  <c r="C15" i="1"/>
  <c r="F17" i="1"/>
  <c r="F7" i="1"/>
  <c r="F8" i="1"/>
  <c r="F13" i="1"/>
  <c r="F11" i="1"/>
  <c r="D16" i="1" l="1"/>
  <c r="F10" i="1"/>
  <c r="C16" i="1"/>
  <c r="B16" i="1"/>
  <c r="F15" i="1"/>
  <c r="F16" i="1" l="1"/>
</calcChain>
</file>

<file path=xl/sharedStrings.xml><?xml version="1.0" encoding="utf-8"?>
<sst xmlns="http://schemas.openxmlformats.org/spreadsheetml/2006/main" count="107" uniqueCount="92">
  <si>
    <t>Fruchtart</t>
  </si>
  <si>
    <t>Sommergerste</t>
  </si>
  <si>
    <t>Statistisches Amt</t>
  </si>
  <si>
    <t>für Hamburg und Schleswig-Holstein</t>
  </si>
  <si>
    <t>Roggen</t>
  </si>
  <si>
    <t>Triticale</t>
  </si>
  <si>
    <t>Wintergerste</t>
  </si>
  <si>
    <t>Winterraps</t>
  </si>
  <si>
    <t>Hafer u. Sommermenggetreide</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</si>
  <si>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</si>
  <si>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</si>
  <si>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</si>
  <si>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</si>
  <si>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</si>
  <si>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</si>
  <si>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</si>
  <si>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</si>
  <si>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</si>
  <si>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</si>
  <si>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</si>
  <si>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</si>
  <si>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</si>
  <si>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</si>
  <si>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</si>
  <si>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</si>
  <si>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</si>
  <si>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</si>
  <si>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</si>
  <si>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</si>
  <si>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</si>
  <si>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</si>
  <si>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</si>
  <si>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</si>
  <si>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0431/6895-9310</t>
  </si>
  <si>
    <t>Elke Gripp</t>
  </si>
  <si>
    <t>Anbaufläche</t>
  </si>
  <si>
    <t>ha</t>
  </si>
  <si>
    <t>%</t>
  </si>
  <si>
    <t>Sommer- und Hartweizen</t>
  </si>
  <si>
    <t>Brotgetreidearten</t>
  </si>
  <si>
    <t>Futtergetreidearten</t>
  </si>
  <si>
    <t>Allen Rechnungen liegen ungerundete Zahlen zugrunde</t>
  </si>
  <si>
    <t>Erntemengen</t>
  </si>
  <si>
    <t>Getreideart</t>
  </si>
  <si>
    <t>in 1000 Tonnen</t>
  </si>
  <si>
    <t>und zwar</t>
  </si>
  <si>
    <t>Getreide  insgesamt</t>
  </si>
  <si>
    <t>Winterweizen</t>
  </si>
  <si>
    <t>STATISTISCHE BERICHTE</t>
  </si>
  <si>
    <t xml:space="preserve">Ernteberichterstattung über Feldfrüchte </t>
  </si>
  <si>
    <t>und Grünland in Schleswig-Holstein</t>
  </si>
  <si>
    <t xml:space="preserve">Telefon: </t>
  </si>
  <si>
    <t>ernte@statistik-nord.de</t>
  </si>
  <si>
    <t>Auskunftsdienst:</t>
  </si>
  <si>
    <t>Internet:</t>
  </si>
  <si>
    <t>Sofern in den Produkten auf das Vorhandensein von Copyrightrechten Dritter hingewiesen wird, 
sind die in deren Produkten ausgewiesenen Copyrightbestimmungen zu wahren. 
Alle übrigen Rechte bleiben vorbehalten.</t>
  </si>
  <si>
    <t>Zeichenerklärung:</t>
  </si>
  <si>
    <t>×</t>
  </si>
  <si>
    <t>Differenzen zwischen der Gesamtzahl und der Summe der Teilzahlen entstehen durch unabhängige Rundungen.</t>
  </si>
  <si>
    <t>Allen Rechnungen liegen ungerundete Zahlen zugrunde.</t>
  </si>
  <si>
    <t>in 1000 ha</t>
  </si>
  <si>
    <t>Qualitätskennzeichen: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</si>
  <si>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</si>
  <si>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Relativer Standartfehler in Prozent</t>
  </si>
  <si>
    <t>A</t>
  </si>
  <si>
    <t xml:space="preserve"> bis unter 2</t>
  </si>
  <si>
    <t>B</t>
  </si>
  <si>
    <t xml:space="preserve"> 2 bis unter 5</t>
  </si>
  <si>
    <t>C</t>
  </si>
  <si>
    <t xml:space="preserve"> 5 bis unter 10</t>
  </si>
  <si>
    <t>D</t>
  </si>
  <si>
    <t xml:space="preserve"> 10 bis unter 15</t>
  </si>
  <si>
    <t>E</t>
  </si>
  <si>
    <t xml:space="preserve"> 15 und mehr</t>
  </si>
  <si>
    <t>Qualitätskennzeichen</t>
  </si>
  <si>
    <r>
      <t xml:space="preserve">Getreide insgesamt </t>
    </r>
    <r>
      <rPr>
        <vertAlign val="superscript"/>
        <sz val="9"/>
        <rFont val="Arial"/>
        <family val="2"/>
      </rPr>
      <t>3</t>
    </r>
    <r>
      <rPr>
        <sz val="9"/>
        <rFont val="Arial"/>
        <family val="2"/>
      </rPr>
      <t xml:space="preserve"> </t>
    </r>
  </si>
  <si>
    <t>Kennziffer: C II 1 - m 7/14 SH</t>
  </si>
  <si>
    <t>© Statistisches Amt für Hamburg und Schleswig-Holstein, Hamburg 2014</t>
  </si>
  <si>
    <r>
      <rPr>
        <vertAlign val="superscript"/>
        <sz val="8"/>
        <rFont val="Arial"/>
        <family val="2"/>
      </rPr>
      <t>2</t>
    </r>
    <r>
      <rPr>
        <sz val="8"/>
        <rFont val="Arial"/>
        <family val="2"/>
      </rPr>
      <t>Erläuterungen zu den Qualitätskennzeichen A - E siehe "Qualitätskennzeichen"</t>
    </r>
  </si>
  <si>
    <r>
      <rPr>
        <vertAlign val="superscript"/>
        <sz val="8"/>
        <rFont val="Arial"/>
        <family val="2"/>
      </rPr>
      <t>3</t>
    </r>
    <r>
      <rPr>
        <sz val="8"/>
        <rFont val="Arial"/>
        <family val="2"/>
      </rPr>
      <t>ohne Körnermais und CCM</t>
    </r>
  </si>
  <si>
    <r>
      <rPr>
        <vertAlign val="superscript"/>
        <sz val="8"/>
        <rFont val="Arial"/>
        <family val="2"/>
      </rPr>
      <t>1</t>
    </r>
    <r>
      <rPr>
        <sz val="8"/>
        <rFont val="Arial"/>
        <family val="2"/>
      </rPr>
      <t>Die endgültigen Anbauflächen für 2014 werden im Rahmen der Bodennutzungshaupterhebung festgestellt und Ende des Jahres</t>
    </r>
  </si>
  <si>
    <r>
      <t>vorläufiges Ergebnis 2014</t>
    </r>
    <r>
      <rPr>
        <vertAlign val="superscript"/>
        <sz val="9"/>
        <rFont val="Arial"/>
        <family val="2"/>
      </rPr>
      <t>1</t>
    </r>
  </si>
  <si>
    <t>Veränderung gegenüber 2013</t>
  </si>
  <si>
    <t xml:space="preserve">  2014 veröffentlicht.</t>
  </si>
  <si>
    <r>
      <t>Qualitäts-kennzeichen</t>
    </r>
    <r>
      <rPr>
        <vertAlign val="superscript"/>
        <sz val="9"/>
        <rFont val="Arial"/>
        <family val="2"/>
      </rPr>
      <t>2</t>
    </r>
  </si>
  <si>
    <t>Durchschnitt      2008 - 2013</t>
  </si>
  <si>
    <r>
      <t>voraussichtlich 2014</t>
    </r>
    <r>
      <rPr>
        <vertAlign val="superscript"/>
        <sz val="9"/>
        <rFont val="Arial"/>
        <family val="2"/>
      </rPr>
      <t>a</t>
    </r>
  </si>
  <si>
    <r>
      <rPr>
        <vertAlign val="superscript"/>
        <sz val="8"/>
        <rFont val="Arial"/>
        <family val="2"/>
      </rPr>
      <t>a</t>
    </r>
    <r>
      <rPr>
        <sz val="8"/>
        <rFont val="Arial"/>
        <family val="2"/>
      </rPr>
      <t>Beruht auf den Schätzungen und Beurteilungen der amtlichen landwirtschaftlichen Ernteberichterstatter von Ende Juni.</t>
    </r>
  </si>
  <si>
    <t xml:space="preserve">Winterweizen </t>
  </si>
  <si>
    <t>Herausgegeben am: 11. Juli 2014</t>
  </si>
  <si>
    <t xml:space="preserve"> 1. Anbauflächen</t>
  </si>
  <si>
    <t>2. Getreideernte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</si>
</sst>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quot;  &quot;;\-###\ ###\ ##0&quot;  &quot;;&quot;-  &quot;"/>
    <numFmt numFmtId="165" formatCode="###\ ##0.0&quot;  &quot;;\-###\ ##0.0&quot;  &quot;;&quot;-  &quot;"/>
  </numFmts>
  <fonts count="27" x14ac:knownFonts="1">
    <font>
      <sz val="10"/>
      <name val="MS Sans Serif"/>
    </font>
    <font>
      <sz val="12"/>
      <color theme="1"/>
      <name val="Arial"/>
      <family val="2"/>
    </font>
    <font>
      <sz val="12"/>
      <color theme="1"/>
      <name val="Arial"/>
      <family val="2"/>
    </font>
    <font>
      <sz val="12"/>
      <color theme="1"/>
      <name val="Arial"/>
      <family val="2"/>
    </font>
    <font>
      <sz val="10"/>
      <name val="Arial"/>
      <family val="2"/>
    </font>
    <font>
      <sz val="9"/>
      <name val="Arial"/>
      <family val="2"/>
    </font>
    <font>
      <b/>
      <sz val="13"/>
      <name val="Arial"/>
      <family val="2"/>
    </font>
    <font>
      <b/>
      <sz val="11"/>
      <name val="Arial"/>
      <family val="2"/>
    </font>
    <font>
      <b/>
      <sz val="10"/>
      <name val="Arial"/>
      <family val="2"/>
    </font>
    <font>
      <b/>
      <sz val="12"/>
      <name val="Arial"/>
      <family val="2"/>
    </font>
    <font>
      <sz val="12"/>
      <name val="Arial"/>
      <family val="2"/>
    </font>
    <font>
      <sz val="10"/>
      <color indexed="8"/>
      <name val="MS Sans Serif"/>
      <family val="2"/>
    </font>
    <font>
      <vertAlign val="superscript"/>
      <sz val="9"/>
      <name val="Arial"/>
      <family val="2"/>
    </font>
    <font>
      <sz val="8"/>
      <name val="Arial"/>
      <family val="2"/>
    </font>
    <font>
      <vertAlign val="superscript"/>
      <sz val="8"/>
      <name val="Arial"/>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b/>
      <sz val="10"/>
      <color rgb="FF000000"/>
      <name val="Arial"/>
      <family val="2"/>
    </font>
    <font>
      <sz val="10"/>
      <color rgb="FF000000"/>
      <name val="Arial"/>
      <family val="2"/>
    </font>
    <font>
      <u/>
      <sz val="10"/>
      <color theme="10"/>
      <name val="Arial"/>
      <family val="2"/>
    </font>
    <font>
      <sz val="10"/>
      <color indexed="8"/>
      <name val="Arial"/>
      <family val="2"/>
    </font>
  </fonts>
  <fills count="3">
    <fill>
      <patternFill patternType="none"/>
    </fill>
    <fill>
      <patternFill patternType="gray125"/>
    </fill>
    <fill>
      <patternFill patternType="solid">
        <fgColor rgb="FFD9D9D9"/>
        <bgColor indexed="64"/>
      </patternFill>
    </fill>
  </fills>
  <borders count="25">
    <border>
      <left/>
      <right/>
      <top/>
      <bottom/>
      <diagonal/>
    </border>
    <border>
      <left style="thin">
        <color rgb="FF1E4B7D"/>
      </left>
      <right style="thin">
        <color rgb="FF1E4B7D"/>
      </right>
      <top style="thin">
        <color rgb="FF1E4B7D"/>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rgb="FF1E4B7D"/>
      </top>
      <bottom/>
      <diagonal/>
    </border>
    <border>
      <left/>
      <right style="thin">
        <color auto="1"/>
      </right>
      <top style="thin">
        <color rgb="FF1E4B7D"/>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auto="1"/>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7">
    <xf numFmtId="0" fontId="0" fillId="0" borderId="0"/>
    <xf numFmtId="0" fontId="16" fillId="0" borderId="0" applyNumberFormat="0" applyFill="0" applyBorder="0" applyAlignment="0" applyProtection="0"/>
    <xf numFmtId="0" fontId="11" fillId="0" borderId="0"/>
    <xf numFmtId="0" fontId="11" fillId="0" borderId="0"/>
    <xf numFmtId="0" fontId="4" fillId="2" borderId="1" applyBorder="0" applyAlignment="0">
      <alignment horizontal="left" vertical="center" wrapText="1" indent="1"/>
    </xf>
    <xf numFmtId="0" fontId="4" fillId="0" borderId="0"/>
    <xf numFmtId="0" fontId="17" fillId="0" borderId="0"/>
  </cellStyleXfs>
  <cellXfs count="118">
    <xf numFmtId="0" fontId="0" fillId="0" borderId="0" xfId="0"/>
    <xf numFmtId="0" fontId="4" fillId="0" borderId="0" xfId="0" applyFont="1"/>
    <xf numFmtId="0" fontId="5" fillId="0" borderId="0" xfId="0" applyFont="1"/>
    <xf numFmtId="0" fontId="7" fillId="0" borderId="0" xfId="0" applyFont="1" applyBorder="1" applyAlignment="1">
      <alignment horizontal="center" vertical="center"/>
    </xf>
    <xf numFmtId="0" fontId="11" fillId="0" borderId="0" xfId="2"/>
    <xf numFmtId="0" fontId="17" fillId="0" borderId="0" xfId="2" applyFont="1"/>
    <xf numFmtId="0" fontId="17" fillId="0" borderId="0" xfId="2" applyFont="1" applyAlignment="1">
      <alignment horizontal="left" vertical="top"/>
    </xf>
    <xf numFmtId="0" fontId="17" fillId="0" borderId="0" xfId="2" applyFont="1" applyAlignment="1">
      <alignment horizontal="left"/>
    </xf>
    <xf numFmtId="0" fontId="4" fillId="0" borderId="0" xfId="3" quotePrefix="1" applyFont="1" applyAlignment="1">
      <alignment horizontal="left"/>
    </xf>
    <xf numFmtId="0" fontId="4" fillId="0" borderId="0" xfId="3" applyFont="1"/>
    <xf numFmtId="0" fontId="4" fillId="0" borderId="0" xfId="3" applyFont="1" applyAlignment="1">
      <alignment horizontal="left"/>
    </xf>
    <xf numFmtId="0" fontId="4" fillId="0" borderId="0" xfId="2" applyFont="1" applyAlignment="1">
      <alignment horizontal="left"/>
    </xf>
    <xf numFmtId="0" fontId="5" fillId="2" borderId="4" xfId="4" applyFont="1" applyBorder="1" applyAlignment="1">
      <alignment horizontal="center" vertical="center" wrapText="1"/>
    </xf>
    <xf numFmtId="0" fontId="5" fillId="2" borderId="5" xfId="4" applyFont="1" applyBorder="1" applyAlignment="1">
      <alignment horizontal="center" vertical="center" wrapText="1"/>
    </xf>
    <xf numFmtId="0" fontId="13" fillId="0" borderId="0" xfId="0" applyFont="1" applyBorder="1"/>
    <xf numFmtId="0" fontId="13" fillId="0" borderId="0" xfId="0" applyFont="1" applyBorder="1" applyAlignment="1"/>
    <xf numFmtId="0" fontId="0" fillId="0" borderId="6" xfId="0" applyBorder="1"/>
    <xf numFmtId="0" fontId="13" fillId="0" borderId="0" xfId="0" applyFont="1"/>
    <xf numFmtId="0" fontId="4" fillId="0" borderId="0" xfId="0" applyFont="1" applyAlignment="1">
      <alignment horizontal="centerContinuous"/>
    </xf>
    <xf numFmtId="0" fontId="5" fillId="0" borderId="0" xfId="5" applyFont="1"/>
    <xf numFmtId="0" fontId="5" fillId="2" borderId="4" xfId="4" applyFont="1" applyBorder="1" applyAlignment="1">
      <alignment horizontal="center" vertical="center"/>
    </xf>
    <xf numFmtId="0" fontId="17" fillId="0" borderId="0" xfId="2" applyFont="1" applyAlignment="1">
      <alignment horizontal="left" wrapText="1"/>
    </xf>
    <xf numFmtId="0" fontId="11" fillId="0" borderId="0" xfId="2" applyAlignment="1">
      <alignment horizontal="left" vertical="top" wrapText="1"/>
    </xf>
    <xf numFmtId="0" fontId="11" fillId="0" borderId="0" xfId="2" applyAlignment="1">
      <alignment horizontal="left" wrapText="1"/>
    </xf>
    <xf numFmtId="0" fontId="17" fillId="0" borderId="0" xfId="6"/>
    <xf numFmtId="0" fontId="10" fillId="0" borderId="0" xfId="6" applyFont="1"/>
    <xf numFmtId="0" fontId="3" fillId="0" borderId="0" xfId="6" applyFont="1"/>
    <xf numFmtId="0" fontId="10" fillId="0" borderId="0" xfId="6" applyFont="1" applyAlignment="1">
      <alignment horizontal="right"/>
    </xf>
    <xf numFmtId="0" fontId="4" fillId="0" borderId="0" xfId="6" applyFont="1"/>
    <xf numFmtId="0" fontId="6" fillId="0" borderId="0" xfId="6" applyFont="1" applyAlignment="1">
      <alignment horizontal="center"/>
    </xf>
    <xf numFmtId="0" fontId="11" fillId="0" borderId="0" xfId="2" applyFont="1"/>
    <xf numFmtId="0" fontId="11" fillId="0" borderId="0" xfId="2" applyAlignment="1">
      <alignment vertical="top"/>
    </xf>
    <xf numFmtId="0" fontId="8" fillId="0" borderId="0" xfId="3" applyFont="1" applyAlignment="1">
      <alignment horizontal="left"/>
    </xf>
    <xf numFmtId="0" fontId="5" fillId="0" borderId="0" xfId="0" applyFont="1" applyAlignment="1"/>
    <xf numFmtId="0" fontId="5" fillId="2" borderId="7" xfId="4" applyFont="1" applyBorder="1" applyAlignment="1">
      <alignment horizontal="center" vertical="center"/>
    </xf>
    <xf numFmtId="0" fontId="5" fillId="2" borderId="5" xfId="4" applyFont="1" applyBorder="1" applyAlignment="1">
      <alignment horizontal="center" vertical="center"/>
    </xf>
    <xf numFmtId="0" fontId="11" fillId="0" borderId="0" xfId="2" applyAlignment="1">
      <alignment horizontal="left" wrapText="1"/>
    </xf>
    <xf numFmtId="0" fontId="20" fillId="0" borderId="0" xfId="2" applyFont="1" applyAlignment="1">
      <alignment horizontal="left"/>
    </xf>
    <xf numFmtId="0" fontId="5" fillId="0" borderId="9" xfId="5" applyFont="1" applyBorder="1" applyAlignment="1">
      <alignment horizontal="left"/>
    </xf>
    <xf numFmtId="0" fontId="5" fillId="0" borderId="6" xfId="5" applyFont="1" applyBorder="1" applyAlignment="1">
      <alignment horizontal="left"/>
    </xf>
    <xf numFmtId="0" fontId="5" fillId="0" borderId="10" xfId="5" applyFont="1" applyBorder="1" applyAlignment="1">
      <alignment horizontal="left"/>
    </xf>
    <xf numFmtId="0" fontId="2" fillId="0" borderId="0" xfId="6" applyFont="1" applyAlignment="1">
      <alignment horizontal="right"/>
    </xf>
    <xf numFmtId="0" fontId="3" fillId="0" borderId="0" xfId="6" applyFont="1" applyAlignment="1">
      <alignment horizontal="right"/>
    </xf>
    <xf numFmtId="0" fontId="5" fillId="2" borderId="11" xfId="4" applyFont="1" applyBorder="1" applyAlignment="1">
      <alignment horizontal="center" vertical="center"/>
    </xf>
    <xf numFmtId="0" fontId="13" fillId="0" borderId="0" xfId="0" applyFont="1" applyAlignment="1"/>
    <xf numFmtId="0" fontId="5" fillId="2" borderId="11" xfId="4" applyFont="1" applyBorder="1" applyAlignment="1">
      <alignment horizontal="center" vertical="center" wrapText="1"/>
    </xf>
    <xf numFmtId="0" fontId="0" fillId="0" borderId="0" xfId="0" applyBorder="1"/>
    <xf numFmtId="0" fontId="5" fillId="0" borderId="6" xfId="0" applyFont="1" applyBorder="1" applyAlignment="1">
      <alignment horizontal="left"/>
    </xf>
    <xf numFmtId="0" fontId="5" fillId="0" borderId="10" xfId="0" applyFont="1" applyBorder="1" applyAlignment="1">
      <alignment horizontal="left"/>
    </xf>
    <xf numFmtId="0" fontId="17" fillId="0" borderId="0" xfId="2" applyFont="1" applyAlignment="1">
      <alignment horizontal="left" wrapText="1"/>
    </xf>
    <xf numFmtId="0" fontId="9" fillId="0" borderId="0" xfId="2" applyFont="1" applyAlignment="1">
      <alignment horizontal="left"/>
    </xf>
    <xf numFmtId="0" fontId="25" fillId="0" borderId="0" xfId="1" applyFont="1" applyAlignment="1">
      <alignment horizontal="left"/>
    </xf>
    <xf numFmtId="0" fontId="1" fillId="0" borderId="0" xfId="6" applyFont="1" applyAlignment="1">
      <alignment horizontal="right"/>
    </xf>
    <xf numFmtId="0" fontId="3" fillId="0" borderId="0" xfId="6" applyFont="1" applyAlignment="1">
      <alignment horizontal="right"/>
    </xf>
    <xf numFmtId="0" fontId="18" fillId="0" borderId="0" xfId="6" applyFont="1"/>
    <xf numFmtId="0" fontId="19" fillId="0" borderId="0" xfId="6" applyFont="1" applyAlignment="1">
      <alignment horizontal="right" vertical="center"/>
    </xf>
    <xf numFmtId="0" fontId="1" fillId="0" borderId="0" xfId="6" applyFont="1" applyAlignment="1">
      <alignment horizontal="right" vertical="center"/>
    </xf>
    <xf numFmtId="0" fontId="3" fillId="0" borderId="0" xfId="6" applyFont="1" applyAlignment="1">
      <alignment horizontal="right" vertical="center"/>
    </xf>
    <xf numFmtId="0" fontId="21" fillId="0" borderId="0" xfId="6" applyFont="1" applyAlignment="1">
      <alignment horizontal="right"/>
    </xf>
    <xf numFmtId="0" fontId="22" fillId="0" borderId="0" xfId="2" applyFont="1" applyAlignment="1"/>
    <xf numFmtId="0" fontId="4" fillId="0" borderId="14" xfId="0" applyFont="1" applyBorder="1" applyAlignment="1">
      <alignment horizontal="center"/>
    </xf>
    <xf numFmtId="0" fontId="4" fillId="0" borderId="14" xfId="0" applyFont="1" applyBorder="1" applyAlignment="1">
      <alignment horizontal="left"/>
    </xf>
    <xf numFmtId="0" fontId="4" fillId="0" borderId="13" xfId="0" applyFont="1" applyBorder="1" applyAlignment="1">
      <alignment horizontal="center"/>
    </xf>
    <xf numFmtId="0" fontId="4" fillId="0" borderId="13" xfId="0" applyFont="1" applyBorder="1" applyAlignment="1">
      <alignment horizontal="left"/>
    </xf>
    <xf numFmtId="0" fontId="23" fillId="0" borderId="0" xfId="0" applyFont="1" applyAlignment="1">
      <alignment horizontal="left" vertical="center"/>
    </xf>
    <xf numFmtId="0" fontId="24" fillId="0" borderId="0" xfId="0" applyFont="1" applyAlignment="1">
      <alignment horizontal="left"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12" xfId="0" applyFont="1" applyBorder="1" applyAlignment="1">
      <alignment horizontal="center"/>
    </xf>
    <xf numFmtId="0" fontId="4" fillId="0" borderId="12" xfId="0" applyFont="1" applyBorder="1" applyAlignment="1">
      <alignment horizontal="left"/>
    </xf>
    <xf numFmtId="0" fontId="17" fillId="0" borderId="0" xfId="2" applyFont="1" applyAlignment="1">
      <alignment horizontal="left" wrapText="1"/>
    </xf>
    <xf numFmtId="0" fontId="17" fillId="0" borderId="0" xfId="2" applyFont="1" applyAlignment="1">
      <alignment horizontal="left" vertical="top" wrapText="1"/>
    </xf>
    <xf numFmtId="0" fontId="11" fillId="0" borderId="0" xfId="2" applyAlignment="1">
      <alignment horizontal="left" vertical="top" wrapText="1"/>
    </xf>
    <xf numFmtId="0" fontId="20" fillId="0" borderId="0" xfId="2" applyFont="1" applyAlignment="1">
      <alignment horizontal="left" vertical="top" wrapText="1"/>
    </xf>
    <xf numFmtId="0" fontId="20" fillId="0" borderId="0" xfId="2" applyFont="1" applyAlignment="1">
      <alignment horizontal="left" wrapText="1"/>
    </xf>
    <xf numFmtId="0" fontId="17" fillId="0" borderId="0" xfId="2" applyFont="1" applyAlignment="1">
      <alignment horizontal="left" vertical="top"/>
    </xf>
    <xf numFmtId="0" fontId="25" fillId="0" borderId="0" xfId="1" applyFont="1" applyAlignment="1"/>
    <xf numFmtId="0" fontId="26" fillId="0" borderId="0" xfId="2" applyFont="1" applyAlignment="1"/>
    <xf numFmtId="0" fontId="11" fillId="0" borderId="0" xfId="2" applyAlignment="1">
      <alignment horizontal="left" wrapText="1"/>
    </xf>
    <xf numFmtId="0" fontId="9" fillId="0" borderId="0" xfId="2" applyFont="1" applyAlignment="1">
      <alignment horizontal="left"/>
    </xf>
    <xf numFmtId="0" fontId="15" fillId="0" borderId="0" xfId="2" applyFont="1" applyAlignment="1">
      <alignment horizontal="left"/>
    </xf>
    <xf numFmtId="0" fontId="3" fillId="0" borderId="0" xfId="2" applyFont="1" applyAlignment="1">
      <alignment horizontal="left"/>
    </xf>
    <xf numFmtId="0" fontId="20" fillId="0" borderId="0" xfId="2" applyFont="1" applyAlignment="1">
      <alignment horizontal="left"/>
    </xf>
    <xf numFmtId="0" fontId="13" fillId="0" borderId="0" xfId="0" applyFont="1" applyBorder="1" applyAlignment="1">
      <alignment horizontal="left" wrapText="1"/>
    </xf>
    <xf numFmtId="0" fontId="4" fillId="0" borderId="0" xfId="0" applyFont="1" applyBorder="1" applyAlignment="1">
      <alignment horizontal="center" vertical="center"/>
    </xf>
    <xf numFmtId="0" fontId="5" fillId="2" borderId="8" xfId="4" applyFont="1" applyBorder="1" applyAlignment="1">
      <alignment horizontal="center" vertical="center" wrapText="1"/>
    </xf>
    <xf numFmtId="0" fontId="5" fillId="2" borderId="3" xfId="4" applyFont="1" applyBorder="1" applyAlignment="1">
      <alignment horizontal="center" vertical="center" wrapText="1"/>
    </xf>
    <xf numFmtId="0" fontId="5" fillId="2" borderId="7" xfId="4" applyFont="1" applyBorder="1" applyAlignment="1">
      <alignment horizontal="center" vertic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4" applyFont="1" applyBorder="1" applyAlignment="1">
      <alignment horizontal="center" vertical="center"/>
    </xf>
    <xf numFmtId="0" fontId="5" fillId="2" borderId="11" xfId="4" applyFont="1" applyBorder="1" applyAlignment="1">
      <alignment horizontal="center" vertical="center"/>
    </xf>
    <xf numFmtId="0" fontId="5" fillId="2" borderId="1" xfId="4" applyFont="1" applyBorder="1" applyAlignment="1">
      <alignment horizontal="center" vertical="center" wrapText="1"/>
    </xf>
    <xf numFmtId="0" fontId="5" fillId="2" borderId="23" xfId="4" applyFont="1" applyBorder="1" applyAlignment="1">
      <alignment horizontal="center" vertical="center" wrapText="1"/>
    </xf>
    <xf numFmtId="0" fontId="5" fillId="2" borderId="24" xfId="4" applyFont="1" applyBorder="1" applyAlignment="1">
      <alignment horizontal="center" vertical="center" wrapText="1"/>
    </xf>
    <xf numFmtId="0" fontId="5" fillId="2" borderId="4" xfId="4" applyFont="1" applyBorder="1" applyAlignment="1">
      <alignment horizontal="center" vertical="center"/>
    </xf>
    <xf numFmtId="0" fontId="5" fillId="2" borderId="9" xfId="4" applyFont="1" applyBorder="1" applyAlignment="1">
      <alignment horizontal="center" vertical="center"/>
    </xf>
    <xf numFmtId="0" fontId="5" fillId="2" borderId="6" xfId="4" applyFont="1" applyBorder="1" applyAlignment="1">
      <alignment horizontal="center" vertical="center"/>
    </xf>
    <xf numFmtId="0" fontId="5" fillId="2" borderId="10" xfId="4" applyFont="1" applyBorder="1" applyAlignment="1">
      <alignment horizontal="center" vertical="center"/>
    </xf>
    <xf numFmtId="0" fontId="4" fillId="0" borderId="0" xfId="0" applyFont="1" applyAlignment="1">
      <alignment horizontal="center" vertical="center"/>
    </xf>
    <xf numFmtId="164" fontId="5" fillId="0" borderId="0" xfId="0" applyNumberFormat="1" applyFont="1" applyBorder="1" applyAlignment="1">
      <alignment horizontal="center"/>
    </xf>
    <xf numFmtId="164" fontId="5" fillId="0" borderId="2" xfId="0" applyNumberFormat="1" applyFont="1" applyBorder="1" applyAlignment="1">
      <alignment horizontal="center"/>
    </xf>
    <xf numFmtId="165" fontId="5" fillId="0" borderId="0" xfId="0" applyNumberFormat="1" applyFont="1" applyBorder="1" applyAlignment="1">
      <alignment horizontal="right" vertical="center" indent="2"/>
    </xf>
    <xf numFmtId="165" fontId="5" fillId="0" borderId="3" xfId="0" applyNumberFormat="1" applyFont="1" applyBorder="1" applyAlignment="1">
      <alignment horizontal="right" vertical="center" indent="2"/>
    </xf>
    <xf numFmtId="165" fontId="5" fillId="0" borderId="2" xfId="0" applyNumberFormat="1" applyFont="1" applyBorder="1" applyAlignment="1">
      <alignment horizontal="right" vertical="center" indent="2"/>
    </xf>
    <xf numFmtId="164" fontId="5" fillId="0" borderId="0" xfId="0" applyNumberFormat="1" applyFont="1" applyBorder="1" applyAlignment="1">
      <alignment horizontal="right" vertical="center" indent="2"/>
    </xf>
    <xf numFmtId="164" fontId="5" fillId="0" borderId="2" xfId="0" applyNumberFormat="1" applyFont="1" applyBorder="1" applyAlignment="1">
      <alignment horizontal="right" vertical="center" indent="2"/>
    </xf>
    <xf numFmtId="164" fontId="5" fillId="0" borderId="0" xfId="0" applyNumberFormat="1" applyFont="1" applyBorder="1" applyAlignment="1">
      <alignment horizontal="right" indent="2"/>
    </xf>
    <xf numFmtId="0" fontId="5" fillId="0" borderId="0" xfId="5" applyFont="1" applyAlignment="1">
      <alignment horizontal="right" indent="2"/>
    </xf>
    <xf numFmtId="164" fontId="5" fillId="0" borderId="2" xfId="0" applyNumberFormat="1" applyFont="1" applyBorder="1" applyAlignment="1">
      <alignment horizontal="right" indent="2"/>
    </xf>
  </cellXfs>
  <cellStyles count="7">
    <cellStyle name="Hyperlink" xfId="1" builtinId="8"/>
    <cellStyle name="Standard" xfId="0" builtinId="0"/>
    <cellStyle name="Standard 3 2" xfId="2"/>
    <cellStyle name="Standard 8" xfId="6"/>
    <cellStyle name="Standard_T0_1" xfId="3"/>
    <cellStyle name="Tabellenkopf" xfId="4"/>
    <cellStyle name="Tabellenzeilen" xfId="5"/>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819150</xdr:colOff>
      <xdr:row>0</xdr:row>
      <xdr:rowOff>0</xdr:rowOff>
    </xdr:from>
    <xdr:to>
      <xdr:col>6</xdr:col>
      <xdr:colOff>858062</xdr:colOff>
      <xdr:row>3</xdr:row>
      <xdr:rowOff>254574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438775" y="0"/>
          <a:ext cx="962837" cy="835599"/>
        </a:xfrm>
        <a:prstGeom prst="rect">
          <a:avLst/>
        </a:prstGeom>
        <a:ln>
          <a:noFill/>
        </a:ln>
      </xdr:spPr>
    </xdr:pic>
    <xdr:clientData/>
  </xdr:twoCellAnchor>
  <xdr:twoCellAnchor editAs="oneCell">
    <xdr:from>
      <xdr:col>0</xdr:col>
      <xdr:colOff>0</xdr:colOff>
      <xdr:row>34</xdr:row>
      <xdr:rowOff>152401</xdr:rowOff>
    </xdr:from>
    <xdr:to>
      <xdr:col>6</xdr:col>
      <xdr:colOff>857250</xdr:colOff>
      <xdr:row>54</xdr:row>
      <xdr:rowOff>108375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6"/>
          <a:ext cx="6400800" cy="3194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83651</xdr:colOff>
      <xdr:row>24</xdr:row>
      <xdr:rowOff>186226</xdr:rowOff>
    </xdr:from>
    <xdr:to>
      <xdr:col>5</xdr:col>
      <xdr:colOff>674687</xdr:colOff>
      <xdr:row>32</xdr:row>
      <xdr:rowOff>111125</xdr:rowOff>
    </xdr:to>
    <xdr:sp macro="" textlink="">
      <xdr:nvSpPr>
        <xdr:cNvPr id="1025" name="Text 1"/>
        <xdr:cNvSpPr txBox="1">
          <a:spLocks noChangeArrowheads="1"/>
        </xdr:cNvSpPr>
      </xdr:nvSpPr>
      <xdr:spPr bwMode="auto">
        <a:xfrm>
          <a:off x="83651" y="4639164"/>
          <a:ext cx="5821849" cy="171083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de-DE" sz="900" b="0" i="0" baseline="0">
              <a:effectLst/>
              <a:latin typeface="Arial" pitchFamily="34" charset="0"/>
              <a:ea typeface="+mn-ea"/>
              <a:cs typeface="Arial" pitchFamily="34" charset="0"/>
            </a:rPr>
            <a:t>Nach dem vorläufigen Ergebnis der repräsentativen Bodennutzungshaupterhebung werden im Erntejahr 2014</a:t>
          </a:r>
          <a:endParaRPr lang="de-DE" sz="900">
            <a:effectLst/>
            <a:latin typeface="Arial" pitchFamily="34" charset="0"/>
            <a:cs typeface="Arial" pitchFamily="34" charset="0"/>
          </a:endParaRPr>
        </a:p>
        <a:p>
          <a:pPr rtl="0"/>
          <a:r>
            <a:rPr lang="de-DE" sz="900" b="0" i="0" baseline="0">
              <a:effectLst/>
              <a:latin typeface="Arial" pitchFamily="34" charset="0"/>
              <a:ea typeface="+mn-ea"/>
              <a:cs typeface="Arial" pitchFamily="34" charset="0"/>
            </a:rPr>
            <a:t>auf einer gegenüber dem Vorjahr leicht eingeschränkten Ackerfläche von 665.000 ha, 298.000 ha Getreide (ohne Körnermais und CCM), 99.000 ha Winterraps, 2.000 ha Hülsenfrüchte, 15.000 ha Hackfrüchte, 8.000 ha Gemüse und Erdbeeren sowie 233.000 ha Ackerfutterpflanzen - darunter 176.000 ha Silomais - angebaut. </a:t>
          </a:r>
        </a:p>
        <a:p>
          <a:pPr rtl="0"/>
          <a:endParaRPr lang="de-DE" sz="900">
            <a:effectLst/>
            <a:latin typeface="Arial" pitchFamily="34" charset="0"/>
            <a:cs typeface="Arial" pitchFamily="34" charset="0"/>
          </a:endParaRPr>
        </a:p>
        <a:p>
          <a:pPr rtl="0"/>
          <a:r>
            <a:rPr lang="de-DE" sz="900" b="0" i="0" baseline="0">
              <a:effectLst/>
              <a:latin typeface="Arial" pitchFamily="34" charset="0"/>
              <a:ea typeface="+mn-ea"/>
              <a:cs typeface="Arial" pitchFamily="34" charset="0"/>
            </a:rPr>
            <a:t>Die diesjährige Getreideanbaufläche vergrößerte sich gegenüber dem Vorjahr um 20.000 ha. Bei guten Aussaatbedingungen im Herbst 2013 konnten  281.000 ha mit Wintergetreide bestellt werden. Der Winterweizen, die flächenstärkste Getreideart, hat seine dominante Stellung unter den Getreidearten (64 Prozent) mit einer  Anbauausweitung mit 190.000 ha behauptet. Auch die Wintergetreidearten, Wintergerste, Roggen und Triticale wurden in ihrem Anbauumfang ausgeweitet. Der Anbau der Sommerungen wurde zum Teil erheblich eingeschränkt. Die Winterrapsfläche nahm um 12 Prozent ab und wird jetzt auf einer Fläche mit 99.000 ha angebaut</a:t>
          </a:r>
          <a:endParaRPr lang="de-DE" sz="1000" b="0" i="0" u="none" strike="noStrike" baseline="0">
            <a:solidFill>
              <a:srgbClr val="000000"/>
            </a:solidFill>
            <a:latin typeface="Arial"/>
            <a:cs typeface="Arial"/>
          </a:endParaRPr>
        </a:p>
      </xdr:txBody>
    </xdr:sp>
    <xdr:clientData/>
  </xdr:twoCellAnchor>
  <xdr:twoCellAnchor>
    <xdr:from>
      <xdr:col>0</xdr:col>
      <xdr:colOff>127000</xdr:colOff>
      <xdr:row>47</xdr:row>
      <xdr:rowOff>7937</xdr:rowOff>
    </xdr:from>
    <xdr:to>
      <xdr:col>5</xdr:col>
      <xdr:colOff>968376</xdr:colOff>
      <xdr:row>50</xdr:row>
      <xdr:rowOff>63500</xdr:rowOff>
    </xdr:to>
    <xdr:sp macro="" textlink="">
      <xdr:nvSpPr>
        <xdr:cNvPr id="2" name="Textfeld 1"/>
        <xdr:cNvSpPr txBox="1"/>
      </xdr:nvSpPr>
      <xdr:spPr>
        <a:xfrm>
          <a:off x="127000" y="9223375"/>
          <a:ext cx="5826126" cy="531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87313</xdr:colOff>
      <xdr:row>20</xdr:row>
      <xdr:rowOff>158862</xdr:rowOff>
    </xdr:from>
    <xdr:to>
      <xdr:col>4</xdr:col>
      <xdr:colOff>1023938</xdr:colOff>
      <xdr:row>47</xdr:row>
      <xdr:rowOff>134939</xdr:rowOff>
    </xdr:to>
    <xdr:sp macro="" textlink="">
      <xdr:nvSpPr>
        <xdr:cNvPr id="3" name="Text 1"/>
        <xdr:cNvSpPr txBox="1">
          <a:spLocks noChangeArrowheads="1"/>
        </xdr:cNvSpPr>
      </xdr:nvSpPr>
      <xdr:spPr bwMode="auto">
        <a:xfrm>
          <a:off x="87313" y="3651362"/>
          <a:ext cx="6175375" cy="45639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r>
            <a:rPr lang="de-DE" sz="900">
              <a:effectLst/>
              <a:latin typeface="Arial" panose="020B0604020202020204" pitchFamily="34" charset="0"/>
              <a:ea typeface="+mn-ea"/>
              <a:cs typeface="Arial" panose="020B0604020202020204" pitchFamily="34" charset="0"/>
            </a:rPr>
            <a:t>Nach einer ersten Schätzung wird für Schleswig-Holstein in diesem Jahr eine Getreideernte von 2,6 Mio. Tonnen (t) erwartet, das wäre gut ein Zehntel mehr als im Vorjahr. Die höhere Produktionsmenge ist auf eine Ausweitung der Getreideanbauflächen (plus 7 Prozent) und auf ein gutes Ertragsniveau zurückzuführen, so das Statistikamt Nord.</a:t>
          </a:r>
        </a:p>
        <a:p>
          <a:r>
            <a:rPr lang="de-DE" sz="900">
              <a:effectLst/>
              <a:latin typeface="Arial" panose="020B0604020202020204" pitchFamily="34" charset="0"/>
              <a:ea typeface="+mn-ea"/>
              <a:cs typeface="Arial" panose="020B0604020202020204" pitchFamily="34" charset="0"/>
            </a:rPr>
            <a:t> </a:t>
          </a:r>
        </a:p>
        <a:p>
          <a:r>
            <a:rPr lang="de-DE" sz="900">
              <a:effectLst/>
              <a:latin typeface="Arial" panose="020B0604020202020204" pitchFamily="34" charset="0"/>
              <a:ea typeface="+mn-ea"/>
              <a:cs typeface="Arial" panose="020B0604020202020204" pitchFamily="34" charset="0"/>
            </a:rPr>
            <a:t>Allein 1,7 Mio. t oder zwei Drittel der gesamten Getreideernte werden voraussichtlich auf die flächenstärkste Getreideart Winterweizen entfallen. Die Erntemenge läge damit – bei gleichzeitiger Ausweitung der Anbaufläche um ein Fünftel – um gut 22 Prozent über der Vorjahresmenge. Die Aussaatfläche der Wintergerste verbleibt dagegen auf dem Niveau des Vorjahres, aufgrund der guten Ertragserwartungen wird aber mit einer um vier Prozent höheren Erntemenge von rund 474 000 t gerechnet.</a:t>
          </a:r>
        </a:p>
        <a:p>
          <a:r>
            <a:rPr lang="de-DE" sz="900">
              <a:effectLst/>
              <a:latin typeface="Arial" panose="020B0604020202020204" pitchFamily="34" charset="0"/>
              <a:ea typeface="+mn-ea"/>
              <a:cs typeface="Arial" panose="020B0604020202020204" pitchFamily="34" charset="0"/>
            </a:rPr>
            <a:t> </a:t>
          </a:r>
        </a:p>
        <a:p>
          <a:r>
            <a:rPr lang="de-DE" sz="900">
              <a:effectLst/>
              <a:latin typeface="Arial" panose="020B0604020202020204" pitchFamily="34" charset="0"/>
              <a:ea typeface="+mn-ea"/>
              <a:cs typeface="Arial" panose="020B0604020202020204" pitchFamily="34" charset="0"/>
            </a:rPr>
            <a:t>Roggen wurde auf einer Fläche von 28 000 Hektar (ha) angebaut, die Erntemenge wird voraussichtlich mit 208 000 t um drei Prozent über der des letzten Jahres liegen. In Folge einer deutlichen Ausweitung der Anbaufläche (plus 42 Prozent) wird ein Anstieg der Erntemenge von Triticale erwartet. Die Anbaufläche des Sommergetreides wurde um die Hälfte reduziert, sodass die Erntemenge trotz guter Hektarerträge erheblich unter der des Vorjahres liegen dürfte.</a:t>
          </a:r>
        </a:p>
        <a:p>
          <a:r>
            <a:rPr lang="de-DE" sz="900">
              <a:effectLst/>
              <a:latin typeface="Arial" panose="020B0604020202020204" pitchFamily="34" charset="0"/>
              <a:ea typeface="+mn-ea"/>
              <a:cs typeface="Arial" panose="020B0604020202020204" pitchFamily="34" charset="0"/>
            </a:rPr>
            <a:t> </a:t>
          </a:r>
        </a:p>
        <a:p>
          <a:r>
            <a:rPr lang="de-DE" sz="900">
              <a:effectLst/>
              <a:latin typeface="Arial" panose="020B0604020202020204" pitchFamily="34" charset="0"/>
              <a:ea typeface="+mn-ea"/>
              <a:cs typeface="Arial" panose="020B0604020202020204" pitchFamily="34" charset="0"/>
            </a:rPr>
            <a:t>Eine Flächeneinschränkung beim Winterraps um 13 000 ha auf nunmehr 99 000 ha liefert bei einem erwarteten überdurchschnittlichen Hektarertrag von gut 43 Dezitonnen je Hektar eine Erntemenge von 432 000 t. Dies wäre sechs Prozent weniger als 2013.</a:t>
          </a:r>
        </a:p>
        <a:p>
          <a:r>
            <a:rPr lang="de-DE" sz="900">
              <a:effectLst/>
              <a:latin typeface="Arial" panose="020B0604020202020204" pitchFamily="34" charset="0"/>
              <a:ea typeface="+mn-ea"/>
              <a:cs typeface="Arial" panose="020B0604020202020204" pitchFamily="34" charset="0"/>
            </a:rPr>
            <a:t> </a:t>
          </a:r>
        </a:p>
        <a:p>
          <a:r>
            <a:rPr lang="de-DE" sz="900">
              <a:effectLst/>
              <a:latin typeface="Arial" panose="020B0604020202020204" pitchFamily="34" charset="0"/>
              <a:ea typeface="+mn-ea"/>
              <a:cs typeface="Arial" panose="020B0604020202020204" pitchFamily="34" charset="0"/>
            </a:rPr>
            <a:t>Die Herbstbestellung konnte bei guten Bedingungen durchgeführt werden. Ein milder Winter mit wenigen Auswinterungen führte zu einer guten Bestandesdichte im Frühjahr. Ein früher Vegetationsbeginn verbunden mit vielen Sonnenstunden und einer ausgeglichenen Niederschlagsverteilung führte regional zu einem Vegetationsvorsprung von zwei Wochen. Im weiteren Verlauf reiften gute Bestände heran.</a:t>
          </a:r>
        </a:p>
        <a:p>
          <a:r>
            <a:rPr lang="de-DE" sz="900">
              <a:effectLst/>
              <a:latin typeface="Arial" panose="020B0604020202020204" pitchFamily="34" charset="0"/>
              <a:ea typeface="+mn-ea"/>
              <a:cs typeface="Arial" panose="020B0604020202020204" pitchFamily="34" charset="0"/>
            </a:rPr>
            <a:t> </a:t>
          </a:r>
        </a:p>
        <a:p>
          <a:r>
            <a:rPr lang="de-DE" sz="900">
              <a:effectLst/>
              <a:latin typeface="Arial" panose="020B0604020202020204" pitchFamily="34" charset="0"/>
              <a:ea typeface="+mn-ea"/>
              <a:cs typeface="Arial" panose="020B0604020202020204" pitchFamily="34" charset="0"/>
            </a:rPr>
            <a:t>Da Kornbildung und Ernteverluste vom weiteren Witterungsverlauf beeinflusst werden, können die endgültigen Erntemengen für Getreide und Raps von dieser ersten Schätzung abweichen, die auf den Angaben der amtlichen Ernteberichterstatter von Ende Juni und den vorläufigen Ergebnissen der diesjährigen Bodennutzungshaupterhebung beruht.</a:t>
          </a:r>
        </a:p>
        <a:p>
          <a:pPr algn="just" rtl="0">
            <a:lnSpc>
              <a:spcPts val="6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LAND/LAND-Ver&#246;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MELDUNG/Tabellen%20Destatis/2014/06-Juni-S-H%20f&#252;r%20Destat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sheetData sheetId="1">
        <row r="67">
          <cell r="B67">
            <v>158.43705</v>
          </cell>
          <cell r="D67">
            <v>199.09079666666665</v>
          </cell>
        </row>
      </sheetData>
      <sheetData sheetId="2">
        <row r="67">
          <cell r="B67">
            <v>14.019770000000001</v>
          </cell>
          <cell r="D67">
            <v>6.2437049999999994</v>
          </cell>
        </row>
      </sheetData>
      <sheetData sheetId="3"/>
      <sheetData sheetId="4"/>
      <sheetData sheetId="5"/>
      <sheetData sheetId="6">
        <row r="67">
          <cell r="B67">
            <v>26.506259999999997</v>
          </cell>
          <cell r="D67">
            <v>25.057826666666671</v>
          </cell>
        </row>
      </sheetData>
      <sheetData sheetId="7">
        <row r="67">
          <cell r="B67">
            <v>53.398389999999999</v>
          </cell>
          <cell r="D67">
            <v>54.687193333333326</v>
          </cell>
        </row>
      </sheetData>
      <sheetData sheetId="8">
        <row r="67">
          <cell r="B67">
            <v>8.7131499999999988</v>
          </cell>
          <cell r="D67">
            <v>8.6846883333333338</v>
          </cell>
        </row>
      </sheetData>
      <sheetData sheetId="9"/>
      <sheetData sheetId="10">
        <row r="67">
          <cell r="B67">
            <v>5.7503500000000001</v>
          </cell>
          <cell r="D67">
            <v>6.4314966666666669</v>
          </cell>
        </row>
      </sheetData>
      <sheetData sheetId="11"/>
      <sheetData sheetId="12"/>
      <sheetData sheetId="13">
        <row r="67">
          <cell r="B67">
            <v>11.46002</v>
          </cell>
          <cell r="D67">
            <v>7.9825433333333322</v>
          </cell>
        </row>
      </sheetData>
      <sheetData sheetId="14"/>
      <sheetData sheetId="15"/>
      <sheetData sheetId="16"/>
      <sheetData sheetId="17"/>
      <sheetData sheetId="18"/>
      <sheetData sheetId="19"/>
      <sheetData sheetId="20">
        <row r="67">
          <cell r="B67">
            <v>112.60169</v>
          </cell>
          <cell r="D67">
            <v>97.324713333333335</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latt_1"/>
      <sheetName val="Blatt_2"/>
      <sheetName val="Blatt_3"/>
    </sheetNames>
    <sheetDataSet>
      <sheetData sheetId="0" refreshError="1"/>
      <sheetData sheetId="1">
        <row r="29">
          <cell r="D29">
            <v>190008.26</v>
          </cell>
        </row>
        <row r="30">
          <cell r="D30">
            <v>3866.32</v>
          </cell>
        </row>
        <row r="31">
          <cell r="D31">
            <v>68.03</v>
          </cell>
        </row>
        <row r="33">
          <cell r="D33">
            <v>27774.5</v>
          </cell>
        </row>
        <row r="34">
          <cell r="D34">
            <v>8187.17</v>
          </cell>
        </row>
        <row r="35">
          <cell r="D35">
            <v>54663.29</v>
          </cell>
        </row>
        <row r="36">
          <cell r="D36">
            <v>4725.75</v>
          </cell>
        </row>
        <row r="38">
          <cell r="D38">
            <v>7226.83</v>
          </cell>
        </row>
        <row r="39">
          <cell r="D39">
            <v>1281.3599999999999</v>
          </cell>
        </row>
        <row r="41">
          <cell r="D41">
            <v>99338.01</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zoomScaleNormal="100" workbookViewId="0"/>
  </sheetViews>
  <sheetFormatPr baseColWidth="10" defaultColWidth="11.28515625" defaultRowHeight="12.75" x14ac:dyDescent="0.2"/>
  <cols>
    <col min="1" max="7" width="13.140625" style="24" customWidth="1"/>
    <col min="8" max="92" width="12.140625" style="24" customWidth="1"/>
    <col min="93" max="16384" width="11.28515625" style="24"/>
  </cols>
  <sheetData>
    <row r="3" spans="1:7" ht="20.25" x14ac:dyDescent="0.3">
      <c r="A3" s="54" t="s">
        <v>2</v>
      </c>
      <c r="B3" s="54"/>
      <c r="C3" s="54"/>
      <c r="D3" s="54"/>
    </row>
    <row r="4" spans="1:7" ht="20.25" x14ac:dyDescent="0.3">
      <c r="A4" s="54" t="s">
        <v>3</v>
      </c>
      <c r="B4" s="54"/>
      <c r="C4" s="54"/>
      <c r="D4" s="54"/>
    </row>
    <row r="11" spans="1:7" ht="15" x14ac:dyDescent="0.2">
      <c r="A11" s="25"/>
      <c r="F11" s="26"/>
      <c r="G11" s="27"/>
    </row>
    <row r="13" spans="1:7" x14ac:dyDescent="0.2">
      <c r="A13" s="28"/>
    </row>
    <row r="15" spans="1:7" ht="23.25" x14ac:dyDescent="0.2">
      <c r="D15" s="55" t="s">
        <v>48</v>
      </c>
      <c r="E15" s="55"/>
      <c r="F15" s="55"/>
      <c r="G15" s="55"/>
    </row>
    <row r="16" spans="1:7" ht="15" x14ac:dyDescent="0.2">
      <c r="D16" s="56" t="s">
        <v>76</v>
      </c>
      <c r="E16" s="57"/>
      <c r="F16" s="57"/>
      <c r="G16" s="57"/>
    </row>
    <row r="18" spans="1:7" ht="31.5" x14ac:dyDescent="0.45">
      <c r="A18" s="58" t="s">
        <v>49</v>
      </c>
      <c r="B18" s="59"/>
      <c r="C18" s="59"/>
      <c r="D18" s="59"/>
      <c r="E18" s="59"/>
      <c r="F18" s="59"/>
      <c r="G18" s="59"/>
    </row>
    <row r="19" spans="1:7" ht="26.65" customHeight="1" x14ac:dyDescent="0.4">
      <c r="B19" s="58" t="s">
        <v>50</v>
      </c>
      <c r="C19" s="58"/>
      <c r="D19" s="58"/>
      <c r="E19" s="58"/>
      <c r="F19" s="58"/>
      <c r="G19" s="58"/>
    </row>
    <row r="20" spans="1:7" ht="16.5" x14ac:dyDescent="0.25">
      <c r="A20" s="29"/>
      <c r="B20" s="29"/>
      <c r="C20" s="29"/>
      <c r="D20" s="29"/>
      <c r="E20" s="29"/>
      <c r="F20" s="29"/>
    </row>
    <row r="21" spans="1:7" ht="15" x14ac:dyDescent="0.2">
      <c r="E21" s="52" t="s">
        <v>89</v>
      </c>
      <c r="F21" s="53"/>
      <c r="G21" s="53"/>
    </row>
    <row r="22" spans="1:7" ht="15" x14ac:dyDescent="0.2">
      <c r="E22" s="41"/>
      <c r="F22" s="42"/>
      <c r="G22" s="42"/>
    </row>
    <row r="23" spans="1:7" ht="15" x14ac:dyDescent="0.2">
      <c r="E23" s="41"/>
      <c r="F23" s="42"/>
      <c r="G23" s="42"/>
    </row>
    <row r="24" spans="1:7" ht="15" x14ac:dyDescent="0.2">
      <c r="E24" s="41"/>
      <c r="F24" s="42"/>
      <c r="G24" s="42"/>
    </row>
  </sheetData>
  <mergeCells count="7">
    <mergeCell ref="E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110" zoomScaleNormal="100" zoomScalePageLayoutView="110" workbookViewId="0">
      <selection sqref="A1:G1"/>
    </sheetView>
  </sheetViews>
  <sheetFormatPr baseColWidth="10" defaultColWidth="11.28515625" defaultRowHeight="12.75" x14ac:dyDescent="0.2"/>
  <cols>
    <col min="1" max="1" width="10.140625" style="4" customWidth="1"/>
    <col min="2" max="6" width="13.140625" style="4" customWidth="1"/>
    <col min="7" max="7" width="16" style="4" customWidth="1"/>
    <col min="8" max="16384" width="11.28515625" style="4"/>
  </cols>
  <sheetData>
    <row r="1" spans="1:7" ht="15.75" x14ac:dyDescent="0.25">
      <c r="A1" s="86" t="s">
        <v>10</v>
      </c>
      <c r="B1" s="86"/>
      <c r="C1" s="86"/>
      <c r="D1" s="86"/>
      <c r="E1" s="86"/>
      <c r="F1" s="86"/>
      <c r="G1" s="86"/>
    </row>
    <row r="2" spans="1:7" ht="15.75" x14ac:dyDescent="0.25">
      <c r="A2" s="50"/>
      <c r="B2" s="50"/>
      <c r="C2" s="50"/>
      <c r="D2" s="50"/>
      <c r="E2" s="50"/>
      <c r="F2" s="50"/>
      <c r="G2" s="50"/>
    </row>
    <row r="3" spans="1:7" ht="10.5" customHeight="1" x14ac:dyDescent="0.2"/>
    <row r="4" spans="1:7" ht="15.75" x14ac:dyDescent="0.25">
      <c r="A4" s="87" t="s">
        <v>11</v>
      </c>
      <c r="B4" s="88"/>
      <c r="C4" s="88"/>
      <c r="D4" s="88"/>
      <c r="E4" s="88"/>
      <c r="F4" s="88"/>
      <c r="G4" s="88"/>
    </row>
    <row r="5" spans="1:7" x14ac:dyDescent="0.2">
      <c r="A5" s="89" t="s">
        <v>12</v>
      </c>
      <c r="B5" s="89"/>
      <c r="C5" s="89"/>
      <c r="D5" s="89"/>
      <c r="E5" s="89"/>
      <c r="F5" s="89"/>
      <c r="G5" s="89"/>
    </row>
    <row r="6" spans="1:7" ht="7.5" customHeight="1" x14ac:dyDescent="0.2">
      <c r="A6" s="5"/>
    </row>
    <row r="7" spans="1:7" x14ac:dyDescent="0.2">
      <c r="A7" s="80" t="s">
        <v>13</v>
      </c>
      <c r="B7" s="79"/>
      <c r="C7" s="79"/>
      <c r="D7" s="79"/>
      <c r="E7" s="79"/>
      <c r="F7" s="79"/>
      <c r="G7" s="79"/>
    </row>
    <row r="8" spans="1:7" x14ac:dyDescent="0.2">
      <c r="A8" s="77" t="s">
        <v>14</v>
      </c>
      <c r="B8" s="85"/>
      <c r="C8" s="85"/>
      <c r="D8" s="85"/>
      <c r="E8" s="85"/>
      <c r="F8" s="85"/>
      <c r="G8" s="85"/>
    </row>
    <row r="10" spans="1:7" ht="12.75" customHeight="1" x14ac:dyDescent="0.2">
      <c r="A10" s="82" t="s">
        <v>15</v>
      </c>
      <c r="B10" s="82"/>
      <c r="C10" s="82"/>
      <c r="D10" s="82"/>
      <c r="E10" s="82"/>
      <c r="F10" s="82"/>
      <c r="G10" s="82"/>
    </row>
    <row r="11" spans="1:7" x14ac:dyDescent="0.2">
      <c r="A11" s="6" t="s">
        <v>16</v>
      </c>
      <c r="B11" s="22"/>
      <c r="C11" s="22"/>
      <c r="D11" s="22"/>
      <c r="E11" s="22"/>
      <c r="F11" s="22"/>
      <c r="G11" s="22"/>
    </row>
    <row r="12" spans="1:7" ht="8.4499999999999993" customHeight="1" x14ac:dyDescent="0.2">
      <c r="A12" s="80"/>
      <c r="B12" s="80"/>
      <c r="C12" s="80"/>
      <c r="D12" s="80"/>
      <c r="E12" s="80"/>
      <c r="F12" s="80"/>
      <c r="G12" s="80"/>
    </row>
    <row r="13" spans="1:7" x14ac:dyDescent="0.2">
      <c r="A13" s="30"/>
    </row>
    <row r="14" spans="1:7" x14ac:dyDescent="0.2">
      <c r="A14" s="81" t="s">
        <v>17</v>
      </c>
      <c r="B14" s="81"/>
      <c r="C14" s="81"/>
      <c r="D14" s="81"/>
      <c r="E14" s="81"/>
      <c r="F14" s="81"/>
      <c r="G14" s="81"/>
    </row>
    <row r="15" spans="1:7" ht="15" customHeight="1" x14ac:dyDescent="0.2">
      <c r="A15" s="77" t="s">
        <v>34</v>
      </c>
      <c r="B15" s="77"/>
      <c r="C15" s="77"/>
      <c r="D15" s="77"/>
      <c r="E15" s="77"/>
      <c r="F15" s="77"/>
      <c r="G15" s="77"/>
    </row>
    <row r="16" spans="1:7" ht="14.25" customHeight="1" x14ac:dyDescent="0.2">
      <c r="A16" s="7" t="s">
        <v>51</v>
      </c>
      <c r="B16" s="7" t="s">
        <v>33</v>
      </c>
      <c r="C16" s="21"/>
      <c r="D16" s="21"/>
      <c r="E16" s="21"/>
      <c r="F16" s="21"/>
      <c r="G16" s="21"/>
    </row>
    <row r="17" spans="1:7" ht="14.25" customHeight="1" x14ac:dyDescent="0.2">
      <c r="A17" s="7" t="s">
        <v>18</v>
      </c>
      <c r="B17" s="51" t="s">
        <v>52</v>
      </c>
      <c r="C17" s="49"/>
      <c r="D17" s="21"/>
      <c r="E17" s="21"/>
      <c r="F17" s="21"/>
      <c r="G17" s="21"/>
    </row>
    <row r="18" spans="1:7" x14ac:dyDescent="0.2">
      <c r="A18" s="21"/>
      <c r="B18" s="23"/>
      <c r="C18" s="23"/>
      <c r="D18" s="23"/>
      <c r="E18" s="23"/>
      <c r="F18" s="23"/>
      <c r="G18" s="23"/>
    </row>
    <row r="19" spans="1:7" x14ac:dyDescent="0.2">
      <c r="A19" s="81" t="s">
        <v>53</v>
      </c>
      <c r="B19" s="81"/>
      <c r="C19" s="81"/>
      <c r="D19" s="81"/>
      <c r="E19" s="81"/>
      <c r="F19" s="81"/>
      <c r="G19" s="81"/>
    </row>
    <row r="20" spans="1:7" ht="18.75" customHeight="1" x14ac:dyDescent="0.2">
      <c r="A20" s="21" t="s">
        <v>19</v>
      </c>
      <c r="B20" s="77" t="s">
        <v>20</v>
      </c>
      <c r="C20" s="77"/>
      <c r="D20" s="21"/>
      <c r="E20" s="21"/>
      <c r="F20" s="21"/>
      <c r="G20" s="21"/>
    </row>
    <row r="21" spans="1:7" ht="14.25" customHeight="1" x14ac:dyDescent="0.2">
      <c r="A21" s="21" t="s">
        <v>21</v>
      </c>
      <c r="B21" s="77" t="s">
        <v>22</v>
      </c>
      <c r="C21" s="77"/>
      <c r="D21" s="21"/>
      <c r="E21" s="21"/>
      <c r="F21" s="21"/>
      <c r="G21" s="21"/>
    </row>
    <row r="22" spans="1:7" ht="12.75" customHeight="1" x14ac:dyDescent="0.2">
      <c r="A22" s="21"/>
      <c r="B22" s="77" t="s">
        <v>23</v>
      </c>
      <c r="C22" s="77"/>
      <c r="D22" s="23"/>
      <c r="E22" s="23"/>
      <c r="F22" s="23"/>
      <c r="G22" s="23"/>
    </row>
    <row r="23" spans="1:7" x14ac:dyDescent="0.2">
      <c r="A23" s="5"/>
    </row>
    <row r="24" spans="1:7" x14ac:dyDescent="0.2">
      <c r="A24" s="21" t="s">
        <v>54</v>
      </c>
      <c r="B24" s="83" t="s">
        <v>24</v>
      </c>
      <c r="C24" s="84"/>
      <c r="D24" s="84"/>
      <c r="E24" s="84"/>
      <c r="F24" s="84"/>
      <c r="G24" s="84"/>
    </row>
    <row r="25" spans="1:7" x14ac:dyDescent="0.2">
      <c r="A25" s="21"/>
      <c r="B25" s="23"/>
      <c r="C25" s="23"/>
      <c r="D25" s="23"/>
      <c r="E25" s="23"/>
      <c r="F25" s="23"/>
      <c r="G25" s="23"/>
    </row>
    <row r="26" spans="1:7" x14ac:dyDescent="0.2">
      <c r="A26" s="21"/>
      <c r="B26" s="23"/>
      <c r="C26" s="23"/>
      <c r="D26" s="23"/>
      <c r="E26" s="23"/>
      <c r="F26" s="23"/>
      <c r="G26" s="23"/>
    </row>
    <row r="27" spans="1:7" ht="12.75" customHeight="1" x14ac:dyDescent="0.2">
      <c r="A27" s="77" t="s">
        <v>77</v>
      </c>
      <c r="B27" s="85"/>
      <c r="C27" s="85"/>
      <c r="D27" s="85"/>
      <c r="E27" s="85"/>
      <c r="F27" s="85"/>
      <c r="G27" s="85"/>
    </row>
    <row r="28" spans="1:7" ht="16.5" customHeight="1" x14ac:dyDescent="0.2">
      <c r="A28" s="5" t="s">
        <v>25</v>
      </c>
      <c r="B28" s="23"/>
      <c r="C28" s="23"/>
      <c r="D28" s="23"/>
      <c r="E28" s="23"/>
      <c r="F28" s="23"/>
      <c r="G28" s="23"/>
    </row>
    <row r="29" spans="1:7" s="31" customFormat="1" ht="46.5" customHeight="1" x14ac:dyDescent="0.2">
      <c r="A29" s="78" t="s">
        <v>55</v>
      </c>
      <c r="B29" s="79"/>
      <c r="C29" s="79"/>
      <c r="D29" s="79"/>
      <c r="E29" s="79"/>
      <c r="F29" s="79"/>
      <c r="G29" s="79"/>
    </row>
    <row r="30" spans="1:7" ht="11.25" customHeight="1" x14ac:dyDescent="0.2">
      <c r="A30" s="21"/>
      <c r="B30" s="23"/>
      <c r="C30" s="23"/>
      <c r="D30" s="23"/>
      <c r="E30" s="23"/>
      <c r="F30" s="23"/>
      <c r="G30" s="23"/>
    </row>
    <row r="31" spans="1:7" ht="11.25" customHeight="1" x14ac:dyDescent="0.2">
      <c r="A31" s="37" t="s">
        <v>56</v>
      </c>
      <c r="B31" s="37"/>
      <c r="E31" s="23"/>
      <c r="F31" s="23"/>
      <c r="G31" s="23"/>
    </row>
    <row r="32" spans="1:7" ht="12.75" customHeight="1" x14ac:dyDescent="0.2">
      <c r="E32" s="36"/>
      <c r="F32" s="36"/>
      <c r="G32" s="36"/>
    </row>
    <row r="33" spans="1:7" ht="12.75" customHeight="1" x14ac:dyDescent="0.2">
      <c r="A33" s="8">
        <v>0</v>
      </c>
      <c r="B33" s="9" t="s">
        <v>26</v>
      </c>
    </row>
    <row r="34" spans="1:7" ht="12.75" customHeight="1" x14ac:dyDescent="0.2">
      <c r="A34" s="10" t="s">
        <v>9</v>
      </c>
      <c r="B34" s="9" t="s">
        <v>27</v>
      </c>
    </row>
    <row r="35" spans="1:7" ht="12.75" customHeight="1" x14ac:dyDescent="0.2">
      <c r="A35" s="32" t="s">
        <v>28</v>
      </c>
      <c r="B35" s="9" t="s">
        <v>29</v>
      </c>
    </row>
    <row r="36" spans="1:7" ht="12.75" customHeight="1" x14ac:dyDescent="0.2">
      <c r="A36" s="32" t="s">
        <v>30</v>
      </c>
      <c r="B36" s="9" t="s">
        <v>31</v>
      </c>
    </row>
    <row r="37" spans="1:7" ht="12.75" customHeight="1" x14ac:dyDescent="0.2">
      <c r="A37" s="10" t="s">
        <v>57</v>
      </c>
      <c r="B37" s="9" t="s">
        <v>32</v>
      </c>
    </row>
    <row r="39" spans="1:7" x14ac:dyDescent="0.2">
      <c r="A39" s="64" t="s">
        <v>61</v>
      </c>
      <c r="B39" s="64"/>
      <c r="C39" s="64"/>
      <c r="D39" s="64"/>
      <c r="E39" s="64"/>
      <c r="F39" s="64"/>
      <c r="G39" s="64"/>
    </row>
    <row r="40" spans="1:7" x14ac:dyDescent="0.2">
      <c r="A40" s="65" t="s">
        <v>62</v>
      </c>
      <c r="B40" s="65"/>
      <c r="C40" s="65"/>
      <c r="D40" s="65"/>
      <c r="E40" s="65"/>
      <c r="F40" s="65"/>
      <c r="G40" s="65"/>
    </row>
    <row r="41" spans="1:7" x14ac:dyDescent="0.2">
      <c r="A41" s="65"/>
      <c r="B41" s="65"/>
      <c r="C41" s="65"/>
      <c r="D41" s="65"/>
      <c r="E41" s="65"/>
      <c r="F41" s="65"/>
      <c r="G41" s="65"/>
    </row>
    <row r="42" spans="1:7" x14ac:dyDescent="0.2">
      <c r="A42" s="65"/>
      <c r="B42" s="65"/>
      <c r="C42" s="65"/>
      <c r="D42" s="65"/>
      <c r="E42" s="65"/>
      <c r="F42" s="65"/>
      <c r="G42" s="65"/>
    </row>
    <row r="43" spans="1:7" x14ac:dyDescent="0.2">
      <c r="A43" s="65"/>
      <c r="B43" s="65"/>
      <c r="C43" s="65"/>
      <c r="D43" s="65"/>
      <c r="E43" s="65"/>
      <c r="F43" s="65"/>
      <c r="G43" s="65"/>
    </row>
    <row r="44" spans="1:7" x14ac:dyDescent="0.2">
      <c r="A44" s="65"/>
      <c r="B44" s="65"/>
      <c r="C44" s="65"/>
      <c r="D44" s="65"/>
      <c r="E44" s="65"/>
      <c r="F44" s="65"/>
      <c r="G44" s="65"/>
    </row>
    <row r="45" spans="1:7" x14ac:dyDescent="0.2">
      <c r="A45" s="65"/>
      <c r="B45" s="65"/>
      <c r="C45" s="65"/>
      <c r="D45" s="65"/>
      <c r="E45" s="65"/>
      <c r="F45" s="65"/>
      <c r="G45" s="65"/>
    </row>
    <row r="46" spans="1:7" x14ac:dyDescent="0.2">
      <c r="A46"/>
      <c r="B46"/>
      <c r="G46"/>
    </row>
    <row r="47" spans="1:7" ht="12.75" customHeight="1" x14ac:dyDescent="0.2">
      <c r="B47" s="66" t="s">
        <v>74</v>
      </c>
      <c r="C47" s="67"/>
      <c r="D47" s="72" t="s">
        <v>63</v>
      </c>
      <c r="E47" s="67"/>
      <c r="G47"/>
    </row>
    <row r="48" spans="1:7" customFormat="1" x14ac:dyDescent="0.2">
      <c r="A48" s="4"/>
      <c r="B48" s="68"/>
      <c r="C48" s="69"/>
      <c r="D48" s="73"/>
      <c r="E48" s="69"/>
      <c r="F48" s="4"/>
    </row>
    <row r="49" spans="1:7" customFormat="1" x14ac:dyDescent="0.2">
      <c r="A49" s="4"/>
      <c r="B49" s="70"/>
      <c r="C49" s="71"/>
      <c r="D49" s="74"/>
      <c r="E49" s="71"/>
      <c r="F49" s="4"/>
    </row>
    <row r="50" spans="1:7" x14ac:dyDescent="0.2">
      <c r="B50" s="75" t="s">
        <v>64</v>
      </c>
      <c r="C50" s="75"/>
      <c r="D50" s="76" t="s">
        <v>65</v>
      </c>
      <c r="E50" s="76"/>
      <c r="G50"/>
    </row>
    <row r="51" spans="1:7" x14ac:dyDescent="0.2">
      <c r="B51" s="62" t="s">
        <v>66</v>
      </c>
      <c r="C51" s="62"/>
      <c r="D51" s="63" t="s">
        <v>67</v>
      </c>
      <c r="E51" s="63"/>
      <c r="G51"/>
    </row>
    <row r="52" spans="1:7" x14ac:dyDescent="0.2">
      <c r="B52" s="62" t="s">
        <v>68</v>
      </c>
      <c r="C52" s="62"/>
      <c r="D52" s="63" t="s">
        <v>69</v>
      </c>
      <c r="E52" s="63"/>
      <c r="G52"/>
    </row>
    <row r="53" spans="1:7" x14ac:dyDescent="0.2">
      <c r="B53" s="62" t="s">
        <v>70</v>
      </c>
      <c r="C53" s="62"/>
      <c r="D53" s="63" t="s">
        <v>71</v>
      </c>
      <c r="E53" s="63"/>
      <c r="G53"/>
    </row>
    <row r="54" spans="1:7" x14ac:dyDescent="0.2">
      <c r="A54"/>
      <c r="B54" s="60" t="s">
        <v>72</v>
      </c>
      <c r="C54" s="60"/>
      <c r="D54" s="61" t="s">
        <v>73</v>
      </c>
      <c r="E54" s="61"/>
      <c r="G54"/>
    </row>
    <row r="56" spans="1:7" x14ac:dyDescent="0.2">
      <c r="A56" s="11" t="s">
        <v>58</v>
      </c>
    </row>
    <row r="57" spans="1:7" x14ac:dyDescent="0.2">
      <c r="A57" s="11" t="s">
        <v>59</v>
      </c>
    </row>
  </sheetData>
  <mergeCells count="30">
    <mergeCell ref="A1:G1"/>
    <mergeCell ref="A4:G4"/>
    <mergeCell ref="A5:G5"/>
    <mergeCell ref="A7:G7"/>
    <mergeCell ref="A8:G8"/>
    <mergeCell ref="B20:C20"/>
    <mergeCell ref="A29:G29"/>
    <mergeCell ref="A12:G12"/>
    <mergeCell ref="A14:G14"/>
    <mergeCell ref="A10:G10"/>
    <mergeCell ref="A15:G15"/>
    <mergeCell ref="A19:G19"/>
    <mergeCell ref="B21:C21"/>
    <mergeCell ref="B24:G24"/>
    <mergeCell ref="A27:G27"/>
    <mergeCell ref="B22:C22"/>
    <mergeCell ref="A39:G39"/>
    <mergeCell ref="A40:G45"/>
    <mergeCell ref="B47:C49"/>
    <mergeCell ref="D47:E49"/>
    <mergeCell ref="B50:C50"/>
    <mergeCell ref="D50:E50"/>
    <mergeCell ref="B54:C54"/>
    <mergeCell ref="D54:E54"/>
    <mergeCell ref="B51:C51"/>
    <mergeCell ref="D51:E51"/>
    <mergeCell ref="B52:C52"/>
    <mergeCell ref="D52:E52"/>
    <mergeCell ref="B53:C53"/>
    <mergeCell ref="D53:E53"/>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C II 1 -  m 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120" zoomScaleNormal="110" zoomScaleSheetLayoutView="120" zoomScalePageLayoutView="120" workbookViewId="0">
      <selection sqref="A1:F1"/>
    </sheetView>
  </sheetViews>
  <sheetFormatPr baseColWidth="10" defaultColWidth="11.28515625" defaultRowHeight="12.75" x14ac:dyDescent="0.2"/>
  <cols>
    <col min="1" max="1" width="24.85546875" style="1" customWidth="1"/>
    <col min="2" max="4" width="12.7109375" style="1" customWidth="1"/>
    <col min="5" max="5" width="11.28515625" style="1" customWidth="1"/>
    <col min="6" max="6" width="10.85546875" style="1" customWidth="1"/>
    <col min="7" max="16384" width="11.28515625" style="1"/>
  </cols>
  <sheetData>
    <row r="1" spans="1:6" ht="13.5" customHeight="1" x14ac:dyDescent="0.2">
      <c r="A1" s="91" t="s">
        <v>90</v>
      </c>
      <c r="B1" s="91"/>
      <c r="C1" s="91"/>
      <c r="D1" s="91"/>
      <c r="E1" s="91"/>
      <c r="F1" s="91"/>
    </row>
    <row r="2" spans="1:6" ht="13.5" customHeight="1" x14ac:dyDescent="0.2">
      <c r="A2" s="3"/>
      <c r="B2" s="3"/>
      <c r="C2" s="3"/>
    </row>
    <row r="3" spans="1:6" ht="13.5" customHeight="1" x14ac:dyDescent="0.2">
      <c r="A3" s="95" t="s">
        <v>0</v>
      </c>
      <c r="B3" s="94" t="s">
        <v>35</v>
      </c>
      <c r="C3" s="94"/>
      <c r="D3" s="94"/>
      <c r="E3" s="100" t="s">
        <v>84</v>
      </c>
      <c r="F3" s="92" t="s">
        <v>82</v>
      </c>
    </row>
    <row r="4" spans="1:6" ht="27.2" customHeight="1" x14ac:dyDescent="0.2">
      <c r="A4" s="96"/>
      <c r="B4" s="45" t="s">
        <v>85</v>
      </c>
      <c r="C4" s="12">
        <v>2013</v>
      </c>
      <c r="D4" s="13" t="s">
        <v>81</v>
      </c>
      <c r="E4" s="101"/>
      <c r="F4" s="93"/>
    </row>
    <row r="5" spans="1:6" customFormat="1" ht="13.5" customHeight="1" x14ac:dyDescent="0.2">
      <c r="A5" s="97"/>
      <c r="B5" s="43" t="s">
        <v>36</v>
      </c>
      <c r="C5" s="98" t="s">
        <v>60</v>
      </c>
      <c r="D5" s="99"/>
      <c r="E5" s="102"/>
      <c r="F5" s="34" t="s">
        <v>37</v>
      </c>
    </row>
    <row r="6" spans="1:6" customFormat="1" ht="13.5" customHeight="1" x14ac:dyDescent="0.2">
      <c r="A6" s="16"/>
      <c r="B6" s="46"/>
    </row>
    <row r="7" spans="1:6" customFormat="1" ht="13.5" customHeight="1" x14ac:dyDescent="0.2">
      <c r="A7" s="47" t="s">
        <v>88</v>
      </c>
      <c r="B7" s="110">
        <f>SUM([1]Winterweizen!$D$67)</f>
        <v>199.09079666666665</v>
      </c>
      <c r="C7" s="110">
        <f>SUM([1]Winterweizen!$B$67)</f>
        <v>158.43705</v>
      </c>
      <c r="D7" s="110">
        <f>SUM([2]Blatt_1!$D$29)/1000</f>
        <v>190.00826000000001</v>
      </c>
      <c r="E7" s="108" t="s">
        <v>64</v>
      </c>
      <c r="F7" s="113">
        <f t="shared" ref="F7:F17" si="0">D7*100/C7-100</f>
        <v>19.926658568813295</v>
      </c>
    </row>
    <row r="8" spans="1:6" customFormat="1" ht="13.5" customHeight="1" x14ac:dyDescent="0.2">
      <c r="A8" s="47" t="s">
        <v>38</v>
      </c>
      <c r="B8" s="110">
        <f>SUM('[1]Sommer- u. Hartweizen'!$D$67)</f>
        <v>6.2437049999999994</v>
      </c>
      <c r="C8" s="110">
        <f>SUM('[1]Sommer- u. Hartweizen'!$B$67)</f>
        <v>14.019770000000001</v>
      </c>
      <c r="D8" s="110">
        <f>SUM([2]Blatt_1!$D$30:$D$31)/1000</f>
        <v>3.9343500000000002</v>
      </c>
      <c r="E8" s="108" t="s">
        <v>70</v>
      </c>
      <c r="F8" s="113">
        <f t="shared" si="0"/>
        <v>-71.937128783139812</v>
      </c>
    </row>
    <row r="9" spans="1:6" customFormat="1" ht="13.5" customHeight="1" x14ac:dyDescent="0.2">
      <c r="A9" s="47" t="s">
        <v>4</v>
      </c>
      <c r="B9" s="110">
        <f>SUM([1]Roggen!$D$67)</f>
        <v>25.057826666666671</v>
      </c>
      <c r="C9" s="110">
        <f>SUM([1]Roggen!$B$67)</f>
        <v>26.506259999999997</v>
      </c>
      <c r="D9" s="110">
        <f>SUM([2]Blatt_1!$D$33)/1000</f>
        <v>27.7745</v>
      </c>
      <c r="E9" s="108" t="s">
        <v>66</v>
      </c>
      <c r="F9" s="113">
        <f t="shared" si="0"/>
        <v>4.7846810527022683</v>
      </c>
    </row>
    <row r="10" spans="1:6" customFormat="1" ht="13.5" customHeight="1" x14ac:dyDescent="0.2">
      <c r="A10" s="47" t="s">
        <v>39</v>
      </c>
      <c r="B10" s="110">
        <f>SUM(B7:B9)</f>
        <v>230.39232833333332</v>
      </c>
      <c r="C10" s="110">
        <f>SUM(C7:C9)</f>
        <v>198.96307999999999</v>
      </c>
      <c r="D10" s="110">
        <f>SUM(D7:D9)</f>
        <v>221.71710999999999</v>
      </c>
      <c r="E10" s="108" t="s">
        <v>64</v>
      </c>
      <c r="F10" s="113">
        <f t="shared" si="0"/>
        <v>11.436307680801889</v>
      </c>
    </row>
    <row r="11" spans="1:6" customFormat="1" ht="13.5" customHeight="1" x14ac:dyDescent="0.2">
      <c r="A11" s="47" t="s">
        <v>6</v>
      </c>
      <c r="B11" s="110">
        <f>SUM([1]Wintergerste!$D$67)</f>
        <v>54.687193333333326</v>
      </c>
      <c r="C11" s="110">
        <f>SUM([1]Wintergerste!$B$67)</f>
        <v>53.398389999999999</v>
      </c>
      <c r="D11" s="110">
        <f>SUM([2]Blatt_1!$D$35)/1000</f>
        <v>54.663290000000003</v>
      </c>
      <c r="E11" s="108" t="s">
        <v>64</v>
      </c>
      <c r="F11" s="113">
        <f t="shared" si="0"/>
        <v>2.3687980105767394</v>
      </c>
    </row>
    <row r="12" spans="1:6" customFormat="1" ht="13.5" customHeight="1" x14ac:dyDescent="0.2">
      <c r="A12" s="47" t="s">
        <v>1</v>
      </c>
      <c r="B12" s="110">
        <f>SUM([1]Sommergerste!$D$67)</f>
        <v>8.6846883333333338</v>
      </c>
      <c r="C12" s="110">
        <f>SUM([1]Sommergerste!$B$67)</f>
        <v>8.7131499999999988</v>
      </c>
      <c r="D12" s="110">
        <f>SUM([2]Blatt_1!$D$36)/1000</f>
        <v>4.7257499999999997</v>
      </c>
      <c r="E12" s="108" t="s">
        <v>68</v>
      </c>
      <c r="F12" s="113">
        <f t="shared" si="0"/>
        <v>-45.763013376333468</v>
      </c>
    </row>
    <row r="13" spans="1:6" customFormat="1" ht="13.5" customHeight="1" x14ac:dyDescent="0.2">
      <c r="A13" s="47" t="s">
        <v>8</v>
      </c>
      <c r="B13" s="110">
        <f>SUM('[1]Hafer u. Sommermenggetreide'!$D$67)</f>
        <v>7.9825433333333322</v>
      </c>
      <c r="C13" s="110">
        <f>SUM('[1]Hafer u. Sommermenggetreide'!$B$67)</f>
        <v>11.46002</v>
      </c>
      <c r="D13" s="110">
        <f>SUM([2]Blatt_1!$D$38:$D$39)/1000</f>
        <v>8.5081900000000008</v>
      </c>
      <c r="E13" s="108" t="s">
        <v>68</v>
      </c>
      <c r="F13" s="113">
        <f t="shared" si="0"/>
        <v>-25.757633930830835</v>
      </c>
    </row>
    <row r="14" spans="1:6" customFormat="1" ht="13.5" customHeight="1" x14ac:dyDescent="0.2">
      <c r="A14" s="47" t="s">
        <v>5</v>
      </c>
      <c r="B14" s="110">
        <f>SUM([1]Triticale!$D$67)</f>
        <v>6.4314966666666669</v>
      </c>
      <c r="C14" s="110">
        <f>SUM([1]Triticale!$B$67)</f>
        <v>5.7503500000000001</v>
      </c>
      <c r="D14" s="110">
        <f>SUM([2]Blatt_1!$D$34)/1000</f>
        <v>8.1871700000000001</v>
      </c>
      <c r="E14" s="108" t="s">
        <v>66</v>
      </c>
      <c r="F14" s="113">
        <f t="shared" si="0"/>
        <v>42.376898797464492</v>
      </c>
    </row>
    <row r="15" spans="1:6" customFormat="1" ht="13.5" customHeight="1" x14ac:dyDescent="0.2">
      <c r="A15" s="47" t="s">
        <v>40</v>
      </c>
      <c r="B15" s="110">
        <f>SUM(B11:B14)</f>
        <v>77.785921666666653</v>
      </c>
      <c r="C15" s="110">
        <f>SUM(C11:C14)</f>
        <v>79.321910000000003</v>
      </c>
      <c r="D15" s="110">
        <f>SUM(D11:D14)</f>
        <v>76.084400000000002</v>
      </c>
      <c r="E15" s="108" t="s">
        <v>66</v>
      </c>
      <c r="F15" s="113">
        <f t="shared" si="0"/>
        <v>-4.0814826571876495</v>
      </c>
    </row>
    <row r="16" spans="1:6" customFormat="1" ht="13.5" customHeight="1" x14ac:dyDescent="0.2">
      <c r="A16" s="47" t="s">
        <v>75</v>
      </c>
      <c r="B16" s="110">
        <f>SUM(B10,B15)</f>
        <v>308.17824999999999</v>
      </c>
      <c r="C16" s="110">
        <f>SUM(C10,C15)</f>
        <v>278.28498999999999</v>
      </c>
      <c r="D16" s="110">
        <f>SUM(D10,D15)</f>
        <v>297.80151000000001</v>
      </c>
      <c r="E16" s="108" t="s">
        <v>64</v>
      </c>
      <c r="F16" s="113">
        <f t="shared" si="0"/>
        <v>7.0131414561741252</v>
      </c>
    </row>
    <row r="17" spans="1:6" ht="13.5" customHeight="1" x14ac:dyDescent="0.2">
      <c r="A17" s="48" t="s">
        <v>7</v>
      </c>
      <c r="B17" s="111">
        <f>SUM([1]Winterraps!$D$67)</f>
        <v>97.324713333333335</v>
      </c>
      <c r="C17" s="112">
        <f>SUM([1]Winterraps!$B$67)</f>
        <v>112.60169</v>
      </c>
      <c r="D17" s="112">
        <f>SUM([2]Blatt_1!$D$41)/1000</f>
        <v>99.338009999999997</v>
      </c>
      <c r="E17" s="109" t="s">
        <v>64</v>
      </c>
      <c r="F17" s="114">
        <f t="shared" si="0"/>
        <v>-11.77929034635271</v>
      </c>
    </row>
    <row r="18" spans="1:6" ht="13.5" customHeight="1" x14ac:dyDescent="0.2">
      <c r="A18" s="2"/>
      <c r="B18" s="2"/>
      <c r="C18" s="2"/>
      <c r="D18" s="2"/>
      <c r="E18" s="2"/>
      <c r="F18" s="2"/>
    </row>
    <row r="19" spans="1:6" ht="13.5" customHeight="1" x14ac:dyDescent="0.2">
      <c r="A19" s="15" t="s">
        <v>80</v>
      </c>
      <c r="B19" s="2"/>
      <c r="C19" s="2"/>
      <c r="D19" s="2"/>
      <c r="E19" s="2"/>
      <c r="F19" s="2"/>
    </row>
    <row r="20" spans="1:6" ht="13.5" customHeight="1" x14ac:dyDescent="0.2">
      <c r="A20" s="44" t="s">
        <v>83</v>
      </c>
      <c r="B20" s="2"/>
      <c r="C20" s="2"/>
      <c r="D20" s="2"/>
      <c r="E20" s="2"/>
      <c r="F20" s="2"/>
    </row>
    <row r="21" spans="1:6" ht="15.95" customHeight="1" x14ac:dyDescent="0.2">
      <c r="A21" s="90" t="s">
        <v>78</v>
      </c>
      <c r="B21" s="90"/>
      <c r="C21" s="90"/>
      <c r="D21" s="90"/>
      <c r="E21" s="90"/>
      <c r="F21" s="2"/>
    </row>
    <row r="22" spans="1:6" ht="15.95" customHeight="1" x14ac:dyDescent="0.2">
      <c r="A22" s="14" t="s">
        <v>79</v>
      </c>
      <c r="B22" s="2"/>
      <c r="C22" s="2"/>
      <c r="D22" s="2"/>
      <c r="E22" s="2"/>
      <c r="F22" s="2"/>
    </row>
    <row r="23" spans="1:6" ht="15.95" customHeight="1" x14ac:dyDescent="0.2">
      <c r="A23" s="17" t="s">
        <v>41</v>
      </c>
      <c r="B23" s="2"/>
      <c r="C23" s="2"/>
      <c r="D23" s="2"/>
      <c r="E23" s="2"/>
      <c r="F23" s="2"/>
    </row>
    <row r="24" spans="1:6" ht="15.95" customHeight="1" x14ac:dyDescent="0.2">
      <c r="A24" s="2"/>
      <c r="B24" s="2"/>
      <c r="C24" s="2"/>
      <c r="D24" s="2"/>
      <c r="E24" s="2"/>
      <c r="F24" s="2"/>
    </row>
    <row r="25" spans="1:6" ht="31.5" customHeight="1" x14ac:dyDescent="0.2">
      <c r="A25" s="2"/>
      <c r="B25" s="2"/>
      <c r="C25" s="2"/>
      <c r="D25" s="2"/>
      <c r="E25" s="2"/>
      <c r="F25" s="2"/>
    </row>
    <row r="26" spans="1:6" ht="15.95" customHeight="1" x14ac:dyDescent="0.2">
      <c r="A26" s="2"/>
      <c r="B26" s="2"/>
      <c r="C26" s="2"/>
      <c r="D26" s="2"/>
      <c r="E26" s="2"/>
      <c r="F26" s="2"/>
    </row>
    <row r="27" spans="1:6" ht="15.95" customHeight="1" x14ac:dyDescent="0.2">
      <c r="A27" s="2"/>
      <c r="B27" s="2"/>
      <c r="C27" s="2"/>
      <c r="D27" s="2"/>
      <c r="E27" s="2"/>
      <c r="F27" s="2"/>
    </row>
    <row r="28" spans="1:6" ht="15.95" customHeight="1" x14ac:dyDescent="0.2">
      <c r="A28" s="2"/>
      <c r="B28" s="2"/>
      <c r="C28" s="2"/>
      <c r="D28" s="2"/>
      <c r="E28" s="2"/>
      <c r="F28" s="2"/>
    </row>
    <row r="29" spans="1:6" ht="15.95" customHeight="1" x14ac:dyDescent="0.2">
      <c r="A29" s="2"/>
      <c r="B29" s="2"/>
      <c r="C29" s="2"/>
      <c r="D29" s="2"/>
      <c r="E29" s="2"/>
      <c r="F29" s="2"/>
    </row>
    <row r="30" spans="1:6" ht="15.95" customHeight="1" x14ac:dyDescent="0.2">
      <c r="A30" s="2"/>
      <c r="B30" s="2"/>
      <c r="C30" s="2"/>
      <c r="D30" s="2"/>
      <c r="E30" s="2"/>
      <c r="F30" s="2"/>
    </row>
    <row r="31" spans="1:6" ht="15.95" customHeight="1" x14ac:dyDescent="0.2">
      <c r="A31" s="2"/>
      <c r="B31" s="2"/>
      <c r="C31" s="2"/>
      <c r="D31" s="2"/>
      <c r="E31" s="2"/>
      <c r="F31" s="2"/>
    </row>
    <row r="32" spans="1:6" ht="15.95" customHeight="1" x14ac:dyDescent="0.2">
      <c r="A32" s="2"/>
      <c r="B32" s="2"/>
      <c r="C32" s="2"/>
      <c r="D32" s="2"/>
      <c r="E32" s="2"/>
      <c r="F32" s="2"/>
    </row>
    <row r="33" spans="1:6" ht="15.95" customHeight="1" x14ac:dyDescent="0.2">
      <c r="A33" s="2"/>
      <c r="B33" s="2"/>
      <c r="C33" s="2"/>
      <c r="D33" s="2"/>
      <c r="E33" s="2"/>
      <c r="F33" s="2"/>
    </row>
    <row r="34" spans="1:6" ht="15.95" customHeight="1" x14ac:dyDescent="0.2">
      <c r="A34" s="2"/>
      <c r="B34" s="2"/>
      <c r="C34" s="2"/>
      <c r="D34" s="2"/>
      <c r="E34" s="2"/>
      <c r="F34" s="2"/>
    </row>
    <row r="35" spans="1:6" ht="15.95" customHeight="1" x14ac:dyDescent="0.2">
      <c r="A35" s="2"/>
      <c r="B35" s="2"/>
      <c r="C35" s="2"/>
      <c r="D35" s="2"/>
      <c r="E35" s="2"/>
      <c r="F35" s="2"/>
    </row>
    <row r="36" spans="1:6" ht="15.95" customHeight="1" x14ac:dyDescent="0.2">
      <c r="A36" s="2"/>
      <c r="B36" s="2"/>
      <c r="C36" s="2"/>
      <c r="D36" s="2"/>
      <c r="E36" s="2"/>
      <c r="F36" s="2"/>
    </row>
    <row r="37" spans="1:6" ht="15.95" customHeight="1" x14ac:dyDescent="0.2">
      <c r="A37" s="2"/>
      <c r="B37" s="2"/>
      <c r="C37" s="2"/>
      <c r="D37" s="2"/>
      <c r="E37" s="2"/>
      <c r="F37" s="2"/>
    </row>
    <row r="38" spans="1:6" ht="15.95" customHeight="1" x14ac:dyDescent="0.2">
      <c r="A38" s="2"/>
      <c r="B38" s="2"/>
      <c r="C38" s="2"/>
      <c r="D38" s="2"/>
      <c r="E38" s="2"/>
      <c r="F38" s="2"/>
    </row>
    <row r="39" spans="1:6" ht="15.95" customHeight="1" x14ac:dyDescent="0.2">
      <c r="A39" s="2"/>
      <c r="B39" s="2"/>
      <c r="C39" s="2"/>
      <c r="D39" s="2"/>
      <c r="E39" s="2"/>
      <c r="F39" s="2"/>
    </row>
    <row r="40" spans="1:6" ht="15.95" customHeight="1" x14ac:dyDescent="0.2">
      <c r="A40" s="2"/>
      <c r="B40" s="2"/>
      <c r="C40" s="2"/>
      <c r="D40" s="2"/>
      <c r="E40" s="2"/>
      <c r="F40" s="2"/>
    </row>
    <row r="41" spans="1:6" ht="15.95" customHeight="1" x14ac:dyDescent="0.2">
      <c r="A41" s="2"/>
      <c r="B41" s="2"/>
      <c r="C41" s="2"/>
      <c r="D41" s="2"/>
      <c r="E41" s="2"/>
      <c r="F41" s="2"/>
    </row>
    <row r="42" spans="1:6" ht="15.95" customHeight="1" x14ac:dyDescent="0.2">
      <c r="A42" s="2"/>
      <c r="B42" s="2"/>
      <c r="C42" s="2"/>
      <c r="D42" s="2"/>
      <c r="E42" s="2"/>
      <c r="F42" s="2"/>
    </row>
    <row r="43" spans="1:6" ht="15.95" customHeight="1" x14ac:dyDescent="0.2">
      <c r="A43" s="2"/>
      <c r="B43" s="2"/>
      <c r="C43" s="2"/>
      <c r="D43" s="2"/>
      <c r="E43" s="2"/>
      <c r="F43" s="2"/>
    </row>
    <row r="44" spans="1:6" ht="15.95" customHeight="1" x14ac:dyDescent="0.2">
      <c r="A44" s="2"/>
      <c r="B44" s="2"/>
      <c r="C44" s="2"/>
      <c r="D44" s="2"/>
      <c r="E44" s="2"/>
      <c r="F44" s="2"/>
    </row>
    <row r="45" spans="1:6" ht="15.95" customHeight="1" x14ac:dyDescent="0.2">
      <c r="A45" s="2"/>
      <c r="B45" s="2"/>
      <c r="C45" s="2"/>
      <c r="D45" s="2"/>
      <c r="E45" s="2"/>
      <c r="F45" s="2"/>
    </row>
    <row r="46" spans="1:6" ht="15.95" customHeight="1" x14ac:dyDescent="0.2">
      <c r="A46" s="2"/>
      <c r="B46" s="2"/>
      <c r="C46" s="2"/>
      <c r="D46" s="2"/>
      <c r="E46" s="2"/>
      <c r="F46" s="2"/>
    </row>
    <row r="47" spans="1:6" ht="15.95" customHeight="1" x14ac:dyDescent="0.2">
      <c r="A47" s="2"/>
      <c r="B47" s="2"/>
      <c r="C47" s="2"/>
      <c r="D47" s="2"/>
      <c r="E47" s="2"/>
      <c r="F47" s="2"/>
    </row>
    <row r="48" spans="1:6" x14ac:dyDescent="0.2">
      <c r="A48" s="2"/>
      <c r="B48" s="2"/>
      <c r="C48" s="2"/>
      <c r="D48" s="2"/>
      <c r="E48" s="2"/>
      <c r="F48" s="2"/>
    </row>
    <row r="49" spans="1:6" x14ac:dyDescent="0.2">
      <c r="A49" s="2"/>
      <c r="B49" s="2"/>
      <c r="C49" s="2"/>
      <c r="D49" s="2"/>
      <c r="E49" s="2"/>
      <c r="F49" s="2"/>
    </row>
    <row r="50" spans="1:6" x14ac:dyDescent="0.2">
      <c r="A50" s="33"/>
      <c r="B50" s="2"/>
      <c r="C50" s="2"/>
      <c r="D50" s="2"/>
      <c r="E50" s="2"/>
      <c r="F50" s="2"/>
    </row>
    <row r="51" spans="1:6" x14ac:dyDescent="0.2">
      <c r="A51" s="33"/>
      <c r="B51" s="2"/>
      <c r="C51" s="2"/>
      <c r="D51" s="2"/>
      <c r="E51" s="2"/>
      <c r="F51" s="2"/>
    </row>
  </sheetData>
  <mergeCells count="7">
    <mergeCell ref="A21:E21"/>
    <mergeCell ref="A1:F1"/>
    <mergeCell ref="F3:F4"/>
    <mergeCell ref="B3:D3"/>
    <mergeCell ref="A3:A5"/>
    <mergeCell ref="C5:D5"/>
    <mergeCell ref="E3:E5"/>
  </mergeCells>
  <phoneticPr fontId="0" type="noConversion"/>
  <conditionalFormatting sqref="F7:F17">
    <cfRule type="expression" dxfId="43" priority="25" stopIfTrue="1">
      <formula>MOD(ROW(),2)=1</formula>
    </cfRule>
  </conditionalFormatting>
  <conditionalFormatting sqref="E7:E17">
    <cfRule type="expression" dxfId="42" priority="26" stopIfTrue="1">
      <formula>MOD(ROW(),2)=1</formula>
    </cfRule>
  </conditionalFormatting>
  <conditionalFormatting sqref="A8:A17">
    <cfRule type="expression" dxfId="41" priority="24" stopIfTrue="1">
      <formula>MOD(ROW(),2)=1</formula>
    </cfRule>
  </conditionalFormatting>
  <conditionalFormatting sqref="A7">
    <cfRule type="expression" dxfId="40" priority="23" stopIfTrue="1">
      <formula>MOD(ROW(),2)=1</formula>
    </cfRule>
  </conditionalFormatting>
  <conditionalFormatting sqref="B7">
    <cfRule type="expression" dxfId="39" priority="22" stopIfTrue="1">
      <formula>MOD(ROW(),2)=1</formula>
    </cfRule>
  </conditionalFormatting>
  <conditionalFormatting sqref="B8">
    <cfRule type="expression" dxfId="38" priority="21" stopIfTrue="1">
      <formula>MOD(ROW(),2)=1</formula>
    </cfRule>
  </conditionalFormatting>
  <conditionalFormatting sqref="B9">
    <cfRule type="expression" dxfId="37" priority="20" stopIfTrue="1">
      <formula>MOD(ROW(),2)=1</formula>
    </cfRule>
  </conditionalFormatting>
  <conditionalFormatting sqref="B10">
    <cfRule type="expression" dxfId="36" priority="19" stopIfTrue="1">
      <formula>MOD(ROW(),2)=1</formula>
    </cfRule>
  </conditionalFormatting>
  <conditionalFormatting sqref="B11">
    <cfRule type="expression" dxfId="35" priority="18" stopIfTrue="1">
      <formula>MOD(ROW(),2)=1</formula>
    </cfRule>
  </conditionalFormatting>
  <conditionalFormatting sqref="B12">
    <cfRule type="expression" dxfId="34" priority="17" stopIfTrue="1">
      <formula>MOD(ROW(),2)=1</formula>
    </cfRule>
  </conditionalFormatting>
  <conditionalFormatting sqref="B13">
    <cfRule type="expression" dxfId="33" priority="16" stopIfTrue="1">
      <formula>MOD(ROW(),2)=1</formula>
    </cfRule>
  </conditionalFormatting>
  <conditionalFormatting sqref="B14">
    <cfRule type="expression" dxfId="32" priority="15" stopIfTrue="1">
      <formula>MOD(ROW(),2)=1</formula>
    </cfRule>
  </conditionalFormatting>
  <conditionalFormatting sqref="B15">
    <cfRule type="expression" dxfId="31" priority="14" stopIfTrue="1">
      <formula>MOD(ROW(),2)=1</formula>
    </cfRule>
  </conditionalFormatting>
  <conditionalFormatting sqref="B16">
    <cfRule type="expression" dxfId="30" priority="13" stopIfTrue="1">
      <formula>MOD(ROW(),2)=1</formula>
    </cfRule>
  </conditionalFormatting>
  <conditionalFormatting sqref="B17">
    <cfRule type="expression" dxfId="29" priority="12" stopIfTrue="1">
      <formula>MOD(ROW(),2)=1</formula>
    </cfRule>
  </conditionalFormatting>
  <conditionalFormatting sqref="C7:D7">
    <cfRule type="expression" dxfId="28" priority="11" stopIfTrue="1">
      <formula>MOD(ROW(),2)=1</formula>
    </cfRule>
  </conditionalFormatting>
  <conditionalFormatting sqref="C8:D8">
    <cfRule type="expression" dxfId="27" priority="10" stopIfTrue="1">
      <formula>MOD(ROW(),2)=1</formula>
    </cfRule>
  </conditionalFormatting>
  <conditionalFormatting sqref="C9:D9">
    <cfRule type="expression" dxfId="26" priority="9" stopIfTrue="1">
      <formula>MOD(ROW(),2)=1</formula>
    </cfRule>
  </conditionalFormatting>
  <conditionalFormatting sqref="C10:D10">
    <cfRule type="expression" dxfId="25" priority="8" stopIfTrue="1">
      <formula>MOD(ROW(),2)=1</formula>
    </cfRule>
  </conditionalFormatting>
  <conditionalFormatting sqref="C11:D11">
    <cfRule type="expression" dxfId="24" priority="7" stopIfTrue="1">
      <formula>MOD(ROW(),2)=1</formula>
    </cfRule>
  </conditionalFormatting>
  <conditionalFormatting sqref="C12:D12">
    <cfRule type="expression" dxfId="23" priority="6" stopIfTrue="1">
      <formula>MOD(ROW(),2)=1</formula>
    </cfRule>
  </conditionalFormatting>
  <conditionalFormatting sqref="C13:D13">
    <cfRule type="expression" dxfId="22" priority="5" stopIfTrue="1">
      <formula>MOD(ROW(),2)=1</formula>
    </cfRule>
  </conditionalFormatting>
  <conditionalFormatting sqref="C14:D14">
    <cfRule type="expression" dxfId="21" priority="4" stopIfTrue="1">
      <formula>MOD(ROW(),2)=1</formula>
    </cfRule>
  </conditionalFormatting>
  <conditionalFormatting sqref="C15:D15">
    <cfRule type="expression" dxfId="20" priority="3" stopIfTrue="1">
      <formula>MOD(ROW(),2)=1</formula>
    </cfRule>
  </conditionalFormatting>
  <conditionalFormatting sqref="C16:D16">
    <cfRule type="expression" dxfId="19" priority="2" stopIfTrue="1">
      <formula>MOD(ROW(),2)=1</formula>
    </cfRule>
  </conditionalFormatting>
  <conditionalFormatting sqref="C17:D17">
    <cfRule type="expression" dxfId="18"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C II 1 -  m 7/14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120" zoomScaleNormal="120" zoomScalePageLayoutView="120" workbookViewId="0">
      <selection sqref="A1:E1"/>
    </sheetView>
  </sheetViews>
  <sheetFormatPr baseColWidth="10" defaultColWidth="11.28515625" defaultRowHeight="12.75" x14ac:dyDescent="0.2"/>
  <cols>
    <col min="1" max="1" width="28.5703125" customWidth="1"/>
    <col min="2" max="4" width="15.28515625" customWidth="1"/>
    <col min="5" max="5" width="17.140625" customWidth="1"/>
  </cols>
  <sheetData>
    <row r="1" spans="1:5" ht="14.1" customHeight="1" x14ac:dyDescent="0.2">
      <c r="A1" s="107" t="s">
        <v>91</v>
      </c>
      <c r="B1" s="107"/>
      <c r="C1" s="107"/>
      <c r="D1" s="107"/>
      <c r="E1" s="107"/>
    </row>
    <row r="2" spans="1:5" ht="14.1" customHeight="1" x14ac:dyDescent="0.2">
      <c r="B2" s="18"/>
      <c r="C2" s="18"/>
      <c r="D2" s="18"/>
      <c r="E2" s="18"/>
    </row>
    <row r="3" spans="1:5" ht="14.1" customHeight="1" x14ac:dyDescent="0.2">
      <c r="A3" s="104" t="s">
        <v>43</v>
      </c>
      <c r="B3" s="103" t="s">
        <v>42</v>
      </c>
      <c r="C3" s="103"/>
      <c r="D3" s="103"/>
      <c r="E3" s="98"/>
    </row>
    <row r="4" spans="1:5" ht="14.1" customHeight="1" x14ac:dyDescent="0.2">
      <c r="A4" s="105"/>
      <c r="B4" s="20">
        <v>2011</v>
      </c>
      <c r="C4" s="20">
        <v>2012</v>
      </c>
      <c r="D4" s="20">
        <v>2013</v>
      </c>
      <c r="E4" s="35" t="s">
        <v>86</v>
      </c>
    </row>
    <row r="5" spans="1:5" ht="14.1" customHeight="1" x14ac:dyDescent="0.2">
      <c r="A5" s="106"/>
      <c r="B5" s="98" t="s">
        <v>44</v>
      </c>
      <c r="C5" s="94"/>
      <c r="D5" s="94"/>
      <c r="E5" s="94"/>
    </row>
    <row r="6" spans="1:5" ht="14.1" customHeight="1" x14ac:dyDescent="0.2">
      <c r="A6" s="38"/>
      <c r="B6" s="19"/>
      <c r="C6" s="19"/>
      <c r="D6" s="19"/>
      <c r="E6" s="19"/>
    </row>
    <row r="7" spans="1:5" ht="14.1" customHeight="1" x14ac:dyDescent="0.2">
      <c r="A7" s="39" t="s">
        <v>46</v>
      </c>
      <c r="B7" s="115">
        <v>2152</v>
      </c>
      <c r="C7" s="115">
        <v>2888</v>
      </c>
      <c r="D7" s="115">
        <v>2336</v>
      </c>
      <c r="E7" s="115">
        <v>2592</v>
      </c>
    </row>
    <row r="8" spans="1:5" ht="14.1" customHeight="1" x14ac:dyDescent="0.2">
      <c r="A8" s="39" t="s">
        <v>45</v>
      </c>
      <c r="B8" s="116"/>
      <c r="C8" s="116"/>
      <c r="D8" s="116"/>
      <c r="E8" s="116"/>
    </row>
    <row r="9" spans="1:5" ht="14.1" customHeight="1" x14ac:dyDescent="0.2">
      <c r="A9" s="39" t="s">
        <v>47</v>
      </c>
      <c r="B9" s="115">
        <v>1636</v>
      </c>
      <c r="C9" s="115">
        <v>2013</v>
      </c>
      <c r="D9" s="115">
        <v>1419</v>
      </c>
      <c r="E9" s="115">
        <v>1733</v>
      </c>
    </row>
    <row r="10" spans="1:5" ht="14.1" customHeight="1" x14ac:dyDescent="0.2">
      <c r="A10" s="39" t="s">
        <v>6</v>
      </c>
      <c r="B10" s="115">
        <v>253</v>
      </c>
      <c r="C10" s="115">
        <v>492</v>
      </c>
      <c r="D10" s="115">
        <v>455</v>
      </c>
      <c r="E10" s="115">
        <v>474</v>
      </c>
    </row>
    <row r="11" spans="1:5" ht="14.1" customHeight="1" x14ac:dyDescent="0.2">
      <c r="A11" s="39" t="s">
        <v>39</v>
      </c>
      <c r="B11" s="115">
        <v>1783</v>
      </c>
      <c r="C11" s="115">
        <v>2262</v>
      </c>
      <c r="D11" s="115">
        <v>1726</v>
      </c>
      <c r="E11" s="115">
        <v>1971</v>
      </c>
    </row>
    <row r="12" spans="1:5" ht="14.1" customHeight="1" x14ac:dyDescent="0.2">
      <c r="A12" s="39" t="s">
        <v>40</v>
      </c>
      <c r="B12" s="115">
        <v>369</v>
      </c>
      <c r="C12" s="115">
        <v>626</v>
      </c>
      <c r="D12" s="115">
        <v>610</v>
      </c>
      <c r="E12" s="115">
        <v>621</v>
      </c>
    </row>
    <row r="13" spans="1:5" ht="14.1" customHeight="1" x14ac:dyDescent="0.2">
      <c r="A13" s="40" t="s">
        <v>7</v>
      </c>
      <c r="B13" s="117">
        <v>274</v>
      </c>
      <c r="C13" s="117">
        <v>255</v>
      </c>
      <c r="D13" s="117">
        <v>462</v>
      </c>
      <c r="E13" s="117">
        <v>432</v>
      </c>
    </row>
    <row r="14" spans="1:5" ht="14.1" customHeight="1" x14ac:dyDescent="0.2">
      <c r="A14" s="2"/>
      <c r="B14" s="2"/>
      <c r="C14" s="2"/>
      <c r="D14" s="2"/>
      <c r="E14" s="2"/>
    </row>
    <row r="15" spans="1:5" ht="14.1" customHeight="1" x14ac:dyDescent="0.2">
      <c r="A15" s="17" t="s">
        <v>87</v>
      </c>
      <c r="B15" s="2"/>
      <c r="C15" s="2"/>
      <c r="D15" s="2"/>
      <c r="E15" s="2"/>
    </row>
    <row r="16" spans="1:5" ht="14.1" customHeight="1" x14ac:dyDescent="0.2">
      <c r="A16" s="2"/>
      <c r="B16" s="2"/>
      <c r="C16" s="2"/>
      <c r="D16" s="2"/>
      <c r="E16" s="2"/>
    </row>
    <row r="17" spans="1:5" ht="14.1" customHeight="1" x14ac:dyDescent="0.2">
      <c r="A17" s="2"/>
      <c r="B17" s="2"/>
      <c r="C17" s="2"/>
      <c r="D17" s="2"/>
      <c r="E17" s="2"/>
    </row>
    <row r="18" spans="1:5" ht="14.1" customHeight="1" x14ac:dyDescent="0.2">
      <c r="A18" s="2"/>
      <c r="B18" s="2"/>
      <c r="C18" s="2"/>
      <c r="D18" s="2"/>
      <c r="E18" s="2"/>
    </row>
    <row r="19" spans="1:5" ht="14.1" customHeight="1" x14ac:dyDescent="0.2">
      <c r="A19" s="2"/>
      <c r="B19" s="2"/>
      <c r="C19" s="2"/>
      <c r="D19" s="2"/>
      <c r="E19" s="2"/>
    </row>
    <row r="20" spans="1:5" ht="14.1" customHeight="1" x14ac:dyDescent="0.2">
      <c r="A20" s="2"/>
      <c r="B20" s="2"/>
      <c r="C20" s="2"/>
      <c r="D20" s="2"/>
      <c r="E20" s="2"/>
    </row>
    <row r="21" spans="1:5" ht="14.1" customHeight="1" x14ac:dyDescent="0.2">
      <c r="A21" s="2"/>
      <c r="B21" s="2"/>
      <c r="C21" s="2"/>
      <c r="D21" s="2"/>
      <c r="E21" s="2"/>
    </row>
    <row r="22" spans="1:5" ht="14.1" customHeight="1" x14ac:dyDescent="0.2">
      <c r="A22" s="2"/>
      <c r="B22" s="2"/>
      <c r="C22" s="2"/>
      <c r="D22" s="2"/>
      <c r="E22" s="2"/>
    </row>
    <row r="23" spans="1:5" ht="14.1" customHeight="1" x14ac:dyDescent="0.2">
      <c r="A23" s="2"/>
      <c r="B23" s="2"/>
      <c r="C23" s="2"/>
      <c r="D23" s="2"/>
      <c r="E23" s="2"/>
    </row>
    <row r="24" spans="1:5" ht="14.1" customHeight="1" x14ac:dyDescent="0.2">
      <c r="A24" s="2"/>
      <c r="B24" s="2"/>
      <c r="C24" s="2"/>
      <c r="D24" s="2"/>
      <c r="E24" s="2"/>
    </row>
    <row r="25" spans="1:5" ht="14.1" customHeight="1" x14ac:dyDescent="0.2">
      <c r="A25" s="2"/>
      <c r="B25" s="2"/>
      <c r="C25" s="2"/>
      <c r="D25" s="2"/>
      <c r="E25" s="2"/>
    </row>
    <row r="26" spans="1:5" ht="14.1" customHeight="1" x14ac:dyDescent="0.2">
      <c r="A26" s="2"/>
      <c r="B26" s="2"/>
      <c r="C26" s="2"/>
      <c r="D26" s="2"/>
      <c r="E26" s="2"/>
    </row>
    <row r="27" spans="1:5" ht="14.1" customHeight="1" x14ac:dyDescent="0.2">
      <c r="A27" s="2"/>
      <c r="B27" s="2"/>
      <c r="C27" s="2"/>
      <c r="D27" s="2"/>
      <c r="E27" s="2"/>
    </row>
    <row r="28" spans="1:5" ht="14.1" customHeight="1" x14ac:dyDescent="0.2">
      <c r="A28" s="2"/>
      <c r="B28" s="2"/>
      <c r="C28" s="2"/>
      <c r="D28" s="2"/>
      <c r="E28" s="2"/>
    </row>
    <row r="29" spans="1:5" ht="14.1" customHeight="1" x14ac:dyDescent="0.2">
      <c r="A29" s="2"/>
      <c r="B29" s="2"/>
      <c r="C29" s="2"/>
      <c r="D29" s="2"/>
      <c r="E29" s="2"/>
    </row>
    <row r="30" spans="1:5" ht="14.1" customHeight="1" x14ac:dyDescent="0.2">
      <c r="A30" s="2"/>
      <c r="B30" s="2"/>
      <c r="C30" s="2"/>
      <c r="D30" s="2"/>
      <c r="E30" s="2"/>
    </row>
    <row r="31" spans="1:5" ht="14.1" customHeight="1" x14ac:dyDescent="0.2">
      <c r="A31" s="2"/>
      <c r="B31" s="2"/>
      <c r="C31" s="2"/>
      <c r="D31" s="2"/>
      <c r="E31" s="2"/>
    </row>
    <row r="32" spans="1:5" ht="14.1" customHeight="1" x14ac:dyDescent="0.2">
      <c r="A32" s="2"/>
      <c r="B32" s="2"/>
      <c r="C32" s="2"/>
      <c r="D32" s="2"/>
      <c r="E32" s="2"/>
    </row>
    <row r="33" spans="1:5" ht="14.1" customHeight="1" x14ac:dyDescent="0.2">
      <c r="A33" s="2"/>
      <c r="B33" s="2"/>
      <c r="C33" s="2"/>
      <c r="D33" s="2"/>
      <c r="E33" s="2"/>
    </row>
    <row r="34" spans="1:5" ht="14.1" customHeight="1" x14ac:dyDescent="0.2">
      <c r="A34" s="2"/>
      <c r="B34" s="2"/>
      <c r="C34" s="2"/>
      <c r="D34" s="2"/>
      <c r="E34" s="2"/>
    </row>
    <row r="35" spans="1:5" ht="14.1" customHeight="1" x14ac:dyDescent="0.2">
      <c r="A35" s="2"/>
      <c r="B35" s="2"/>
      <c r="C35" s="2"/>
      <c r="D35" s="2"/>
      <c r="E35" s="2"/>
    </row>
    <row r="36" spans="1:5" ht="14.1" customHeight="1" x14ac:dyDescent="0.2">
      <c r="A36" s="2"/>
      <c r="B36" s="2"/>
      <c r="C36" s="2"/>
      <c r="D36" s="2"/>
      <c r="E36" s="2"/>
    </row>
    <row r="37" spans="1:5" ht="14.1" customHeight="1" x14ac:dyDescent="0.2">
      <c r="A37" s="2"/>
      <c r="B37" s="2"/>
      <c r="C37" s="2"/>
      <c r="D37" s="2"/>
      <c r="E37" s="2"/>
    </row>
    <row r="38" spans="1:5" ht="14.1" customHeight="1" x14ac:dyDescent="0.2">
      <c r="A38" s="2"/>
      <c r="B38" s="2"/>
      <c r="C38" s="2"/>
      <c r="D38" s="2"/>
      <c r="E38" s="2"/>
    </row>
    <row r="39" spans="1:5" ht="14.1" customHeight="1"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row r="49" spans="1:5" x14ac:dyDescent="0.2">
      <c r="A49" s="2"/>
      <c r="B49" s="2"/>
      <c r="C49" s="2"/>
      <c r="D49" s="2"/>
      <c r="E49" s="2"/>
    </row>
    <row r="50" spans="1:5" x14ac:dyDescent="0.2">
      <c r="A50" s="2"/>
      <c r="B50" s="2"/>
      <c r="C50" s="2"/>
      <c r="D50" s="2"/>
      <c r="E50" s="2"/>
    </row>
    <row r="51" spans="1:5" x14ac:dyDescent="0.2">
      <c r="A51" s="2"/>
      <c r="B51" s="2"/>
      <c r="C51" s="2"/>
      <c r="D51" s="2"/>
      <c r="E51" s="2"/>
    </row>
    <row r="52" spans="1:5" x14ac:dyDescent="0.2">
      <c r="A52" s="2"/>
      <c r="B52" s="2"/>
      <c r="C52" s="2"/>
      <c r="D52" s="2"/>
      <c r="E52" s="2"/>
    </row>
    <row r="53" spans="1:5" x14ac:dyDescent="0.2">
      <c r="A53" s="2"/>
      <c r="B53" s="2"/>
      <c r="C53" s="2"/>
      <c r="D53" s="2"/>
      <c r="E53" s="2"/>
    </row>
    <row r="54" spans="1:5" x14ac:dyDescent="0.2">
      <c r="A54" s="2"/>
      <c r="B54" s="2"/>
      <c r="C54" s="2"/>
      <c r="D54" s="2"/>
      <c r="E54" s="2"/>
    </row>
    <row r="55" spans="1:5" x14ac:dyDescent="0.2">
      <c r="A55" s="2"/>
      <c r="B55" s="2"/>
      <c r="C55" s="2"/>
      <c r="D55" s="2"/>
      <c r="E55" s="2"/>
    </row>
    <row r="56" spans="1:5" x14ac:dyDescent="0.2">
      <c r="A56" s="2"/>
      <c r="B56" s="2"/>
      <c r="C56" s="2"/>
      <c r="D56" s="2"/>
      <c r="E56" s="2"/>
    </row>
    <row r="57" spans="1:5" x14ac:dyDescent="0.2">
      <c r="A57" s="2"/>
      <c r="B57" s="2"/>
      <c r="C57" s="2"/>
      <c r="D57" s="2"/>
      <c r="E57" s="2"/>
    </row>
  </sheetData>
  <mergeCells count="4">
    <mergeCell ref="B3:E3"/>
    <mergeCell ref="B5:E5"/>
    <mergeCell ref="A3:A5"/>
    <mergeCell ref="A1:E1"/>
  </mergeCells>
  <conditionalFormatting sqref="A6:E6 A8:B8 A7 A9:A13">
    <cfRule type="expression" dxfId="17" priority="22" stopIfTrue="1">
      <formula>MOD(ROW(),2)=1</formula>
    </cfRule>
  </conditionalFormatting>
  <conditionalFormatting sqref="B7">
    <cfRule type="expression" dxfId="16" priority="21" stopIfTrue="1">
      <formula>MOD(ROW(),2)=1</formula>
    </cfRule>
  </conditionalFormatting>
  <conditionalFormatting sqref="B9:B13">
    <cfRule type="expression" dxfId="15" priority="20" stopIfTrue="1">
      <formula>MOD(ROW(),2)=1</formula>
    </cfRule>
  </conditionalFormatting>
  <conditionalFormatting sqref="C8">
    <cfRule type="expression" dxfId="14" priority="19" stopIfTrue="1">
      <formula>MOD(ROW(),2)=1</formula>
    </cfRule>
  </conditionalFormatting>
  <conditionalFormatting sqref="C7">
    <cfRule type="expression" dxfId="13" priority="18" stopIfTrue="1">
      <formula>MOD(ROW(),2)=1</formula>
    </cfRule>
  </conditionalFormatting>
  <conditionalFormatting sqref="C9:C13">
    <cfRule type="expression" dxfId="12" priority="17" stopIfTrue="1">
      <formula>MOD(ROW(),2)=1</formula>
    </cfRule>
  </conditionalFormatting>
  <conditionalFormatting sqref="D8">
    <cfRule type="expression" dxfId="11" priority="16" stopIfTrue="1">
      <formula>MOD(ROW(),2)=1</formula>
    </cfRule>
  </conditionalFormatting>
  <conditionalFormatting sqref="D7">
    <cfRule type="expression" dxfId="10" priority="15" stopIfTrue="1">
      <formula>MOD(ROW(),2)=1</formula>
    </cfRule>
  </conditionalFormatting>
  <conditionalFormatting sqref="D9:D13">
    <cfRule type="expression" dxfId="9" priority="14" stopIfTrue="1">
      <formula>MOD(ROW(),2)=1</formula>
    </cfRule>
  </conditionalFormatting>
  <conditionalFormatting sqref="B8">
    <cfRule type="expression" dxfId="8" priority="10" stopIfTrue="1">
      <formula>MOD(ROW(),2)=1</formula>
    </cfRule>
  </conditionalFormatting>
  <conditionalFormatting sqref="B7">
    <cfRule type="expression" dxfId="7" priority="9" stopIfTrue="1">
      <formula>MOD(ROW(),2)=1</formula>
    </cfRule>
  </conditionalFormatting>
  <conditionalFormatting sqref="B9:B13">
    <cfRule type="expression" dxfId="6" priority="8" stopIfTrue="1">
      <formula>MOD(ROW(),2)=1</formula>
    </cfRule>
  </conditionalFormatting>
  <conditionalFormatting sqref="C8">
    <cfRule type="expression" dxfId="5" priority="7" stopIfTrue="1">
      <formula>MOD(ROW(),2)=1</formula>
    </cfRule>
  </conditionalFormatting>
  <conditionalFormatting sqref="C7">
    <cfRule type="expression" dxfId="4" priority="6" stopIfTrue="1">
      <formula>MOD(ROW(),2)=1</formula>
    </cfRule>
  </conditionalFormatting>
  <conditionalFormatting sqref="C9:C13">
    <cfRule type="expression" dxfId="3" priority="5" stopIfTrue="1">
      <formula>MOD(ROW(),2)=1</formula>
    </cfRule>
  </conditionalFormatting>
  <conditionalFormatting sqref="E8">
    <cfRule type="expression" dxfId="2" priority="4" stopIfTrue="1">
      <formula>MOD(ROW(),2)=1</formula>
    </cfRule>
  </conditionalFormatting>
  <conditionalFormatting sqref="E9:E13">
    <cfRule type="expression" dxfId="1" priority="2" stopIfTrue="1">
      <formula>MOD(ROW(),2)=1</formula>
    </cfRule>
  </conditionalFormatting>
  <conditionalFormatting sqref="E7">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C II 1 -  m 7/14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C_II_1_m1407</vt:lpstr>
      <vt:lpstr> 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 a</dc:creator>
  <cp:lastModifiedBy>Jähne, Regina</cp:lastModifiedBy>
  <cp:lastPrinted>2014-07-10T09:45:33Z</cp:lastPrinted>
  <dcterms:created xsi:type="dcterms:W3CDTF">2006-05-08T13:29:53Z</dcterms:created>
  <dcterms:modified xsi:type="dcterms:W3CDTF">2014-07-10T09:45:37Z</dcterms:modified>
</cp:coreProperties>
</file>