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73"/>
  </bookViews>
  <sheets>
    <sheet name="Seite 1 - Titel" sheetId="11" r:id="rId1"/>
    <sheet name="Seite 2 - Impressum" sheetId="12" r:id="rId2"/>
    <sheet name="Seite 3 - Inhaltsverzeichnis" sheetId="15" r:id="rId3"/>
    <sheet name="Vorbemerkungen_(S.4)" sheetId="13" r:id="rId4"/>
    <sheet name="Tab.1 (S.5)" sheetId="5" r:id="rId5"/>
    <sheet name="Tab.2 (S.6)" sheetId="10" r:id="rId6"/>
    <sheet name="Tab.3 (S.7)" sheetId="16" r:id="rId7"/>
    <sheet name="Tab.4 (S.8)" sheetId="17" r:id="rId8"/>
    <sheet name="Tab.5 (S.9)" sheetId="18" r:id="rId9"/>
    <sheet name="Tab.6 (S.10)" sheetId="19" r:id="rId10"/>
    <sheet name="Tab.7 (S.11)" sheetId="20" r:id="rId11"/>
    <sheet name="Tab.8 (S.12)" sheetId="21" r:id="rId12"/>
    <sheet name="Tab.9 (S.13)" sheetId="23" r:id="rId13"/>
    <sheet name="Tab.10 (S.14)" sheetId="24" r:id="rId14"/>
    <sheet name="Tab.11 (S.15)" sheetId="25" r:id="rId15"/>
    <sheet name="Tab.12 (S.16)" sheetId="26" r:id="rId16"/>
    <sheet name="Tab.13 (S.17)" sheetId="27" r:id="rId17"/>
    <sheet name="Tab.14 (S.18)" sheetId="33" r:id="rId18"/>
    <sheet name="Tab.15 (S.19)" sheetId="34" r:id="rId19"/>
    <sheet name="Tab.16 (S.20)" sheetId="35" r:id="rId20"/>
    <sheet name="Tab.17 (S.21)" sheetId="36" r:id="rId21"/>
    <sheet name="T3_1" sheetId="9" state="hidden" r:id="rId22"/>
  </sheets>
  <definedNames>
    <definedName name="_xlnm.Print_Area" localSheetId="5">'Tab.2 (S.6)'!$A$1:$L$47</definedName>
  </definedNames>
  <calcPr calcId="145621"/>
</workbook>
</file>

<file path=xl/calcChain.xml><?xml version="1.0" encoding="utf-8"?>
<calcChain xmlns="http://schemas.openxmlformats.org/spreadsheetml/2006/main">
  <c r="G35" i="20" l="1"/>
  <c r="C36" i="16"/>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<sst xmlns="http://schemas.openxmlformats.org/spreadsheetml/2006/main" count="366" uniqueCount="256">
  <si>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</si>
  <si>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</si>
  <si>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</si>
  <si>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</si>
  <si>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</si>
  <si>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</si>
  <si>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</si>
  <si>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</si>
  <si>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</si>
  <si>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</si>
  <si>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</si>
  <si>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</si>
  <si>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</si>
  <si>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</si>
  <si>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</si>
  <si>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</si>
  <si>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</si>
  <si>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</si>
  <si>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</si>
  <si>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</si>
  <si>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</si>
  <si>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</si>
  <si>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</si>
  <si>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</si>
  <si>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</si>
  <si>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</si>
  <si>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</si>
  <si>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</si>
  <si>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</si>
  <si>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</si>
  <si>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</si>
  <si>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</si>
  <si>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</si>
  <si>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</si>
  <si>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</si>
  <si>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</si>
  <si>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</si>
  <si>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</si>
  <si>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</si>
  <si>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</si>
  <si>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</si>
  <si>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</si>
  <si>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</si>
  <si>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</si>
  <si>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</si>
  <si>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</si>
  <si>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</si>
  <si>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</si>
  <si>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</si>
  <si>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</si>
  <si>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</si>
  <si>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</si>
  <si>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</si>
  <si>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</si>
  <si>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</si>
  <si>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</si>
  <si>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</si>
  <si>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</si>
  <si>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</si>
  <si>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</si>
  <si>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</si>
  <si>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</si>
  <si>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</si>
  <si>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</si>
  <si>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</si>
  <si>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</si>
  <si>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</si>
  <si>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</si>
  <si>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</si>
  <si>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</si>
  <si>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</si>
  <si>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</si>
  <si>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</si>
  <si>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</si>
  <si>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</si>
  <si>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</si>
  <si>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</si>
  <si>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</si>
  <si>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</si>
  <si>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</si>
  <si>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</si>
  <si>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</si>
  <si>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</si>
  <si>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</si>
  <si>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</si>
  <si>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1.</t>
  </si>
  <si>
    <t>2.</t>
  </si>
  <si>
    <t>3.</t>
  </si>
  <si>
    <t>12</t>
  </si>
  <si>
    <t>15</t>
  </si>
  <si>
    <t>Schifffahrt und Außenhandel Hamburgs</t>
  </si>
  <si>
    <t>Hafen@statistik-nord.de</t>
  </si>
  <si>
    <t>Jahr</t>
  </si>
  <si>
    <t>Tankschiffe</t>
  </si>
  <si>
    <t>Anzahl</t>
  </si>
  <si>
    <t>Empfang</t>
  </si>
  <si>
    <t>Versand</t>
  </si>
  <si>
    <t>Nordamerika</t>
  </si>
  <si>
    <t>Stückgut insgesamt</t>
  </si>
  <si>
    <t>Menge</t>
  </si>
  <si>
    <t>%</t>
  </si>
  <si>
    <t>beladen</t>
  </si>
  <si>
    <t>unbeladen</t>
  </si>
  <si>
    <t>In Containern umgeschlagene Güter</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</si>
  <si>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</si>
  <si>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</si>
  <si>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</si>
  <si>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</si>
  <si>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</si>
  <si>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</si>
  <si>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</si>
  <si>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</si>
  <si>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</si>
  <si>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</si>
  <si>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</si>
  <si>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</si>
  <si>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</si>
  <si>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</si>
  <si>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</si>
  <si>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</si>
  <si>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</si>
  <si>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</si>
  <si>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Containerschiffe</t>
  </si>
  <si>
    <t>Container</t>
  </si>
  <si>
    <t>4.</t>
  </si>
  <si>
    <t>5.</t>
  </si>
  <si>
    <t>6.</t>
  </si>
  <si>
    <t>7.</t>
  </si>
  <si>
    <t>8.</t>
  </si>
  <si>
    <t>9.</t>
  </si>
  <si>
    <t>10.</t>
  </si>
  <si>
    <t>11.</t>
  </si>
  <si>
    <t>12.</t>
  </si>
  <si>
    <t>13.</t>
  </si>
  <si>
    <t>14.</t>
  </si>
  <si>
    <t>15.</t>
  </si>
  <si>
    <t>16.</t>
  </si>
  <si>
    <t>17.</t>
  </si>
  <si>
    <t>7</t>
  </si>
  <si>
    <t>8</t>
  </si>
  <si>
    <t>11</t>
  </si>
  <si>
    <t>13</t>
  </si>
  <si>
    <t>14</t>
  </si>
  <si>
    <t>16</t>
  </si>
  <si>
    <t>17</t>
  </si>
  <si>
    <t>18</t>
  </si>
  <si>
    <t>19</t>
  </si>
  <si>
    <t xml:space="preserve"> </t>
  </si>
  <si>
    <t>Massengutschiffe</t>
  </si>
  <si>
    <t>5</t>
  </si>
  <si>
    <t>6</t>
  </si>
  <si>
    <t>20</t>
  </si>
  <si>
    <t>21</t>
  </si>
  <si>
    <r>
      <t>Stückgutfrachter</t>
    </r>
    <r>
      <rPr>
        <vertAlign val="superscript"/>
        <sz val="9"/>
        <rFont val="Arial"/>
        <family val="2"/>
      </rPr>
      <t xml:space="preserve">2 </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</si>
  <si>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</si>
  <si>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</si>
  <si>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</si>
  <si>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</si>
  <si>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</si>
  <si>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</si>
  <si>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</si>
  <si>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</si>
  <si>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</si>
  <si>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</si>
  <si>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</si>
  <si>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</si>
  <si>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</si>
  <si>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</si>
  <si>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</si>
  <si>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</si>
  <si>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</si>
  <si>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</si>
  <si>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</si>
  <si>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</si>
  <si>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t>– Empfang – (1 000 Tonnen)</t>
  </si>
  <si>
    <t xml:space="preserve">Darunter aus </t>
  </si>
  <si>
    <r>
      <t>Insgesamt</t>
    </r>
    <r>
      <rPr>
        <vertAlign val="superscript"/>
        <sz val="9"/>
        <color theme="1"/>
        <rFont val="Arial"/>
        <family val="2"/>
      </rPr>
      <t>1</t>
    </r>
  </si>
  <si>
    <t>darunter Nordamerika</t>
  </si>
  <si>
    <t>darunter
Bundesrepublik
Deutschland</t>
  </si>
  <si>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</si>
  <si>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</si>
  <si>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</si>
  <si>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</si>
  <si>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</si>
  <si>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</si>
  <si>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</si>
  <si>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</si>
  <si>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</si>
  <si>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</si>
  <si>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</si>
  <si>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</si>
  <si>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</si>
  <si>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</si>
  <si>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</si>
  <si>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</si>
  <si>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</si>
  <si>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</si>
  <si>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</si>
  <si>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</si>
  <si>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</si>
  <si>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</si>
  <si>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</si>
  <si>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</si>
  <si>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</si>
  <si>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</si>
  <si>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</si>
  <si>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</si>
  <si>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</si>
  <si>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</si>
  <si>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</si>
  <si>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</si>
  <si>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1970 bis 2013</t>
  </si>
  <si>
    <t>Sven Ohlsen</t>
  </si>
  <si>
    <t>040/42831-1820</t>
  </si>
  <si>
    <t>Sofern in den Produkten auf das Vorhandensein von Copyrightrechten Dritter 
hingewiesen wird, sind die in deren Produkten ausgewiesenen Copyrightbestimmungen 
zu wahren. Alle übrigen Rechte bleiben vorbehalten.</t>
  </si>
  <si>
    <t>Güterverkehr über See des Hafens Hamburg 1970 bis 2013 nach Gütergruppen</t>
  </si>
  <si>
    <t>Stückgutumschlag über See des Hafens Hamburg 1970 bis 2013</t>
  </si>
  <si>
    <t xml:space="preserve">Güterverkehr von und nach Hamburg 1970 bis 2013 nach Verkehrszweigen </t>
  </si>
  <si>
    <t xml:space="preserve">Güterverkehr in der Binnenschifffahrt des Hafens Hamburg 1970 bis 2013 </t>
  </si>
  <si>
    <t xml:space="preserve">Einfuhr des Landes Hamburg 1970 bis 2013 nach Kontinenten </t>
  </si>
  <si>
    <t>Einfuhr des Landes Hamburg 1970 bis 2013 nach ausgewählten Ursprungsländern</t>
  </si>
  <si>
    <t>Ausfuhr des Landes Hamburg 1970 bis 2013 nach Kontinenten</t>
  </si>
  <si>
    <t xml:space="preserve">Ausfuhr des Landes Hamburg 1970 bis 2013 nach ausgewählten Bestimmungsländern </t>
  </si>
  <si>
    <t>Schiffsverkehr über See des Hafens Hamburg 1970 bis 2013 nach ausgewählten Schiffsarten</t>
  </si>
  <si>
    <r>
      <t>1. Schiffsverkehr über See des Hafens Hamburg 1970 bis 2013 Schiffsankünfte 
nach ausgewählten Schiffsarten</t>
    </r>
    <r>
      <rPr>
        <b/>
        <vertAlign val="superscript"/>
        <sz val="10"/>
        <rFont val="Arial"/>
        <family val="2"/>
      </rPr>
      <t>1</t>
    </r>
  </si>
  <si>
    <t>2. Schiffsverkehr über See des Hafens Hamburg 1971 bis 2013</t>
  </si>
  <si>
    <t>3. Güterverkehr über See des Hafens Hamburg 1970 bis 2013 nach Ladungsart und Richtung</t>
  </si>
  <si>
    <t>4. Güterverkehr über See des Hafens Hamburg 1970 bis 2013 nach Gütergruppen</t>
  </si>
  <si>
    <t>5. Güterverkehr über See des Hafens Hamburg 1970 bis 2013 nach Verkehrsbereichen</t>
  </si>
  <si>
    <t>6. Güterverkehr über See des Hafens Hamburg 1970 bis 2013 nach Verkehrsbereichen</t>
  </si>
  <si>
    <t>7. Stückgutumschlag über See des Hafens Hamburg 1970 bis 2013</t>
  </si>
  <si>
    <r>
      <t>8. Containerverkehr</t>
    </r>
    <r>
      <rPr>
        <b/>
        <vertAlign val="superscript"/>
        <sz val="10"/>
        <color theme="1"/>
        <rFont val="Arial"/>
        <family val="2"/>
      </rPr>
      <t>1</t>
    </r>
    <r>
      <rPr>
        <b/>
        <sz val="10"/>
        <color theme="1"/>
        <rFont val="Arial"/>
        <family val="2"/>
      </rPr>
      <t xml:space="preserve"> über See des Hafens Hamburg 1970 bis 2013</t>
    </r>
  </si>
  <si>
    <t>10. Güterverkehr über See im Hafen Hamburg, in den Bremischen Häfen sowie in den Häfen 
Rotterdam und Antwerpen 1970 bis 2013
Umschlag in 1 000 Tonnen</t>
  </si>
  <si>
    <t>12. Güterverkehr von und nach Hamburg 1970 bis 2013 nach Verkehrszweigen 
(1 000 Tonnen)</t>
  </si>
  <si>
    <t>13. Güterverkehr in der Binnenschifffahrt des Hafens Hamburg 1970 bis 2013</t>
  </si>
  <si>
    <r>
      <t>11. Containerumschlag über See im Hafen Hamburg, in den Bremischen Häfen sowie in den Häfen 
Rotterdam und Antwerpen 1970 bis 2013 in TEU</t>
    </r>
    <r>
      <rPr>
        <b/>
        <vertAlign val="superscript"/>
        <sz val="10"/>
        <color theme="1"/>
        <rFont val="Arial"/>
        <family val="2"/>
      </rPr>
      <t>1</t>
    </r>
  </si>
  <si>
    <t xml:space="preserve">15. Einfuhr des Landes Hamburg 1970 bis 2013 nach ausgewählten Ursprungsländern   </t>
  </si>
  <si>
    <t xml:space="preserve">© Statistisches Amt für Hamburg und Schleswig-Holstein, Hamburg 2014 
Auszugsweise Vervielfältigung und Verbreitung mit Quellenangabe gestattet.         </t>
  </si>
  <si>
    <t>G III/H II - j 13 HH (Sonderbericht)</t>
  </si>
  <si>
    <t>Containerumschlag über See im Hafen Hamburg, in den Bremischen Häfen sowie in den Häfen 
Rotterdam und Antwerpen 1970 bis 2013</t>
  </si>
  <si>
    <t>Güterverkehr über See im Hafen Hamburg, in den Bremischen Häfen sowie in den Häfen 
Rotterdam und Antwerpen 1970 bis 2013</t>
  </si>
  <si>
    <t xml:space="preserve">Containerverkehr über See des Hafens Hamburg 1970 bis 2013 
– Empfang und Versand insgesamt – </t>
  </si>
  <si>
    <t xml:space="preserve">Containerverkehr über See des Hafens Hamburg 1970 bis 2013  
– Empfang und Versand – </t>
  </si>
  <si>
    <t xml:space="preserve">Güterverkehr über See des Hafens Hamburg 1970 bis 2013 nach Verkehrsbereichen
– Versand – </t>
  </si>
  <si>
    <t>Güterverkehr über See des Hafens Hamburg 1970 bis 2013 nach Verkehrsbereichen
– Empfang –</t>
  </si>
  <si>
    <t>Güterverkehr über See des Hafens Hamburg 1970 bis 2013 nach Ladungsart und Richtung
– Empfang und Versand –</t>
  </si>
  <si>
    <t>Schiffsverkehr über See des Hafens Hamburg 1971 bis 2013 
– Schiffsankünfte nach Schiffsgrößenklassen –</t>
  </si>
  <si>
    <t xml:space="preserve">in Containern umge- schlagene Güter </t>
  </si>
  <si>
    <t>in Containern umge- schlagene Güter</t>
  </si>
  <si>
    <t>1980 ≙ 100</t>
  </si>
  <si>
    <t xml:space="preserve">14. Einfuhr des Landes Hamburg 1970 bis 2013 nach Kontinenten 
 (Werte in Mio. Euro)                                                                                      </t>
  </si>
  <si>
    <t xml:space="preserve">16. Ausfuhr des Landes Hamburg 1970 bis 2013 nach Kontinenten
 (Werte in Mio. Euro)                                                                                    </t>
  </si>
  <si>
    <t xml:space="preserve">17. Ausfuhr des Landes Hamburg 1970 bis 2013 nach ausgewählten Bestimmungsländern
(Werte in Mio. Euro)    </t>
  </si>
  <si>
    <r>
      <t>9. Containerverkehr</t>
    </r>
    <r>
      <rPr>
        <b/>
        <vertAlign val="superscript"/>
        <sz val="10"/>
        <color theme="1"/>
        <rFont val="Arial"/>
        <family val="2"/>
      </rPr>
      <t>1</t>
    </r>
    <r>
      <rPr>
        <b/>
        <sz val="10"/>
        <color theme="1"/>
        <rFont val="Arial"/>
        <family val="2"/>
      </rPr>
      <t xml:space="preserve"> über See des Hafens Hamburg 1970 bis 2013
</t>
    </r>
    <r>
      <rPr>
        <sz val="10"/>
        <color theme="1"/>
        <rFont val="Arial"/>
        <family val="2"/>
      </rPr>
      <t xml:space="preserve">– Empfang und Versand insgesamt – </t>
    </r>
  </si>
  <si>
    <t>1 000 t</t>
  </si>
  <si>
    <t>Herausgegeben am: 14.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</si>
</sst>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10"/>
      <name val="Helvetica"/>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s>
  <borders count="7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right style="thin">
        <color indexed="64"/>
      </right>
      <top style="thin">
        <color theme="3"/>
      </top>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style="thin">
        <color rgb="FF1E4B7D"/>
      </left>
      <right style="thin">
        <color theme="3"/>
      </right>
      <top style="thin">
        <color theme="3"/>
      </top>
      <bottom/>
      <diagonal/>
    </border>
    <border>
      <left style="thin">
        <color rgb="FF1E4B7D"/>
      </left>
      <right style="thin">
        <color theme="3"/>
      </right>
      <top/>
      <bottom/>
      <diagonal/>
    </border>
    <border>
      <left style="thin">
        <color rgb="FF1E4B7D"/>
      </left>
      <right style="thin">
        <color theme="3"/>
      </right>
      <top/>
      <bottom style="thin">
        <color theme="3"/>
      </bottom>
      <diagonal/>
    </border>
    <border>
      <left style="thin">
        <color theme="3"/>
      </left>
      <right style="thin">
        <color rgb="FF1E4B7D"/>
      </right>
      <top style="thin">
        <color theme="3"/>
      </top>
      <bottom/>
      <diagonal/>
    </border>
    <border>
      <left style="thin">
        <color theme="3"/>
      </left>
      <right style="thin">
        <color rgb="FF1E4B7D"/>
      </right>
      <top/>
      <bottom/>
      <diagonal/>
    </border>
    <border>
      <left style="thin">
        <color theme="3"/>
      </left>
      <right style="thin">
        <color rgb="FF1E4B7D"/>
      </right>
      <top/>
      <bottom style="thin">
        <color theme="3"/>
      </bottom>
      <diagonal/>
    </border>
  </borders>
  <cellStyleXfs count="6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cellStyleXfs>
  <cellXfs count="4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9"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1" fillId="0" borderId="0" xfId="0" applyFont="1" applyAlignment="1">
      <alignment vertical="top" wrapText="1"/>
    </xf>
    <xf numFmtId="0" fontId="18"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horizontal="center" vertical="center"/>
    </xf>
    <xf numFmtId="0" fontId="0" fillId="0" borderId="0" xfId="0" applyBorder="1"/>
    <xf numFmtId="0" fontId="46" fillId="39" borderId="0" xfId="59" applyFont="1" applyFill="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47" fillId="39" borderId="0" xfId="57" applyFont="1" applyFill="1" applyAlignment="1">
      <alignment horizontal="left"/>
    </xf>
    <xf numFmtId="0" fontId="0" fillId="0" borderId="0" xfId="0" applyFont="1" applyAlignment="1">
      <alignment horizontal="center" vertical="center"/>
    </xf>
    <xf numFmtId="0" fontId="18" fillId="37" borderId="25" xfId="0" quotePrefix="1" applyNumberFormat="1" applyFont="1" applyFill="1" applyBorder="1" applyAlignment="1">
      <alignment horizontal="center" vertical="center" wrapText="1"/>
    </xf>
    <xf numFmtId="0" fontId="16" fillId="37" borderId="2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43" borderId="15" xfId="0" applyFont="1" applyFill="1" applyBorder="1" applyAlignment="1">
      <alignment vertical="center"/>
    </xf>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2" borderId="0" xfId="0" applyNumberFormat="1" applyFont="1" applyFill="1" applyAlignment="1">
      <alignment horizontal="right"/>
    </xf>
    <xf numFmtId="174" fontId="16" fillId="0" borderId="0" xfId="0" applyNumberFormat="1" applyFont="1" applyAlignment="1">
      <alignment horizontal="right"/>
    </xf>
    <xf numFmtId="0" fontId="16" fillId="0" borderId="49"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172" fontId="16" fillId="0" borderId="27" xfId="0" applyNumberFormat="1" applyFont="1" applyFill="1" applyBorder="1" applyAlignment="1">
      <alignment horizontal="right"/>
    </xf>
    <xf numFmtId="0" fontId="16" fillId="0" borderId="0" xfId="0" applyFont="1" applyAlignment="1">
      <alignment horizontal="center" vertical="center"/>
    </xf>
    <xf numFmtId="166" fontId="16" fillId="0" borderId="44" xfId="0" applyNumberFormat="1" applyFont="1" applyBorder="1" applyAlignment="1">
      <alignment horizontal="right"/>
    </xf>
    <xf numFmtId="0" fontId="0" fillId="44"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49" fontId="53" fillId="0" borderId="0" xfId="0" applyNumberFormat="1" applyFont="1" applyAlignment="1">
      <alignment horizontal="left"/>
    </xf>
    <xf numFmtId="0" fontId="16" fillId="0" borderId="29" xfId="0" applyFont="1" applyFill="1" applyBorder="1" applyAlignment="1">
      <alignment horizontal="right"/>
    </xf>
    <xf numFmtId="0" fontId="16" fillId="0" borderId="36" xfId="0" applyFont="1" applyFill="1" applyBorder="1" applyAlignment="1">
      <alignment horizontal="right"/>
    </xf>
    <xf numFmtId="0" fontId="16" fillId="0" borderId="0" xfId="0" applyFont="1" applyFill="1" applyAlignment="1">
      <alignment horizontal="right"/>
    </xf>
    <xf numFmtId="0" fontId="16" fillId="0" borderId="29" xfId="0" applyFont="1" applyFill="1" applyBorder="1" applyAlignment="1">
      <alignment horizontal="left" vertical="center" wrapText="1"/>
    </xf>
    <xf numFmtId="0" fontId="18" fillId="0" borderId="29" xfId="0" applyFont="1" applyFill="1" applyBorder="1" applyAlignment="1">
      <alignment horizontal="left" vertical="center"/>
    </xf>
    <xf numFmtId="0" fontId="18" fillId="0" borderId="29" xfId="0" applyFont="1" applyFill="1" applyBorder="1" applyAlignment="1">
      <alignment horizontal="left" vertical="center" wrapText="1"/>
    </xf>
    <xf numFmtId="0" fontId="16" fillId="0" borderId="29" xfId="0" applyFont="1" applyFill="1" applyBorder="1" applyAlignment="1">
      <alignment horizontal="left" vertical="center"/>
    </xf>
    <xf numFmtId="0" fontId="18" fillId="41" borderId="25" xfId="58" applyFont="1" applyFill="1" applyBorder="1" applyAlignment="1">
      <alignment horizontal="center" vertical="center" wrapText="1"/>
    </xf>
    <xf numFmtId="177" fontId="18" fillId="42" borderId="0" xfId="0" applyNumberFormat="1" applyFont="1" applyFill="1" applyAlignment="1">
      <alignment horizontal="right"/>
    </xf>
    <xf numFmtId="177" fontId="16" fillId="0" borderId="0" xfId="0" applyNumberFormat="1" applyFont="1" applyAlignment="1">
      <alignment horizontal="right"/>
    </xf>
    <xf numFmtId="177" fontId="16" fillId="42" borderId="0" xfId="0" applyNumberFormat="1" applyFont="1" applyFill="1" applyAlignment="1">
      <alignment horizontal="right"/>
    </xf>
    <xf numFmtId="177" fontId="16" fillId="42"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3" xfId="0" applyFont="1" applyFill="1" applyBorder="1" applyAlignment="1">
      <alignment horizontal="center" vertical="center" wrapText="1"/>
    </xf>
    <xf numFmtId="1" fontId="16" fillId="0" borderId="38" xfId="0" applyNumberFormat="1" applyFont="1" applyBorder="1" applyAlignment="1">
      <alignment horizontal="left"/>
    </xf>
    <xf numFmtId="172" fontId="16" fillId="0" borderId="0" xfId="0" applyNumberFormat="1" applyFont="1" applyAlignment="1">
      <alignment horizontal="right"/>
    </xf>
    <xf numFmtId="1" fontId="18" fillId="0" borderId="38" xfId="0" applyNumberFormat="1" applyFont="1" applyBorder="1" applyAlignment="1">
      <alignment horizontal="left"/>
    </xf>
    <xf numFmtId="1" fontId="18" fillId="0" borderId="47" xfId="0" applyNumberFormat="1" applyFont="1" applyBorder="1" applyAlignment="1">
      <alignment horizontal="left"/>
    </xf>
    <xf numFmtId="172" fontId="16" fillId="0" borderId="27" xfId="0" applyNumberFormat="1" applyFont="1" applyBorder="1" applyAlignment="1">
      <alignment horizontal="right"/>
    </xf>
    <xf numFmtId="0" fontId="16" fillId="0" borderId="37" xfId="0" applyFont="1" applyFill="1" applyBorder="1" applyAlignment="1">
      <alignment horizontal="left" vertical="center"/>
    </xf>
    <xf numFmtId="173" fontId="16" fillId="0" borderId="38" xfId="0" applyNumberFormat="1" applyFont="1" applyFill="1" applyBorder="1" applyAlignment="1">
      <alignment horizontal="left"/>
    </xf>
    <xf numFmtId="173" fontId="18" fillId="0" borderId="38" xfId="0" applyNumberFormat="1" applyFont="1" applyFill="1" applyBorder="1" applyAlignment="1">
      <alignment horizontal="left"/>
    </xf>
    <xf numFmtId="173" fontId="18" fillId="0" borderId="47" xfId="0" applyNumberFormat="1" applyFont="1" applyFill="1" applyBorder="1" applyAlignment="1">
      <alignment horizontal="left"/>
    </xf>
    <xf numFmtId="0" fontId="11" fillId="39" borderId="0" xfId="59" applyFont="1" applyFill="1" applyBorder="1"/>
    <xf numFmtId="0" fontId="11" fillId="39" borderId="0" xfId="59" applyFont="1" applyFill="1"/>
    <xf numFmtId="0" fontId="16" fillId="0" borderId="37" xfId="0" applyFont="1" applyBorder="1" applyAlignment="1">
      <alignment horizontal="left"/>
    </xf>
    <xf numFmtId="0" fontId="16" fillId="0" borderId="0" xfId="0" applyFont="1" applyAlignment="1"/>
    <xf numFmtId="173" fontId="16" fillId="0" borderId="38" xfId="0" applyNumberFormat="1" applyFont="1" applyBorder="1" applyAlignment="1">
      <alignment horizontal="left"/>
    </xf>
    <xf numFmtId="173" fontId="18" fillId="0" borderId="38" xfId="0" applyNumberFormat="1" applyFont="1" applyBorder="1" applyAlignment="1">
      <alignment horizontal="left"/>
    </xf>
    <xf numFmtId="173" fontId="16" fillId="0" borderId="29" xfId="0" applyNumberFormat="1" applyFont="1" applyBorder="1" applyAlignment="1">
      <alignment horizontal="left"/>
    </xf>
    <xf numFmtId="173" fontId="18" fillId="0" borderId="29" xfId="0" applyNumberFormat="1" applyFont="1" applyBorder="1" applyAlignment="1">
      <alignment horizontal="left"/>
    </xf>
    <xf numFmtId="173" fontId="18" fillId="0" borderId="30" xfId="0" applyNumberFormat="1" applyFont="1" applyBorder="1" applyAlignment="1">
      <alignment horizontal="left"/>
    </xf>
    <xf numFmtId="0" fontId="2" fillId="37" borderId="25" xfId="0" applyFont="1" applyFill="1" applyBorder="1" applyAlignment="1">
      <alignment horizontal="center" vertical="center"/>
    </xf>
    <xf numFmtId="0" fontId="2" fillId="37" borderId="33" xfId="0" quotePrefix="1" applyFont="1" applyFill="1" applyBorder="1" applyAlignment="1">
      <alignment horizontal="center" vertical="center"/>
    </xf>
    <xf numFmtId="0" fontId="11" fillId="39" borderId="0" xfId="60" applyFont="1" applyFill="1"/>
    <xf numFmtId="0" fontId="2" fillId="37" borderId="25" xfId="0" applyFont="1" applyFill="1" applyBorder="1" applyAlignment="1">
      <alignment horizontal="center" vertical="center" wrapText="1"/>
    </xf>
    <xf numFmtId="0" fontId="16" fillId="0" borderId="28" xfId="0" applyFont="1" applyBorder="1" applyAlignment="1">
      <alignment horizontal="left"/>
    </xf>
    <xf numFmtId="172" fontId="16" fillId="0" borderId="0" xfId="0" applyNumberFormat="1" applyFont="1" applyBorder="1" applyAlignment="1">
      <alignment horizontal="right"/>
    </xf>
    <xf numFmtId="0" fontId="2" fillId="41" borderId="42" xfId="0" applyFont="1" applyFill="1" applyBorder="1" applyAlignment="1">
      <alignment horizontal="center" vertical="center"/>
    </xf>
    <xf numFmtId="0" fontId="2" fillId="41" borderId="42" xfId="0" applyFont="1" applyFill="1" applyBorder="1" applyAlignment="1">
      <alignment horizontal="center" vertical="center" wrapText="1"/>
    </xf>
    <xf numFmtId="0" fontId="2" fillId="41" borderId="33" xfId="0" applyFont="1" applyFill="1" applyBorder="1" applyAlignment="1">
      <alignment horizontal="center" vertical="center"/>
    </xf>
    <xf numFmtId="0" fontId="2" fillId="37" borderId="62" xfId="0" quotePrefix="1" applyFont="1" applyFill="1" applyBorder="1" applyAlignment="1">
      <alignment horizontal="center" vertical="center" wrapText="1"/>
    </xf>
    <xf numFmtId="0" fontId="16" fillId="0" borderId="49" xfId="0" applyFont="1" applyBorder="1" applyAlignment="1">
      <alignment horizontal="left"/>
    </xf>
    <xf numFmtId="0" fontId="2" fillId="37" borderId="48" xfId="0" quotePrefix="1" applyFont="1" applyFill="1" applyBorder="1" applyAlignment="1">
      <alignment horizontal="center" vertical="center"/>
    </xf>
    <xf numFmtId="0" fontId="2" fillId="37" borderId="51" xfId="0" quotePrefix="1" applyFont="1" applyFill="1" applyBorder="1" applyAlignment="1">
      <alignment horizontal="center" vertical="center" wrapText="1"/>
    </xf>
    <xf numFmtId="0" fontId="11" fillId="39" borderId="0" xfId="61" applyFont="1" applyFill="1" applyBorder="1"/>
    <xf numFmtId="171" fontId="16" fillId="0" borderId="29" xfId="0" applyNumberFormat="1" applyFont="1" applyBorder="1" applyAlignment="1">
      <alignment horizontal="left"/>
    </xf>
    <xf numFmtId="171" fontId="18" fillId="0" borderId="29" xfId="0" applyNumberFormat="1" applyFont="1" applyBorder="1" applyAlignment="1">
      <alignment horizontal="left"/>
    </xf>
    <xf numFmtId="0" fontId="0" fillId="0" borderId="0" xfId="0" applyFill="1" applyAlignment="1"/>
    <xf numFmtId="171" fontId="18" fillId="0" borderId="29" xfId="0" applyNumberFormat="1" applyFont="1" applyFill="1" applyBorder="1" applyAlignment="1">
      <alignment horizontal="right" vertical="center"/>
    </xf>
    <xf numFmtId="0" fontId="2" fillId="37" borderId="55" xfId="0" applyFont="1" applyFill="1" applyBorder="1" applyAlignment="1">
      <alignment horizontal="center" vertical="center"/>
    </xf>
    <xf numFmtId="0" fontId="2" fillId="37" borderId="53" xfId="0" applyFont="1" applyFill="1" applyBorder="1" applyAlignment="1">
      <alignment horizontal="center" vertical="center" wrapText="1"/>
    </xf>
    <xf numFmtId="0" fontId="2" fillId="37" borderId="54" xfId="0" applyFont="1" applyFill="1" applyBorder="1" applyAlignment="1">
      <alignment horizontal="center" vertical="center" wrapText="1"/>
    </xf>
    <xf numFmtId="0" fontId="2" fillId="41" borderId="55" xfId="0" applyFont="1" applyFill="1" applyBorder="1" applyAlignment="1">
      <alignment horizontal="center" vertical="center" wrapText="1"/>
    </xf>
    <xf numFmtId="0" fontId="2" fillId="37" borderId="53" xfId="0" applyFont="1" applyFill="1" applyBorder="1" applyAlignment="1">
      <alignment horizontal="center" vertical="center"/>
    </xf>
    <xf numFmtId="172" fontId="18" fillId="0" borderId="27" xfId="0" applyNumberFormat="1" applyFont="1" applyFill="1" applyBorder="1" applyAlignment="1">
      <alignment horizontal="right" indent="1"/>
    </xf>
    <xf numFmtId="0" fontId="16" fillId="0" borderId="32" xfId="0" applyFont="1" applyBorder="1" applyAlignment="1">
      <alignment horizontal="right" vertical="center"/>
    </xf>
    <xf numFmtId="0" fontId="16" fillId="0" borderId="36" xfId="0" applyFont="1" applyBorder="1" applyAlignment="1">
      <alignment horizontal="right" vertical="center"/>
    </xf>
    <xf numFmtId="172" fontId="18" fillId="39" borderId="40" xfId="61" applyNumberFormat="1" applyFont="1" applyFill="1" applyBorder="1" applyAlignment="1">
      <alignment horizontal="right"/>
    </xf>
    <xf numFmtId="172" fontId="18" fillId="39" borderId="0" xfId="61" applyNumberFormat="1" applyFont="1" applyFill="1" applyBorder="1" applyAlignment="1">
      <alignment horizontal="right"/>
    </xf>
    <xf numFmtId="172" fontId="18" fillId="39" borderId="33" xfId="61" applyNumberFormat="1" applyFont="1" applyFill="1" applyBorder="1" applyAlignment="1">
      <alignment horizontal="right"/>
    </xf>
    <xf numFmtId="172" fontId="18" fillId="39" borderId="27" xfId="61" applyNumberFormat="1" applyFont="1" applyFill="1" applyBorder="1" applyAlignment="1">
      <alignment horizontal="right"/>
    </xf>
    <xf numFmtId="0" fontId="16" fillId="0" borderId="32" xfId="0" applyFont="1" applyBorder="1" applyAlignment="1">
      <alignment horizontal="right"/>
    </xf>
    <xf numFmtId="0" fontId="16" fillId="0" borderId="36" xfId="0" applyFont="1" applyBorder="1" applyAlignment="1">
      <alignment horizontal="right"/>
    </xf>
    <xf numFmtId="176" fontId="18" fillId="39" borderId="0" xfId="61" applyNumberFormat="1" applyFont="1" applyFill="1" applyBorder="1" applyAlignment="1">
      <alignment horizontal="right"/>
    </xf>
    <xf numFmtId="172" fontId="58" fillId="0" borderId="0" xfId="0" applyNumberFormat="1" applyFont="1" applyFill="1" applyBorder="1" applyAlignment="1">
      <alignment horizontal="right" indent="1"/>
    </xf>
    <xf numFmtId="172" fontId="18" fillId="0" borderId="0" xfId="0" applyNumberFormat="1" applyFont="1" applyFill="1" applyBorder="1" applyAlignment="1">
      <alignment horizontal="right" indent="1"/>
    </xf>
    <xf numFmtId="0" fontId="2" fillId="37" borderId="40" xfId="0" applyFont="1" applyFill="1" applyBorder="1" applyAlignment="1">
      <alignment horizontal="center" vertical="center" wrapText="1"/>
    </xf>
    <xf numFmtId="172" fontId="18" fillId="0" borderId="32" xfId="61" applyNumberFormat="1" applyFont="1" applyFill="1" applyBorder="1" applyAlignment="1">
      <alignment horizontal="right"/>
    </xf>
    <xf numFmtId="172" fontId="18" fillId="0" borderId="36" xfId="61" applyNumberFormat="1" applyFont="1" applyFill="1" applyBorder="1" applyAlignment="1">
      <alignment horizontal="right"/>
    </xf>
    <xf numFmtId="0" fontId="2" fillId="0" borderId="36" xfId="0" applyFont="1" applyFill="1" applyBorder="1" applyAlignment="1">
      <alignment horizontal="center" wrapText="1"/>
    </xf>
    <xf numFmtId="0" fontId="2" fillId="0" borderId="36" xfId="0" applyFont="1" applyFill="1" applyBorder="1" applyAlignment="1">
      <alignment horizontal="center" vertical="center" wrapText="1"/>
    </xf>
    <xf numFmtId="0" fontId="16" fillId="0" borderId="32" xfId="0" applyFont="1" applyBorder="1" applyAlignment="1"/>
    <xf numFmtId="0" fontId="16" fillId="0" borderId="36" xfId="0" applyFont="1" applyBorder="1" applyAlignment="1"/>
    <xf numFmtId="0" fontId="0" fillId="0" borderId="36" xfId="0" applyFill="1" applyBorder="1" applyAlignment="1">
      <alignment horizontal="right" vertical="center"/>
    </xf>
    <xf numFmtId="0" fontId="16" fillId="0" borderId="36" xfId="0" applyFont="1" applyBorder="1" applyAlignment="1">
      <alignment horizontal="right" indent="1"/>
    </xf>
    <xf numFmtId="0" fontId="0" fillId="0" borderId="36"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1" borderId="26" xfId="58" applyFont="1" applyFill="1" applyBorder="1" applyAlignment="1">
      <alignment horizontal="center" vertical="center" wrapText="1"/>
    </xf>
    <xf numFmtId="0" fontId="5"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177" fontId="16" fillId="0" borderId="27" xfId="0" applyNumberFormat="1" applyFont="1" applyBorder="1" applyAlignment="1">
      <alignment horizontal="right"/>
    </xf>
    <xf numFmtId="172" fontId="16" fillId="0" borderId="0" xfId="0" applyNumberFormat="1" applyFont="1" applyFill="1" applyBorder="1" applyAlignment="1">
      <alignment horizontal="right"/>
    </xf>
    <xf numFmtId="173" fontId="18" fillId="0" borderId="0" xfId="0" applyNumberFormat="1" applyFont="1" applyBorder="1" applyAlignment="1">
      <alignment horizontal="left"/>
    </xf>
    <xf numFmtId="0" fontId="0" fillId="0" borderId="0" xfId="0" applyBorder="1" applyAlignment="1"/>
    <xf numFmtId="0" fontId="0" fillId="0" borderId="36" xfId="0" applyBorder="1"/>
    <xf numFmtId="172" fontId="0" fillId="0" borderId="0" xfId="0" applyNumberFormat="1" applyFill="1" applyBorder="1"/>
    <xf numFmtId="0" fontId="0" fillId="0" borderId="0" xfId="0" applyFill="1" applyBorder="1"/>
    <xf numFmtId="171" fontId="18" fillId="0" borderId="30" xfId="0" applyNumberFormat="1" applyFont="1" applyBorder="1" applyAlignment="1">
      <alignment horizontal="left"/>
    </xf>
    <xf numFmtId="0" fontId="2" fillId="0" borderId="28" xfId="0" applyFont="1" applyFill="1" applyBorder="1" applyAlignment="1">
      <alignment horizontal="left" wrapText="1"/>
    </xf>
    <xf numFmtId="171" fontId="18" fillId="0" borderId="29" xfId="63" applyNumberFormat="1" applyFont="1" applyFill="1" applyBorder="1" applyAlignment="1">
      <alignment horizontal="left"/>
    </xf>
    <xf numFmtId="172" fontId="2" fillId="0" borderId="27" xfId="0" applyNumberFormat="1" applyFont="1" applyBorder="1" applyAlignment="1">
      <alignment horizontal="right"/>
    </xf>
    <xf numFmtId="172" fontId="2" fillId="0" borderId="33" xfId="0" applyNumberFormat="1" applyFont="1" applyBorder="1" applyAlignment="1">
      <alignment horizontal="right"/>
    </xf>
    <xf numFmtId="174" fontId="2" fillId="0" borderId="27" xfId="0" applyNumberFormat="1" applyFont="1" applyBorder="1" applyAlignment="1">
      <alignment horizontal="right"/>
    </xf>
    <xf numFmtId="173" fontId="18" fillId="0" borderId="47" xfId="0" applyNumberFormat="1" applyFont="1" applyBorder="1" applyAlignment="1">
      <alignment horizontal="left"/>
    </xf>
    <xf numFmtId="172" fontId="2" fillId="0" borderId="0" xfId="0" applyNumberFormat="1" applyFont="1" applyBorder="1" applyAlignment="1">
      <alignment horizontal="right"/>
    </xf>
    <xf numFmtId="173" fontId="18" fillId="38" borderId="29" xfId="0" applyNumberFormat="1" applyFont="1" applyFill="1" applyBorder="1" applyAlignment="1">
      <alignment horizontal="left"/>
    </xf>
    <xf numFmtId="172" fontId="2" fillId="38" borderId="0" xfId="0" applyNumberFormat="1" applyFont="1" applyFill="1" applyBorder="1" applyAlignment="1">
      <alignment horizontal="right"/>
    </xf>
    <xf numFmtId="171" fontId="18" fillId="0" borderId="30" xfId="63" applyNumberFormat="1" applyFont="1" applyFill="1" applyBorder="1" applyAlignment="1">
      <alignment horizontal="left"/>
    </xf>
    <xf numFmtId="172" fontId="2" fillId="0" borderId="40" xfId="0" applyNumberFormat="1" applyFont="1" applyBorder="1" applyAlignment="1">
      <alignment horizontal="right"/>
    </xf>
    <xf numFmtId="172" fontId="2" fillId="38" borderId="40" xfId="0" applyNumberFormat="1" applyFont="1" applyFill="1" applyBorder="1" applyAlignment="1">
      <alignment horizontal="right"/>
    </xf>
    <xf numFmtId="174" fontId="2" fillId="0" borderId="0" xfId="0" applyNumberFormat="1" applyFont="1" applyBorder="1" applyAlignment="1">
      <alignment horizontal="right"/>
    </xf>
    <xf numFmtId="174" fontId="2" fillId="42" borderId="0" xfId="0" applyNumberFormat="1" applyFont="1" applyFill="1" applyBorder="1" applyAlignment="1">
      <alignment horizontal="right"/>
    </xf>
    <xf numFmtId="174" fontId="2" fillId="0" borderId="33"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8" xfId="0" applyFont="1" applyBorder="1" applyAlignment="1">
      <alignment horizontal="left"/>
    </xf>
    <xf numFmtId="0" fontId="2" fillId="0" borderId="0" xfId="0" applyFont="1" applyBorder="1" applyAlignment="1"/>
    <xf numFmtId="171" fontId="2" fillId="38" borderId="29" xfId="0" applyNumberFormat="1" applyFont="1" applyFill="1" applyBorder="1" applyAlignment="1">
      <alignment horizontal="left"/>
    </xf>
    <xf numFmtId="171" fontId="2" fillId="0" borderId="29" xfId="0" applyNumberFormat="1" applyFont="1" applyBorder="1" applyAlignment="1">
      <alignment horizontal="left"/>
    </xf>
    <xf numFmtId="171" fontId="18" fillId="38" borderId="29" xfId="0" applyNumberFormat="1" applyFont="1" applyFill="1" applyBorder="1" applyAlignment="1">
      <alignment horizontal="left"/>
    </xf>
    <xf numFmtId="0" fontId="17" fillId="0" borderId="28" xfId="0" applyFont="1" applyBorder="1" applyAlignment="1">
      <alignment horizontal="left"/>
    </xf>
    <xf numFmtId="0" fontId="16" fillId="0" borderId="28" xfId="0" applyFont="1" applyBorder="1" applyAlignment="1">
      <alignment horizontal="center" vertical="center"/>
    </xf>
    <xf numFmtId="1" fontId="18" fillId="42" borderId="29" xfId="0" applyNumberFormat="1" applyFont="1" applyFill="1" applyBorder="1" applyAlignment="1">
      <alignment horizontal="left"/>
    </xf>
    <xf numFmtId="1" fontId="16" fillId="0" borderId="29" xfId="0" applyNumberFormat="1" applyFont="1" applyBorder="1" applyAlignment="1">
      <alignment horizontal="left"/>
    </xf>
    <xf numFmtId="1" fontId="16" fillId="42" borderId="29" xfId="0" applyNumberFormat="1" applyFont="1" applyFill="1" applyBorder="1" applyAlignment="1">
      <alignment horizontal="left"/>
    </xf>
    <xf numFmtId="1" fontId="16" fillId="0" borderId="30" xfId="0" applyNumberFormat="1" applyFont="1" applyBorder="1" applyAlignment="1">
      <alignment horizontal="left"/>
    </xf>
    <xf numFmtId="0" fontId="0" fillId="40" borderId="0" xfId="0" applyFill="1" applyBorder="1" applyAlignment="1">
      <alignment horizontal="center"/>
    </xf>
    <xf numFmtId="0" fontId="2" fillId="37" borderId="51" xfId="0" quotePrefix="1" applyFont="1" applyFill="1" applyBorder="1" applyAlignment="1">
      <alignment horizontal="center" vertical="center"/>
    </xf>
    <xf numFmtId="0" fontId="0" fillId="0" borderId="27" xfId="0" applyBorder="1"/>
    <xf numFmtId="0" fontId="2" fillId="0" borderId="28" xfId="0" applyFont="1" applyFill="1" applyBorder="1" applyAlignment="1">
      <alignment horizontal="center" vertical="center" wrapText="1"/>
    </xf>
    <xf numFmtId="0" fontId="19" fillId="0" borderId="0" xfId="0" applyFont="1" applyAlignment="1">
      <alignment horizontal="left"/>
    </xf>
    <xf numFmtId="0" fontId="14" fillId="0" borderId="0" xfId="0" applyFont="1" applyAlignment="1">
      <alignment horizontal="left" wrapText="1"/>
    </xf>
    <xf numFmtId="0" fontId="5" fillId="0" borderId="0" xfId="0" applyFont="1" applyAlignment="1">
      <alignment horizontal="left" wrapText="1"/>
    </xf>
    <xf numFmtId="0" fontId="43" fillId="0" borderId="0" xfId="56" applyAlignment="1">
      <alignment horizontal="left" wrapText="1"/>
    </xf>
    <xf numFmtId="49" fontId="1" fillId="0" borderId="0" xfId="0" applyNumberFormat="1" applyFont="1" applyAlignment="1">
      <alignment horizontal="right"/>
    </xf>
    <xf numFmtId="170" fontId="16" fillId="0" borderId="0" xfId="0" applyNumberFormat="1" applyFont="1" applyFill="1" applyAlignment="1">
      <alignment horizontal="right" vertical="center" indent="1"/>
    </xf>
    <xf numFmtId="170" fontId="53" fillId="0" borderId="0" xfId="0" applyNumberFormat="1" applyFont="1" applyFill="1" applyAlignment="1">
      <alignment horizontal="right" vertical="center" indent="1"/>
    </xf>
    <xf numFmtId="170" fontId="16" fillId="0" borderId="0" xfId="0" applyNumberFormat="1" applyFont="1" applyFill="1" applyBorder="1" applyAlignment="1">
      <alignment horizontal="right" vertical="center" indent="1"/>
    </xf>
    <xf numFmtId="170" fontId="18" fillId="0" borderId="0" xfId="0" applyNumberFormat="1" applyFont="1" applyFill="1" applyBorder="1" applyAlignment="1">
      <alignment horizontal="right" vertical="center" indent="1"/>
    </xf>
    <xf numFmtId="172" fontId="16" fillId="0" borderId="0" xfId="0" applyNumberFormat="1" applyFont="1" applyAlignment="1">
      <alignment horizontal="right" indent="1"/>
    </xf>
    <xf numFmtId="172" fontId="16" fillId="42" borderId="0" xfId="0" applyNumberFormat="1" applyFont="1" applyFill="1" applyAlignment="1">
      <alignment horizontal="right" indent="1"/>
    </xf>
    <xf numFmtId="172" fontId="16" fillId="0" borderId="0" xfId="0" applyNumberFormat="1" applyFont="1" applyBorder="1" applyAlignment="1">
      <alignment horizontal="right" indent="1"/>
    </xf>
    <xf numFmtId="172" fontId="16" fillId="0" borderId="27" xfId="0" applyNumberFormat="1" applyFont="1" applyBorder="1" applyAlignment="1">
      <alignment horizontal="right" indent="1"/>
    </xf>
    <xf numFmtId="172" fontId="16" fillId="42" borderId="27" xfId="0" applyNumberFormat="1" applyFont="1" applyFill="1" applyBorder="1" applyAlignment="1">
      <alignment horizontal="right" indent="1"/>
    </xf>
    <xf numFmtId="172" fontId="18" fillId="38" borderId="0" xfId="61" applyNumberFormat="1" applyFont="1" applyFill="1" applyBorder="1" applyAlignment="1">
      <alignment horizontal="right" indent="1"/>
    </xf>
    <xf numFmtId="172" fontId="18" fillId="39" borderId="0" xfId="61" applyNumberFormat="1" applyFont="1" applyFill="1" applyBorder="1" applyAlignment="1">
      <alignment horizontal="right" indent="1"/>
    </xf>
    <xf numFmtId="172" fontId="18" fillId="39" borderId="33" xfId="61" applyNumberFormat="1" applyFont="1" applyFill="1" applyBorder="1" applyAlignment="1">
      <alignment horizontal="right" indent="1"/>
    </xf>
    <xf numFmtId="172" fontId="18" fillId="39" borderId="27" xfId="61" applyNumberFormat="1" applyFont="1" applyFill="1" applyBorder="1" applyAlignment="1">
      <alignment horizontal="right" indent="1"/>
    </xf>
    <xf numFmtId="0" fontId="1" fillId="37" borderId="43" xfId="0" applyFont="1" applyFill="1" applyBorder="1" applyAlignment="1">
      <alignment horizontal="center" vertical="center" wrapText="1"/>
    </xf>
    <xf numFmtId="0" fontId="1" fillId="41" borderId="25" xfId="0" applyFont="1" applyFill="1" applyBorder="1" applyAlignment="1">
      <alignment horizontal="center" vertical="center"/>
    </xf>
    <xf numFmtId="172" fontId="18" fillId="39" borderId="40" xfId="61" applyNumberFormat="1" applyFont="1" applyFill="1" applyBorder="1" applyAlignment="1">
      <alignment horizontal="right" indent="1"/>
    </xf>
    <xf numFmtId="172" fontId="18" fillId="42" borderId="0" xfId="61" applyNumberFormat="1" applyFont="1" applyFill="1" applyBorder="1" applyAlignment="1">
      <alignment horizontal="right" indent="1"/>
    </xf>
    <xf numFmtId="172" fontId="18" fillId="0" borderId="0" xfId="61" applyNumberFormat="1" applyFont="1" applyFill="1" applyBorder="1" applyAlignment="1">
      <alignment horizontal="right" indent="1"/>
    </xf>
    <xf numFmtId="172" fontId="18" fillId="0" borderId="27" xfId="61" applyNumberFormat="1" applyFont="1" applyFill="1" applyBorder="1" applyAlignment="1">
      <alignment horizontal="right" indent="1"/>
    </xf>
    <xf numFmtId="175" fontId="18" fillId="38" borderId="0" xfId="61" applyNumberFormat="1" applyFont="1" applyFill="1" applyBorder="1" applyAlignment="1">
      <alignment horizontal="right" indent="2"/>
    </xf>
    <xf numFmtId="175" fontId="18" fillId="39" borderId="0" xfId="61" applyNumberFormat="1" applyFont="1" applyFill="1" applyBorder="1" applyAlignment="1">
      <alignment horizontal="right" indent="2"/>
    </xf>
    <xf numFmtId="176" fontId="18" fillId="39" borderId="0" xfId="61" applyNumberFormat="1" applyFont="1" applyFill="1" applyBorder="1" applyAlignment="1">
      <alignment horizontal="right" indent="2"/>
    </xf>
    <xf numFmtId="176" fontId="18" fillId="39" borderId="27" xfId="61" applyNumberFormat="1" applyFont="1" applyFill="1" applyBorder="1" applyAlignment="1">
      <alignment horizontal="right" indent="2"/>
    </xf>
    <xf numFmtId="172" fontId="18" fillId="0" borderId="40" xfId="62" applyNumberFormat="1" applyFont="1" applyFill="1" applyBorder="1" applyAlignment="1">
      <alignment horizontal="right" indent="1"/>
    </xf>
    <xf numFmtId="172" fontId="18" fillId="0" borderId="0" xfId="62" applyNumberFormat="1" applyFont="1" applyFill="1" applyBorder="1" applyAlignment="1">
      <alignment horizontal="right" indent="1"/>
    </xf>
    <xf numFmtId="172" fontId="18" fillId="0" borderId="40" xfId="0" applyNumberFormat="1" applyFont="1" applyFill="1" applyBorder="1" applyAlignment="1">
      <alignment horizontal="right" indent="1"/>
    </xf>
    <xf numFmtId="172" fontId="18" fillId="0" borderId="33" xfId="0" applyNumberFormat="1" applyFont="1" applyFill="1" applyBorder="1" applyAlignment="1">
      <alignment horizontal="right" indent="1"/>
    </xf>
    <xf numFmtId="172" fontId="18" fillId="42" borderId="0" xfId="62" applyNumberFormat="1" applyFont="1" applyFill="1" applyBorder="1" applyAlignment="1">
      <alignment horizontal="right" indent="2"/>
    </xf>
    <xf numFmtId="172" fontId="18" fillId="0" borderId="0" xfId="62" applyNumberFormat="1" applyFont="1" applyFill="1" applyBorder="1" applyAlignment="1">
      <alignment horizontal="right" indent="2"/>
    </xf>
    <xf numFmtId="172" fontId="18" fillId="0" borderId="0" xfId="0" applyNumberFormat="1" applyFont="1" applyFill="1" applyBorder="1" applyAlignment="1">
      <alignment horizontal="right" indent="2"/>
    </xf>
    <xf numFmtId="172" fontId="18" fillId="42" borderId="0" xfId="0" applyNumberFormat="1" applyFont="1" applyFill="1" applyBorder="1" applyAlignment="1">
      <alignment horizontal="right" indent="2"/>
    </xf>
    <xf numFmtId="172" fontId="18" fillId="0" borderId="27" xfId="0" applyNumberFormat="1" applyFont="1" applyFill="1" applyBorder="1" applyAlignment="1">
      <alignment horizontal="right" indent="2"/>
    </xf>
    <xf numFmtId="172" fontId="16" fillId="0" borderId="0" xfId="0" applyNumberFormat="1" applyFont="1" applyFill="1" applyBorder="1" applyAlignment="1">
      <alignment horizontal="right" indent="1"/>
    </xf>
    <xf numFmtId="172" fontId="18" fillId="0" borderId="0" xfId="0" applyNumberFormat="1" applyFont="1" applyBorder="1" applyAlignment="1">
      <alignment horizontal="right" indent="1"/>
    </xf>
    <xf numFmtId="172" fontId="18" fillId="0" borderId="27" xfId="0" applyNumberFormat="1" applyFont="1" applyBorder="1" applyAlignment="1">
      <alignment horizontal="right" indent="1"/>
    </xf>
    <xf numFmtId="172" fontId="16" fillId="42" borderId="0" xfId="0" applyNumberFormat="1" applyFont="1" applyFill="1" applyBorder="1" applyAlignment="1">
      <alignment horizontal="right" indent="1"/>
    </xf>
    <xf numFmtId="172" fontId="16" fillId="0" borderId="0" xfId="0" applyNumberFormat="1" applyFont="1" applyAlignment="1">
      <alignment horizontal="right" indent="2"/>
    </xf>
    <xf numFmtId="172" fontId="16" fillId="0" borderId="0" xfId="0" applyNumberFormat="1" applyFont="1" applyBorder="1" applyAlignment="1">
      <alignment horizontal="right" indent="2"/>
    </xf>
    <xf numFmtId="172" fontId="16" fillId="0" borderId="27" xfId="0" applyNumberFormat="1" applyFont="1" applyBorder="1" applyAlignment="1">
      <alignment horizontal="right" indent="2"/>
    </xf>
    <xf numFmtId="0" fontId="1" fillId="37" borderId="46" xfId="0" applyFont="1" applyFill="1" applyBorder="1" applyAlignment="1">
      <alignment horizontal="center" vertical="center" wrapText="1"/>
    </xf>
    <xf numFmtId="0" fontId="1" fillId="37" borderId="59" xfId="0" applyFont="1" applyFill="1" applyBorder="1" applyAlignment="1">
      <alignment horizontal="center" vertical="center" wrapText="1"/>
    </xf>
    <xf numFmtId="0" fontId="1" fillId="37" borderId="25" xfId="0" quotePrefix="1" applyFont="1" applyFill="1" applyBorder="1" applyAlignment="1">
      <alignment horizontal="center" vertical="center"/>
    </xf>
    <xf numFmtId="0" fontId="1" fillId="37" borderId="33"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2" fillId="0" borderId="0" xfId="0" applyFont="1" applyAlignment="1">
      <alignment horizontal="right"/>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49" fontId="16" fillId="0" borderId="0" xfId="0" applyNumberFormat="1" applyFont="1" applyFill="1" applyAlignment="1">
      <alignment horizontal="left"/>
    </xf>
    <xf numFmtId="49" fontId="1"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3" fillId="0" borderId="0" xfId="0" applyNumberFormat="1" applyFont="1" applyAlignment="1">
      <alignment horizontal="right"/>
    </xf>
    <xf numFmtId="49" fontId="1"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47" fillId="39" borderId="36" xfId="57" applyFont="1" applyFill="1" applyBorder="1" applyAlignment="1">
      <alignment horizontal="left" wrapText="1"/>
    </xf>
    <xf numFmtId="0" fontId="47" fillId="39" borderId="0" xfId="57" applyFont="1" applyFill="1" applyAlignment="1">
      <alignment horizontal="left" wrapText="1"/>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8" fillId="37" borderId="26" xfId="0" quotePrefix="1"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0" fillId="0" borderId="0" xfId="0" applyFont="1" applyAlignment="1">
      <alignment horizontal="center"/>
    </xf>
    <xf numFmtId="0" fontId="14" fillId="0" borderId="0" xfId="0" applyFont="1" applyAlignment="1">
      <alignment horizontal="center" vertical="center" wrapText="1"/>
    </xf>
    <xf numFmtId="0" fontId="0" fillId="0" borderId="27" xfId="0" applyFont="1" applyBorder="1" applyAlignment="1">
      <alignment horizontal="center" vertical="center" wrapText="1"/>
    </xf>
    <xf numFmtId="0" fontId="18" fillId="41" borderId="28" xfId="58" applyFont="1" applyFill="1" applyBorder="1" applyAlignment="1">
      <alignment horizontal="center" vertical="center" wrapText="1"/>
    </xf>
    <xf numFmtId="0" fontId="18" fillId="41" borderId="29" xfId="58" applyFont="1" applyFill="1" applyBorder="1" applyAlignment="1">
      <alignment horizontal="center" vertical="center" wrapText="1"/>
    </xf>
    <xf numFmtId="0" fontId="18" fillId="41" borderId="30" xfId="58" applyFont="1" applyFill="1" applyBorder="1" applyAlignment="1">
      <alignment horizontal="center" vertical="center" wrapText="1"/>
    </xf>
    <xf numFmtId="0" fontId="18" fillId="41" borderId="32" xfId="58" applyFont="1" applyFill="1" applyBorder="1" applyAlignment="1">
      <alignment horizontal="center" vertical="center" wrapText="1"/>
    </xf>
    <xf numFmtId="0" fontId="18" fillId="41" borderId="36" xfId="58" applyFont="1" applyFill="1" applyBorder="1" applyAlignment="1">
      <alignment horizontal="center" vertical="center" wrapText="1"/>
    </xf>
    <xf numFmtId="0" fontId="18" fillId="41" borderId="33" xfId="58" applyFont="1" applyFill="1" applyBorder="1" applyAlignment="1">
      <alignment horizontal="center" vertical="center" wrapText="1"/>
    </xf>
    <xf numFmtId="0" fontId="18" fillId="41" borderId="27" xfId="58" applyFont="1" applyFill="1" applyBorder="1" applyAlignment="1">
      <alignment horizontal="center" vertical="center" wrapText="1"/>
    </xf>
    <xf numFmtId="0" fontId="18" fillId="41" borderId="26" xfId="58" applyFont="1" applyFill="1" applyBorder="1" applyAlignment="1">
      <alignment horizontal="center" vertical="center" wrapText="1"/>
    </xf>
    <xf numFmtId="0" fontId="18" fillId="41" borderId="34" xfId="58" applyFont="1" applyFill="1" applyBorder="1" applyAlignment="1">
      <alignment horizontal="center" vertical="center" wrapText="1"/>
    </xf>
    <xf numFmtId="0" fontId="18" fillId="41" borderId="35" xfId="58"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40" xfId="0" applyFont="1" applyFill="1" applyBorder="1" applyAlignment="1">
      <alignment horizontal="center" vertical="center" wrapText="1"/>
    </xf>
    <xf numFmtId="0" fontId="2" fillId="41" borderId="33" xfId="0" applyFont="1" applyFill="1" applyBorder="1" applyAlignment="1">
      <alignment horizontal="center" vertical="center" wrapText="1"/>
    </xf>
    <xf numFmtId="0" fontId="1" fillId="37" borderId="26"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14" fillId="0" borderId="0" xfId="0" applyFont="1" applyBorder="1" applyAlignment="1">
      <alignment horizont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6"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30" xfId="0" quotePrefix="1"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34"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56"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4" xfId="0" applyFont="1" applyFill="1" applyBorder="1" applyAlignment="1">
      <alignment horizontal="center" vertical="center" wrapText="1"/>
    </xf>
    <xf numFmtId="0" fontId="11" fillId="0" borderId="0" xfId="0" applyFont="1" applyAlignment="1">
      <alignment vertical="top" wrapText="1"/>
    </xf>
    <xf numFmtId="0" fontId="1" fillId="37" borderId="52" xfId="0" applyFont="1" applyFill="1" applyBorder="1" applyAlignment="1">
      <alignment horizontal="center" vertical="center" wrapText="1"/>
    </xf>
    <xf numFmtId="0" fontId="2" fillId="37" borderId="60" xfId="0" quotePrefix="1" applyFont="1" applyFill="1" applyBorder="1" applyAlignment="1">
      <alignment horizontal="center" vertical="center" wrapText="1"/>
    </xf>
    <xf numFmtId="0" fontId="2" fillId="37" borderId="45" xfId="0" quotePrefix="1" applyFont="1" applyFill="1" applyBorder="1" applyAlignment="1">
      <alignment horizontal="center" vertical="center" wrapText="1"/>
    </xf>
    <xf numFmtId="0" fontId="2" fillId="37" borderId="50" xfId="0" quotePrefix="1"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41" borderId="36" xfId="0" applyFont="1" applyFill="1" applyBorder="1" applyAlignment="1">
      <alignment horizontal="center" vertical="center" wrapText="1"/>
    </xf>
    <xf numFmtId="0" fontId="2" fillId="41" borderId="0"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2" fillId="37" borderId="64" xfId="0" applyFont="1" applyFill="1" applyBorder="1" applyAlignment="1">
      <alignment horizontal="center" vertical="center" wrapText="1"/>
    </xf>
    <xf numFmtId="0" fontId="2" fillId="37" borderId="65"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2" fillId="41" borderId="31" xfId="0" applyFont="1" applyFill="1" applyBorder="1" applyAlignment="1">
      <alignment horizontal="center" vertical="center" wrapText="1"/>
    </xf>
    <xf numFmtId="0" fontId="2" fillId="41" borderId="45" xfId="0" applyFont="1" applyFill="1" applyBorder="1" applyAlignment="1">
      <alignment horizontal="center" vertical="center" wrapText="1"/>
    </xf>
    <xf numFmtId="0" fontId="2" fillId="41" borderId="50" xfId="0" applyFont="1" applyFill="1" applyBorder="1" applyAlignment="1">
      <alignment horizontal="center" vertical="center" wrapText="1"/>
    </xf>
    <xf numFmtId="0" fontId="2" fillId="37" borderId="10"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2" fillId="37" borderId="67" xfId="0" quotePrefix="1" applyFont="1" applyFill="1" applyBorder="1" applyAlignment="1">
      <alignment horizontal="center" vertical="center" wrapText="1"/>
    </xf>
    <xf numFmtId="0" fontId="2" fillId="37" borderId="68" xfId="0" quotePrefix="1" applyFont="1" applyFill="1" applyBorder="1" applyAlignment="1">
      <alignment horizontal="center" vertical="center" wrapText="1"/>
    </xf>
    <xf numFmtId="0" fontId="2" fillId="37" borderId="69" xfId="0" quotePrefix="1" applyFont="1" applyFill="1" applyBorder="1" applyAlignment="1">
      <alignment horizontal="center" vertical="center" wrapText="1"/>
    </xf>
    <xf numFmtId="0" fontId="2" fillId="37" borderId="67" xfId="0" applyFont="1" applyFill="1" applyBorder="1" applyAlignment="1">
      <alignment horizontal="center" vertical="center" wrapText="1"/>
    </xf>
    <xf numFmtId="0" fontId="2" fillId="37" borderId="68" xfId="0" applyFont="1" applyFill="1" applyBorder="1" applyAlignment="1">
      <alignment horizontal="center" vertical="center" wrapText="1"/>
    </xf>
    <xf numFmtId="0" fontId="2" fillId="37" borderId="69"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0" fillId="0" borderId="0" xfId="0" applyFont="1" applyAlignment="1">
      <alignment horizontal="center" wrapText="1"/>
    </xf>
    <xf numFmtId="0" fontId="18" fillId="37" borderId="32" xfId="0" applyFont="1" applyFill="1" applyBorder="1" applyAlignment="1">
      <alignment horizontal="center" vertical="center" wrapText="1"/>
    </xf>
    <xf numFmtId="0" fontId="18" fillId="37" borderId="40" xfId="0"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56"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1" fillId="37" borderId="25" xfId="0"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26"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35" xfId="0" quotePrefix="1" applyFont="1" applyFill="1" applyBorder="1" applyAlignment="1">
      <alignment horizontal="center" vertical="center"/>
    </xf>
    <xf numFmtId="0" fontId="1" fillId="37" borderId="40" xfId="0" applyFont="1" applyFill="1" applyBorder="1" applyAlignment="1">
      <alignment horizontal="center" vertical="center" wrapText="1"/>
    </xf>
    <xf numFmtId="0" fontId="2" fillId="37" borderId="4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1" fillId="37" borderId="32"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41" borderId="57" xfId="0" applyFont="1" applyFill="1" applyBorder="1" applyAlignment="1">
      <alignment horizontal="center" vertical="center" wrapText="1"/>
    </xf>
    <xf numFmtId="0" fontId="2" fillId="41" borderId="58" xfId="0" applyFont="1" applyFill="1" applyBorder="1" applyAlignment="1">
      <alignment horizontal="center" vertical="center" wrapText="1"/>
    </xf>
    <xf numFmtId="0" fontId="1" fillId="41" borderId="33" xfId="0" applyFont="1" applyFill="1" applyBorder="1" applyAlignment="1">
      <alignment horizontal="center" vertical="center" wrapText="1"/>
    </xf>
    <xf numFmtId="0" fontId="0" fillId="43" borderId="50" xfId="0" applyFont="1" applyFill="1" applyBorder="1" applyAlignment="1">
      <alignment horizontal="center" vertical="center"/>
    </xf>
    <xf numFmtId="0" fontId="0" fillId="43" borderId="27" xfId="0" applyFont="1" applyFill="1" applyBorder="1" applyAlignment="1">
      <alignment horizontal="center" vertical="center"/>
    </xf>
    <xf numFmtId="0" fontId="2" fillId="37" borderId="61"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62" xfId="0" applyFont="1" applyFill="1" applyBorder="1" applyAlignment="1">
      <alignment horizontal="center" vertical="center"/>
    </xf>
    <xf numFmtId="0" fontId="2" fillId="41" borderId="31" xfId="0" applyFont="1" applyFill="1" applyBorder="1" applyAlignment="1">
      <alignment horizontal="center" vertical="center"/>
    </xf>
    <xf numFmtId="0" fontId="2" fillId="41" borderId="6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47"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50" xfId="0" applyFont="1" applyFill="1" applyBorder="1" applyAlignment="1">
      <alignment horizontal="center" vertical="center" wrapText="1"/>
    </xf>
    <xf numFmtId="0" fontId="2" fillId="37" borderId="51" xfId="0" applyFont="1" applyFill="1" applyBorder="1" applyAlignment="1">
      <alignment horizontal="center" vertical="center"/>
    </xf>
    <xf numFmtId="0" fontId="2" fillId="41" borderId="50"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1" borderId="41" xfId="0" applyFont="1" applyFill="1" applyBorder="1" applyAlignment="1">
      <alignment horizontal="center" vertical="center" wrapText="1"/>
    </xf>
    <xf numFmtId="0" fontId="2" fillId="41" borderId="42"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34"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63"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41" borderId="30" xfId="0" applyFont="1" applyFill="1" applyBorder="1" applyAlignment="1">
      <alignment horizontal="center" vertical="center" wrapText="1"/>
    </xf>
    <xf numFmtId="0" fontId="2" fillId="41" borderId="5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just">
            <a:lnSpc>
              <a:spcPts val="1300"/>
            </a:lnSpc>
            <a:spcAft>
              <a:spcPts val="0"/>
            </a:spcAft>
          </a:pPr>
          <a:endParaRPr lang="de-DE" sz="1000" b="1">
            <a:effectLst/>
            <a:latin typeface="Helvetica"/>
            <a:ea typeface="Times New Roman"/>
            <a:cs typeface="Times New Roman"/>
          </a:endParaRPr>
        </a:p>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customWidth="1"/>
    <col min="8" max="80" width="12.140625" customWidth="1"/>
  </cols>
  <sheetData>
    <row r="3" spans="1:7" ht="19.899999999999999" x14ac:dyDescent="0.35">
      <c r="A3" s="299" t="s">
        <v>50</v>
      </c>
      <c r="B3" s="299"/>
      <c r="C3" s="299"/>
      <c r="D3" s="299"/>
    </row>
    <row r="4" spans="1:7" ht="20.25" x14ac:dyDescent="0.3">
      <c r="A4" s="299" t="s">
        <v>51</v>
      </c>
      <c r="B4" s="299"/>
      <c r="C4" s="299"/>
      <c r="D4" s="299"/>
    </row>
    <row r="11" spans="1:7" ht="15.6" x14ac:dyDescent="0.3">
      <c r="A11" s="1"/>
      <c r="F11" s="2"/>
      <c r="G11" s="3"/>
    </row>
    <row r="13" spans="1:7" x14ac:dyDescent="0.25">
      <c r="A13" s="6"/>
    </row>
    <row r="15" spans="1:7" ht="22.7" x14ac:dyDescent="0.25">
      <c r="D15" s="300" t="s">
        <v>77</v>
      </c>
      <c r="E15" s="300"/>
      <c r="F15" s="300"/>
      <c r="G15" s="300"/>
    </row>
    <row r="16" spans="1:7" ht="15.6" x14ac:dyDescent="0.25">
      <c r="D16" s="301" t="s">
        <v>238</v>
      </c>
      <c r="E16" s="301"/>
      <c r="F16" s="301"/>
      <c r="G16" s="301"/>
    </row>
    <row r="18" spans="1:7" ht="34.5" x14ac:dyDescent="0.45">
      <c r="A18" s="302" t="s">
        <v>90</v>
      </c>
      <c r="B18" s="302"/>
      <c r="C18" s="302"/>
      <c r="D18" s="302"/>
      <c r="E18" s="302"/>
      <c r="F18" s="302"/>
      <c r="G18" s="302"/>
    </row>
    <row r="19" spans="1:7" ht="34.9" x14ac:dyDescent="0.6">
      <c r="B19" s="302" t="s">
        <v>211</v>
      </c>
      <c r="C19" s="302"/>
      <c r="D19" s="302"/>
      <c r="E19" s="302"/>
      <c r="F19" s="302"/>
      <c r="G19" s="302"/>
    </row>
    <row r="20" spans="1:7" ht="16.149999999999999" x14ac:dyDescent="0.3">
      <c r="A20" s="45"/>
      <c r="B20" s="45"/>
      <c r="C20" s="45"/>
      <c r="D20" s="45"/>
      <c r="E20" s="45"/>
      <c r="F20" s="45"/>
    </row>
    <row r="21" spans="1:7" ht="15.6" x14ac:dyDescent="0.3">
      <c r="D21" s="298" t="s">
        <v>255</v>
      </c>
      <c r="E21" s="298"/>
      <c r="F21" s="298"/>
      <c r="G21" s="298"/>
    </row>
    <row r="22" spans="1:7" ht="16.149999999999999" x14ac:dyDescent="0.3">
      <c r="A22" s="297"/>
      <c r="B22" s="297"/>
      <c r="C22" s="297"/>
      <c r="D22" s="297"/>
      <c r="E22" s="297"/>
      <c r="F22" s="297"/>
      <c r="G22" s="297"/>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activeCell="A2" sqref="A2:J2"/>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x14ac:dyDescent="0.2">
      <c r="A1" s="330" t="s">
        <v>229</v>
      </c>
      <c r="B1" s="330"/>
      <c r="C1" s="330"/>
      <c r="D1" s="330"/>
      <c r="E1" s="330"/>
      <c r="F1" s="330"/>
      <c r="G1" s="330"/>
      <c r="H1" s="330"/>
      <c r="I1" s="330"/>
      <c r="J1" s="330"/>
    </row>
    <row r="2" spans="1:10" s="57" customFormat="1" ht="19.899999999999999" customHeight="1" x14ac:dyDescent="0.2">
      <c r="A2" s="406" t="s">
        <v>183</v>
      </c>
      <c r="B2" s="406"/>
      <c r="C2" s="406"/>
      <c r="D2" s="406"/>
      <c r="E2" s="406"/>
      <c r="F2" s="406"/>
      <c r="G2" s="406"/>
      <c r="H2" s="406"/>
      <c r="I2" s="406"/>
      <c r="J2" s="406"/>
    </row>
    <row r="3" spans="1:10" x14ac:dyDescent="0.25">
      <c r="A3" s="392"/>
      <c r="B3" s="393"/>
      <c r="C3" s="393"/>
      <c r="D3" s="393"/>
      <c r="E3" s="393"/>
      <c r="F3" s="393"/>
      <c r="G3" s="393"/>
      <c r="H3" s="89"/>
      <c r="I3" s="89"/>
      <c r="J3" s="89"/>
    </row>
    <row r="4" spans="1:10" ht="22.7" customHeight="1" x14ac:dyDescent="0.2">
      <c r="A4" s="411" t="s">
        <v>92</v>
      </c>
      <c r="B4" s="414" t="s">
        <v>184</v>
      </c>
      <c r="C4" s="359" t="s">
        <v>181</v>
      </c>
      <c r="D4" s="360"/>
      <c r="E4" s="360"/>
      <c r="F4" s="360"/>
      <c r="G4" s="360"/>
      <c r="H4" s="360"/>
      <c r="I4" s="360"/>
      <c r="J4" s="360"/>
    </row>
    <row r="5" spans="1:10" ht="22.7" customHeight="1" x14ac:dyDescent="0.2">
      <c r="A5" s="412"/>
      <c r="B5" s="415"/>
      <c r="C5" s="364" t="s">
        <v>18</v>
      </c>
      <c r="D5" s="378" t="s">
        <v>119</v>
      </c>
      <c r="E5" s="378" t="s">
        <v>26</v>
      </c>
      <c r="F5" s="378" t="s">
        <v>27</v>
      </c>
      <c r="G5" s="378" t="s">
        <v>15</v>
      </c>
      <c r="H5" s="378"/>
      <c r="I5" s="382" t="s">
        <v>30</v>
      </c>
      <c r="J5" s="342" t="s">
        <v>33</v>
      </c>
    </row>
    <row r="6" spans="1:10" x14ac:dyDescent="0.2">
      <c r="A6" s="412"/>
      <c r="B6" s="415"/>
      <c r="C6" s="364"/>
      <c r="D6" s="378"/>
      <c r="E6" s="378"/>
      <c r="F6" s="378"/>
      <c r="G6" s="378" t="s">
        <v>97</v>
      </c>
      <c r="H6" s="382" t="s">
        <v>182</v>
      </c>
      <c r="I6" s="382"/>
      <c r="J6" s="343"/>
    </row>
    <row r="7" spans="1:10" ht="25.5" customHeight="1" x14ac:dyDescent="0.2">
      <c r="A7" s="413"/>
      <c r="B7" s="416"/>
      <c r="C7" s="364"/>
      <c r="D7" s="378"/>
      <c r="E7" s="378"/>
      <c r="F7" s="378"/>
      <c r="G7" s="378"/>
      <c r="H7" s="382"/>
      <c r="I7" s="382"/>
      <c r="J7" s="344"/>
    </row>
    <row r="8" spans="1:10" ht="15" customHeight="1" x14ac:dyDescent="0.25">
      <c r="A8" s="238"/>
      <c r="B8" s="197"/>
      <c r="C8" s="197"/>
      <c r="D8" s="197"/>
      <c r="E8" s="197"/>
      <c r="F8" s="197"/>
      <c r="G8" s="197"/>
      <c r="H8" s="197"/>
      <c r="I8" s="197"/>
      <c r="J8" s="197"/>
    </row>
    <row r="9" spans="1:10" ht="15" customHeight="1" x14ac:dyDescent="0.25">
      <c r="A9" s="147">
        <v>1970</v>
      </c>
      <c r="B9" s="133">
        <v>10890</v>
      </c>
      <c r="C9" s="133">
        <v>5988</v>
      </c>
      <c r="D9" s="257">
        <v>1407</v>
      </c>
      <c r="E9" s="133">
        <v>1205</v>
      </c>
      <c r="F9" s="133">
        <v>1699</v>
      </c>
      <c r="G9" s="257">
        <v>673</v>
      </c>
      <c r="H9" s="257">
        <v>1027</v>
      </c>
      <c r="I9" s="133">
        <v>1812</v>
      </c>
      <c r="J9" s="257">
        <v>186</v>
      </c>
    </row>
    <row r="10" spans="1:10" ht="15" customHeight="1" x14ac:dyDescent="0.25">
      <c r="A10" s="147">
        <v>1975</v>
      </c>
      <c r="B10" s="133">
        <v>13941</v>
      </c>
      <c r="C10" s="133">
        <v>8134</v>
      </c>
      <c r="D10" s="257">
        <v>1785</v>
      </c>
      <c r="E10" s="133">
        <v>1595</v>
      </c>
      <c r="F10" s="133">
        <v>1607</v>
      </c>
      <c r="G10" s="257">
        <v>586</v>
      </c>
      <c r="H10" s="257">
        <v>1021</v>
      </c>
      <c r="I10" s="133">
        <v>2369</v>
      </c>
      <c r="J10" s="257">
        <v>233</v>
      </c>
    </row>
    <row r="11" spans="1:10" ht="15" customHeight="1" x14ac:dyDescent="0.25">
      <c r="A11" s="147">
        <v>1980</v>
      </c>
      <c r="B11" s="133">
        <v>17482</v>
      </c>
      <c r="C11" s="133">
        <v>8445</v>
      </c>
      <c r="D11" s="257">
        <v>1138</v>
      </c>
      <c r="E11" s="133">
        <v>2172</v>
      </c>
      <c r="F11" s="133">
        <v>1953</v>
      </c>
      <c r="G11" s="257">
        <v>543</v>
      </c>
      <c r="H11" s="257">
        <v>1410</v>
      </c>
      <c r="I11" s="133">
        <v>4576</v>
      </c>
      <c r="J11" s="257">
        <v>337</v>
      </c>
    </row>
    <row r="12" spans="1:10" ht="15" customHeight="1" x14ac:dyDescent="0.25">
      <c r="A12" s="147">
        <v>1985</v>
      </c>
      <c r="B12" s="133">
        <v>21155</v>
      </c>
      <c r="C12" s="133">
        <v>9869</v>
      </c>
      <c r="D12" s="257">
        <v>627</v>
      </c>
      <c r="E12" s="133">
        <v>2192</v>
      </c>
      <c r="F12" s="133">
        <v>2353</v>
      </c>
      <c r="G12" s="257">
        <v>1334</v>
      </c>
      <c r="H12" s="257">
        <v>1017</v>
      </c>
      <c r="I12" s="133">
        <v>6190</v>
      </c>
      <c r="J12" s="257">
        <v>551</v>
      </c>
    </row>
    <row r="13" spans="1:10" ht="15" customHeight="1" x14ac:dyDescent="0.25">
      <c r="A13" s="147">
        <v>1990</v>
      </c>
      <c r="B13" s="133">
        <v>21758</v>
      </c>
      <c r="C13" s="133">
        <v>7888</v>
      </c>
      <c r="D13" s="257">
        <v>326</v>
      </c>
      <c r="E13" s="133">
        <v>2195</v>
      </c>
      <c r="F13" s="133">
        <v>2270</v>
      </c>
      <c r="G13" s="257">
        <v>786</v>
      </c>
      <c r="H13" s="257">
        <v>1494</v>
      </c>
      <c r="I13" s="133">
        <v>8767</v>
      </c>
      <c r="J13" s="257">
        <v>637</v>
      </c>
    </row>
    <row r="14" spans="1:10" ht="15" customHeight="1" x14ac:dyDescent="0.25">
      <c r="A14" s="147">
        <v>1991</v>
      </c>
      <c r="B14" s="133">
        <v>22961</v>
      </c>
      <c r="C14" s="133">
        <v>7967</v>
      </c>
      <c r="D14" s="257">
        <v>359</v>
      </c>
      <c r="E14" s="133">
        <v>2009</v>
      </c>
      <c r="F14" s="133">
        <v>2434</v>
      </c>
      <c r="G14" s="257">
        <v>789</v>
      </c>
      <c r="H14" s="257">
        <v>1645</v>
      </c>
      <c r="I14" s="133">
        <v>10025</v>
      </c>
      <c r="J14" s="257">
        <v>523</v>
      </c>
    </row>
    <row r="15" spans="1:10" ht="15" customHeight="1" x14ac:dyDescent="0.25">
      <c r="A15" s="148">
        <v>1992</v>
      </c>
      <c r="B15" s="133">
        <v>23359</v>
      </c>
      <c r="C15" s="133">
        <v>9069</v>
      </c>
      <c r="D15" s="257">
        <v>368</v>
      </c>
      <c r="E15" s="133">
        <v>1790</v>
      </c>
      <c r="F15" s="133">
        <v>2640</v>
      </c>
      <c r="G15" s="257">
        <v>708</v>
      </c>
      <c r="H15" s="257">
        <v>1933</v>
      </c>
      <c r="I15" s="133">
        <v>9336</v>
      </c>
      <c r="J15" s="257">
        <v>524</v>
      </c>
    </row>
    <row r="16" spans="1:10" ht="15" customHeight="1" x14ac:dyDescent="0.25">
      <c r="A16" s="148">
        <v>1993</v>
      </c>
      <c r="B16" s="133">
        <v>23926</v>
      </c>
      <c r="C16" s="133">
        <v>8171</v>
      </c>
      <c r="D16" s="257">
        <v>239</v>
      </c>
      <c r="E16" s="133">
        <v>1593</v>
      </c>
      <c r="F16" s="133">
        <v>3076</v>
      </c>
      <c r="G16" s="257">
        <v>825</v>
      </c>
      <c r="H16" s="257">
        <v>2251</v>
      </c>
      <c r="I16" s="133">
        <v>10594</v>
      </c>
      <c r="J16" s="257">
        <v>492</v>
      </c>
    </row>
    <row r="17" spans="1:10" ht="15" customHeight="1" x14ac:dyDescent="0.25">
      <c r="A17" s="148">
        <v>1994</v>
      </c>
      <c r="B17" s="133">
        <v>26640</v>
      </c>
      <c r="C17" s="133">
        <v>8834</v>
      </c>
      <c r="D17" s="257">
        <v>425</v>
      </c>
      <c r="E17" s="133">
        <v>1583</v>
      </c>
      <c r="F17" s="133">
        <v>3501</v>
      </c>
      <c r="G17" s="257">
        <v>908</v>
      </c>
      <c r="H17" s="257">
        <v>2593</v>
      </c>
      <c r="I17" s="133">
        <v>12152</v>
      </c>
      <c r="J17" s="257">
        <v>571</v>
      </c>
    </row>
    <row r="18" spans="1:10" ht="15" customHeight="1" x14ac:dyDescent="0.25">
      <c r="A18" s="148">
        <v>1995</v>
      </c>
      <c r="B18" s="133">
        <v>27785</v>
      </c>
      <c r="C18" s="133">
        <v>9213</v>
      </c>
      <c r="D18" s="257">
        <v>512</v>
      </c>
      <c r="E18" s="133">
        <v>2079</v>
      </c>
      <c r="F18" s="133">
        <v>3438</v>
      </c>
      <c r="G18" s="257">
        <v>963</v>
      </c>
      <c r="H18" s="257">
        <v>2475</v>
      </c>
      <c r="I18" s="133">
        <v>12530</v>
      </c>
      <c r="J18" s="257">
        <v>526</v>
      </c>
    </row>
    <row r="19" spans="1:10" ht="15" customHeight="1" x14ac:dyDescent="0.25">
      <c r="A19" s="148">
        <v>1996</v>
      </c>
      <c r="B19" s="133">
        <v>27138</v>
      </c>
      <c r="C19" s="133">
        <v>9302</v>
      </c>
      <c r="D19" s="257">
        <v>505</v>
      </c>
      <c r="E19" s="133">
        <v>1872</v>
      </c>
      <c r="F19" s="133">
        <v>3536</v>
      </c>
      <c r="G19" s="257">
        <v>1074</v>
      </c>
      <c r="H19" s="257">
        <v>2462</v>
      </c>
      <c r="I19" s="133">
        <v>11915</v>
      </c>
      <c r="J19" s="257">
        <v>512</v>
      </c>
    </row>
    <row r="20" spans="1:10" ht="15" customHeight="1" x14ac:dyDescent="0.25">
      <c r="A20" s="148">
        <v>1997</v>
      </c>
      <c r="B20" s="133">
        <v>28426</v>
      </c>
      <c r="C20" s="133">
        <v>10333</v>
      </c>
      <c r="D20" s="257">
        <v>608</v>
      </c>
      <c r="E20" s="133">
        <v>1377</v>
      </c>
      <c r="F20" s="133">
        <v>3959</v>
      </c>
      <c r="G20" s="257">
        <v>1212</v>
      </c>
      <c r="H20" s="257">
        <v>2747</v>
      </c>
      <c r="I20" s="133">
        <v>12214</v>
      </c>
      <c r="J20" s="257">
        <v>544</v>
      </c>
    </row>
    <row r="21" spans="1:10" ht="15" customHeight="1" x14ac:dyDescent="0.25">
      <c r="A21" s="148">
        <v>1998</v>
      </c>
      <c r="B21" s="133">
        <v>28966</v>
      </c>
      <c r="C21" s="133">
        <v>11023</v>
      </c>
      <c r="D21" s="257">
        <v>821</v>
      </c>
      <c r="E21" s="133">
        <v>1944</v>
      </c>
      <c r="F21" s="133">
        <v>4283</v>
      </c>
      <c r="G21" s="257">
        <v>1230</v>
      </c>
      <c r="H21" s="257">
        <v>3053</v>
      </c>
      <c r="I21" s="133">
        <v>11205</v>
      </c>
      <c r="J21" s="257">
        <v>511</v>
      </c>
    </row>
    <row r="22" spans="1:10" ht="15" customHeight="1" x14ac:dyDescent="0.25">
      <c r="A22" s="148">
        <v>1999</v>
      </c>
      <c r="B22" s="133">
        <v>31805</v>
      </c>
      <c r="C22" s="133">
        <v>11080</v>
      </c>
      <c r="D22" s="257">
        <v>1019</v>
      </c>
      <c r="E22" s="133">
        <v>2222</v>
      </c>
      <c r="F22" s="133">
        <v>4173</v>
      </c>
      <c r="G22" s="257">
        <v>1467</v>
      </c>
      <c r="H22" s="257">
        <v>2706</v>
      </c>
      <c r="I22" s="133">
        <v>13749</v>
      </c>
      <c r="J22" s="257">
        <v>580</v>
      </c>
    </row>
    <row r="23" spans="1:10" ht="15" customHeight="1" x14ac:dyDescent="0.25">
      <c r="A23" s="148">
        <v>2000</v>
      </c>
      <c r="B23" s="133">
        <v>35370</v>
      </c>
      <c r="C23" s="133">
        <v>11374</v>
      </c>
      <c r="D23" s="257">
        <v>1110</v>
      </c>
      <c r="E23" s="133">
        <v>2469</v>
      </c>
      <c r="F23" s="133">
        <v>5285</v>
      </c>
      <c r="G23" s="257">
        <v>2099</v>
      </c>
      <c r="H23" s="257">
        <v>3186</v>
      </c>
      <c r="I23" s="133">
        <v>15639</v>
      </c>
      <c r="J23" s="257">
        <v>603</v>
      </c>
    </row>
    <row r="24" spans="1:10" ht="15" customHeight="1" x14ac:dyDescent="0.25">
      <c r="A24" s="148">
        <v>2001</v>
      </c>
      <c r="B24" s="133">
        <v>36749</v>
      </c>
      <c r="C24" s="133">
        <v>13213</v>
      </c>
      <c r="D24" s="257">
        <v>1064</v>
      </c>
      <c r="E24" s="133">
        <v>2764</v>
      </c>
      <c r="F24" s="133">
        <v>5839</v>
      </c>
      <c r="G24" s="257">
        <v>2521</v>
      </c>
      <c r="H24" s="257">
        <v>3318</v>
      </c>
      <c r="I24" s="133">
        <v>14348</v>
      </c>
      <c r="J24" s="257">
        <v>585</v>
      </c>
    </row>
    <row r="25" spans="1:10" ht="15" customHeight="1" x14ac:dyDescent="0.25">
      <c r="A25" s="148">
        <v>2002</v>
      </c>
      <c r="B25" s="133">
        <v>39833</v>
      </c>
      <c r="C25" s="133">
        <v>14457</v>
      </c>
      <c r="D25" s="257">
        <v>984</v>
      </c>
      <c r="E25" s="133">
        <v>2305</v>
      </c>
      <c r="F25" s="133">
        <v>5317</v>
      </c>
      <c r="G25" s="257">
        <v>2129</v>
      </c>
      <c r="H25" s="257">
        <v>3188</v>
      </c>
      <c r="I25" s="133">
        <v>17132</v>
      </c>
      <c r="J25" s="257">
        <v>622</v>
      </c>
    </row>
    <row r="26" spans="1:10" ht="15" customHeight="1" x14ac:dyDescent="0.25">
      <c r="A26" s="148">
        <v>2003</v>
      </c>
      <c r="B26" s="133">
        <v>42887</v>
      </c>
      <c r="C26" s="133">
        <v>15434</v>
      </c>
      <c r="D26" s="257">
        <v>1057</v>
      </c>
      <c r="E26" s="133">
        <v>1938</v>
      </c>
      <c r="F26" s="133">
        <v>5592</v>
      </c>
      <c r="G26" s="257">
        <v>2156.7999999999993</v>
      </c>
      <c r="H26" s="257">
        <v>3435.2000000000007</v>
      </c>
      <c r="I26" s="133">
        <v>19228</v>
      </c>
      <c r="J26" s="257">
        <v>695</v>
      </c>
    </row>
    <row r="27" spans="1:10" ht="15" customHeight="1" x14ac:dyDescent="0.25">
      <c r="A27" s="148">
        <v>2004</v>
      </c>
      <c r="B27" s="133">
        <v>46770.3</v>
      </c>
      <c r="C27" s="133">
        <v>17793.7</v>
      </c>
      <c r="D27" s="257">
        <v>1026.3</v>
      </c>
      <c r="E27" s="133">
        <v>1753</v>
      </c>
      <c r="F27" s="133">
        <v>6615.3</v>
      </c>
      <c r="G27" s="257">
        <v>3045</v>
      </c>
      <c r="H27" s="257">
        <v>3570.3</v>
      </c>
      <c r="I27" s="133">
        <v>19891.7</v>
      </c>
      <c r="J27" s="257">
        <v>716.5</v>
      </c>
    </row>
    <row r="28" spans="1:10" ht="15" customHeight="1" x14ac:dyDescent="0.25">
      <c r="A28" s="148">
        <v>2005</v>
      </c>
      <c r="B28" s="133">
        <v>52711</v>
      </c>
      <c r="C28" s="133">
        <v>20381.2</v>
      </c>
      <c r="D28" s="257">
        <v>1186</v>
      </c>
      <c r="E28" s="133">
        <v>2390</v>
      </c>
      <c r="F28" s="133">
        <v>6809</v>
      </c>
      <c r="G28" s="257">
        <v>2967.7999999999997</v>
      </c>
      <c r="H28" s="257">
        <v>3841.2000000000003</v>
      </c>
      <c r="I28" s="133">
        <v>22457</v>
      </c>
      <c r="J28" s="257">
        <v>673.3</v>
      </c>
    </row>
    <row r="29" spans="1:10" ht="15" customHeight="1" x14ac:dyDescent="0.25">
      <c r="A29" s="148">
        <v>2006</v>
      </c>
      <c r="B29" s="133">
        <v>56122.1</v>
      </c>
      <c r="C29" s="133">
        <v>22306.9</v>
      </c>
      <c r="D29" s="257">
        <v>1054.4000000000001</v>
      </c>
      <c r="E29" s="133">
        <v>2661.9</v>
      </c>
      <c r="F29" s="133">
        <v>6242.5</v>
      </c>
      <c r="G29" s="257">
        <v>2238.1000000000004</v>
      </c>
      <c r="H29" s="257">
        <v>4004.3999999999996</v>
      </c>
      <c r="I29" s="133">
        <v>24467.9</v>
      </c>
      <c r="J29" s="257">
        <v>442.9</v>
      </c>
    </row>
    <row r="30" spans="1:10" ht="15" customHeight="1" x14ac:dyDescent="0.25">
      <c r="A30" s="148">
        <v>2007</v>
      </c>
      <c r="B30" s="133">
        <v>57764</v>
      </c>
      <c r="C30" s="133">
        <v>24107</v>
      </c>
      <c r="D30" s="257">
        <v>1429</v>
      </c>
      <c r="E30" s="133">
        <v>2503</v>
      </c>
      <c r="F30" s="133">
        <v>6271</v>
      </c>
      <c r="G30" s="257">
        <v>2141</v>
      </c>
      <c r="H30" s="257">
        <v>4130</v>
      </c>
      <c r="I30" s="133">
        <v>24469</v>
      </c>
      <c r="J30" s="257">
        <v>414</v>
      </c>
    </row>
    <row r="31" spans="1:10" ht="15" customHeight="1" x14ac:dyDescent="0.25">
      <c r="A31" s="147">
        <v>2008</v>
      </c>
      <c r="B31" s="133">
        <v>58307</v>
      </c>
      <c r="C31" s="133">
        <v>23656</v>
      </c>
      <c r="D31" s="257">
        <v>1231</v>
      </c>
      <c r="E31" s="133">
        <v>2747</v>
      </c>
      <c r="F31" s="133">
        <v>6194</v>
      </c>
      <c r="G31" s="257">
        <v>2387</v>
      </c>
      <c r="H31" s="257">
        <v>3808</v>
      </c>
      <c r="I31" s="133">
        <v>25295</v>
      </c>
      <c r="J31" s="257">
        <v>415</v>
      </c>
    </row>
    <row r="32" spans="1:10" ht="15" customHeight="1" x14ac:dyDescent="0.25">
      <c r="A32" s="148">
        <v>2009</v>
      </c>
      <c r="B32" s="133">
        <v>48107</v>
      </c>
      <c r="C32" s="133">
        <v>16263.6</v>
      </c>
      <c r="D32" s="257">
        <v>1174</v>
      </c>
      <c r="E32" s="133">
        <v>3062</v>
      </c>
      <c r="F32" s="133">
        <v>5717.4</v>
      </c>
      <c r="G32" s="257">
        <v>1900</v>
      </c>
      <c r="H32" s="257">
        <v>3817</v>
      </c>
      <c r="I32" s="133">
        <v>22717</v>
      </c>
      <c r="J32" s="257">
        <v>347</v>
      </c>
    </row>
    <row r="33" spans="1:11" ht="15" customHeight="1" x14ac:dyDescent="0.25">
      <c r="A33" s="148">
        <v>2010</v>
      </c>
      <c r="B33" s="133">
        <v>50522</v>
      </c>
      <c r="C33" s="133">
        <v>17279</v>
      </c>
      <c r="D33" s="257">
        <v>1005.8</v>
      </c>
      <c r="E33" s="133">
        <v>3048.8</v>
      </c>
      <c r="F33" s="133">
        <v>6637</v>
      </c>
      <c r="G33" s="257">
        <v>1977.1999999999998</v>
      </c>
      <c r="H33" s="257">
        <v>4659.8</v>
      </c>
      <c r="I33" s="133">
        <v>23201</v>
      </c>
      <c r="J33" s="257">
        <v>356</v>
      </c>
    </row>
    <row r="34" spans="1:11" ht="15" customHeight="1" x14ac:dyDescent="0.25">
      <c r="A34" s="148">
        <v>2011</v>
      </c>
      <c r="B34" s="133">
        <v>55959</v>
      </c>
      <c r="C34" s="133">
        <v>19753</v>
      </c>
      <c r="D34" s="257">
        <v>789</v>
      </c>
      <c r="E34" s="133">
        <v>2929</v>
      </c>
      <c r="F34" s="133">
        <v>7594</v>
      </c>
      <c r="G34" s="257">
        <v>2780.7</v>
      </c>
      <c r="H34" s="257">
        <v>4814</v>
      </c>
      <c r="I34" s="133">
        <v>25305</v>
      </c>
      <c r="J34" s="257">
        <v>378</v>
      </c>
    </row>
    <row r="35" spans="1:11" ht="15" customHeight="1" x14ac:dyDescent="0.25">
      <c r="A35" s="148">
        <v>2012</v>
      </c>
      <c r="B35" s="155">
        <v>57015</v>
      </c>
      <c r="C35" s="155">
        <v>20226</v>
      </c>
      <c r="D35" s="259">
        <v>821</v>
      </c>
      <c r="E35" s="155">
        <v>2965</v>
      </c>
      <c r="F35" s="155">
        <v>8602</v>
      </c>
      <c r="G35" s="259">
        <v>3307</v>
      </c>
      <c r="H35" s="259">
        <v>5295</v>
      </c>
      <c r="I35" s="155">
        <v>24754</v>
      </c>
      <c r="J35" s="259">
        <v>468</v>
      </c>
      <c r="K35" s="84"/>
    </row>
    <row r="36" spans="1:11" s="57" customFormat="1" ht="15" customHeight="1" x14ac:dyDescent="0.25">
      <c r="A36" s="149">
        <v>2013</v>
      </c>
      <c r="B36" s="136">
        <v>61229</v>
      </c>
      <c r="C36" s="136">
        <v>22136</v>
      </c>
      <c r="D36" s="260">
        <v>777</v>
      </c>
      <c r="E36" s="136">
        <v>3311</v>
      </c>
      <c r="F36" s="136">
        <v>8372</v>
      </c>
      <c r="G36" s="260">
        <v>3187</v>
      </c>
      <c r="H36" s="260">
        <v>4924</v>
      </c>
      <c r="I36" s="136">
        <v>26967</v>
      </c>
      <c r="J36" s="260">
        <v>444</v>
      </c>
    </row>
    <row r="38" spans="1:11" x14ac:dyDescent="0.2">
      <c r="A38" s="99" t="s">
        <v>179</v>
      </c>
      <c r="B38" s="99"/>
      <c r="C38" s="99"/>
      <c r="D38" s="99"/>
      <c r="E38" s="99"/>
      <c r="F38" s="99"/>
      <c r="G38" s="99"/>
      <c r="H38" s="99"/>
      <c r="I38" s="99"/>
      <c r="J38" s="99"/>
    </row>
    <row r="39" spans="1:11" x14ac:dyDescent="0.25">
      <c r="A39" s="99" t="s">
        <v>180</v>
      </c>
      <c r="B39" s="99"/>
      <c r="C39" s="99"/>
      <c r="D39" s="99"/>
      <c r="E39" s="99"/>
      <c r="F39" s="99"/>
      <c r="G39" s="99"/>
      <c r="H39" s="99"/>
      <c r="I39" s="99"/>
      <c r="J39" s="99"/>
    </row>
    <row r="40" spans="1:11" x14ac:dyDescent="0.25">
      <c r="I40" t="s">
        <v>147</v>
      </c>
    </row>
    <row r="41" spans="1:11" ht="15" customHeight="1" x14ac:dyDescent="0.25"/>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61" priority="13">
      <formula>MOD(ROW(),2)=1</formula>
    </cfRule>
  </conditionalFormatting>
  <conditionalFormatting sqref="A9:G35">
    <cfRule type="expression" dxfId="60" priority="14">
      <formula>MOD(ROW(),2)=1</formula>
    </cfRule>
  </conditionalFormatting>
  <conditionalFormatting sqref="H8:J8">
    <cfRule type="expression" dxfId="59" priority="11">
      <formula>MOD(ROW(),2)=1</formula>
    </cfRule>
  </conditionalFormatting>
  <conditionalFormatting sqref="H9:J35">
    <cfRule type="expression" dxfId="58" priority="12">
      <formula>MOD(ROW(),2)=1</formula>
    </cfRule>
  </conditionalFormatting>
  <conditionalFormatting sqref="A36:G36">
    <cfRule type="expression" dxfId="57" priority="2">
      <formula>MOD(ROW(),2)=1</formula>
    </cfRule>
  </conditionalFormatting>
  <conditionalFormatting sqref="H36:J36">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view="pageLayout" zoomScaleNormal="100" workbookViewId="0">
      <selection activeCell="C4" sqref="A3:C6"/>
    </sheetView>
  </sheetViews>
  <sheetFormatPr baseColWidth="10" defaultRowHeight="12.75" x14ac:dyDescent="0.2"/>
  <cols>
    <col min="1" max="1" width="11.7109375" customWidth="1"/>
    <col min="2" max="7" width="13.28515625" customWidth="1"/>
  </cols>
  <sheetData>
    <row r="1" spans="1:15" x14ac:dyDescent="0.2">
      <c r="A1" s="330" t="s">
        <v>230</v>
      </c>
      <c r="B1" s="330"/>
      <c r="C1" s="330"/>
      <c r="D1" s="330"/>
      <c r="E1" s="330"/>
      <c r="F1" s="330"/>
      <c r="G1" s="330"/>
    </row>
    <row r="2" spans="1:15" x14ac:dyDescent="0.25">
      <c r="A2" s="393"/>
      <c r="B2" s="393"/>
      <c r="C2" s="393"/>
      <c r="D2" s="393"/>
      <c r="E2" s="393"/>
      <c r="F2" s="393"/>
      <c r="G2" s="393"/>
    </row>
    <row r="3" spans="1:15" ht="22.7" customHeight="1" x14ac:dyDescent="0.2">
      <c r="A3" s="364" t="s">
        <v>92</v>
      </c>
      <c r="B3" s="383" t="s">
        <v>98</v>
      </c>
      <c r="C3" s="383"/>
      <c r="D3" s="383" t="s">
        <v>156</v>
      </c>
      <c r="E3" s="383"/>
      <c r="F3" s="383"/>
      <c r="G3" s="361" t="s">
        <v>189</v>
      </c>
      <c r="H3" s="86"/>
      <c r="I3" s="86"/>
      <c r="J3" s="86"/>
      <c r="K3" s="86"/>
      <c r="L3" s="86"/>
      <c r="M3" s="86"/>
      <c r="N3" s="86"/>
      <c r="O3" s="86"/>
    </row>
    <row r="4" spans="1:15" ht="22.7" customHeight="1" x14ac:dyDescent="0.2">
      <c r="A4" s="364"/>
      <c r="B4" s="383" t="s">
        <v>99</v>
      </c>
      <c r="C4" s="378" t="s">
        <v>188</v>
      </c>
      <c r="D4" s="378" t="s">
        <v>186</v>
      </c>
      <c r="E4" s="378" t="s">
        <v>185</v>
      </c>
      <c r="F4" s="378" t="s">
        <v>187</v>
      </c>
      <c r="G4" s="362"/>
      <c r="H4" s="86"/>
      <c r="I4" s="86"/>
      <c r="J4" s="86"/>
      <c r="K4" s="86"/>
      <c r="L4" s="86"/>
      <c r="M4" s="86"/>
      <c r="N4" s="86"/>
      <c r="O4" s="86"/>
    </row>
    <row r="5" spans="1:15" ht="22.7" customHeight="1" x14ac:dyDescent="0.2">
      <c r="A5" s="364"/>
      <c r="B5" s="383"/>
      <c r="C5" s="378"/>
      <c r="D5" s="378"/>
      <c r="E5" s="378"/>
      <c r="F5" s="378"/>
      <c r="G5" s="418"/>
      <c r="H5" s="210"/>
      <c r="I5" s="210"/>
      <c r="J5" s="210"/>
      <c r="K5" s="210"/>
      <c r="L5" s="210"/>
      <c r="M5" s="210"/>
      <c r="N5" s="210"/>
      <c r="O5" s="210"/>
    </row>
    <row r="6" spans="1:15" ht="22.7" customHeight="1" x14ac:dyDescent="0.2">
      <c r="A6" s="364"/>
      <c r="B6" s="294" t="s">
        <v>254</v>
      </c>
      <c r="C6" s="150" t="s">
        <v>100</v>
      </c>
      <c r="D6" s="417" t="s">
        <v>254</v>
      </c>
      <c r="E6" s="378"/>
      <c r="F6" s="378"/>
      <c r="G6" s="151" t="s">
        <v>100</v>
      </c>
      <c r="H6" s="232"/>
      <c r="I6" s="232"/>
      <c r="J6" s="232"/>
      <c r="K6" s="232"/>
      <c r="L6" s="232"/>
      <c r="M6" s="232"/>
      <c r="N6" s="232"/>
      <c r="O6" s="210"/>
    </row>
    <row r="7" spans="1:15" ht="15" customHeight="1" x14ac:dyDescent="0.25">
      <c r="A7" s="233"/>
      <c r="B7" s="234"/>
      <c r="C7" s="234"/>
      <c r="D7" s="234"/>
      <c r="E7" s="234"/>
      <c r="F7" s="234"/>
      <c r="G7" s="234"/>
      <c r="H7" s="227"/>
      <c r="I7" s="228"/>
      <c r="J7" s="228"/>
      <c r="K7" s="228"/>
      <c r="L7" s="228"/>
      <c r="M7" s="228"/>
      <c r="N7" s="228"/>
      <c r="O7" s="210"/>
    </row>
    <row r="8" spans="1:15" ht="15" customHeight="1" x14ac:dyDescent="0.25">
      <c r="A8" s="235">
        <v>1970</v>
      </c>
      <c r="B8" s="262">
        <v>13974</v>
      </c>
      <c r="C8" s="262">
        <v>29.8</v>
      </c>
      <c r="D8" s="262">
        <v>13205</v>
      </c>
      <c r="E8" s="262">
        <v>571</v>
      </c>
      <c r="F8" s="262">
        <v>198</v>
      </c>
      <c r="G8" s="262">
        <v>4.1448896631823464</v>
      </c>
      <c r="H8" s="229"/>
      <c r="I8" s="230"/>
      <c r="J8" s="230"/>
      <c r="K8" s="230"/>
      <c r="L8" s="230"/>
      <c r="M8" s="230"/>
      <c r="N8" s="230"/>
      <c r="O8" s="210"/>
    </row>
    <row r="9" spans="1:15" ht="15" customHeight="1" x14ac:dyDescent="0.25">
      <c r="A9" s="236">
        <v>1975</v>
      </c>
      <c r="B9" s="263">
        <v>13640</v>
      </c>
      <c r="C9" s="263">
        <v>28.3</v>
      </c>
      <c r="D9" s="263">
        <v>10702</v>
      </c>
      <c r="E9" s="263">
        <v>2240</v>
      </c>
      <c r="F9" s="263">
        <v>698</v>
      </c>
      <c r="G9" s="263">
        <v>17.307989491577807</v>
      </c>
      <c r="H9" s="229"/>
      <c r="I9" s="230"/>
      <c r="J9" s="230"/>
      <c r="K9" s="230"/>
      <c r="L9" s="230"/>
      <c r="M9" s="230"/>
      <c r="N9" s="230"/>
      <c r="O9" s="210"/>
    </row>
    <row r="10" spans="1:15" ht="15" customHeight="1" x14ac:dyDescent="0.25">
      <c r="A10" s="235">
        <v>1980</v>
      </c>
      <c r="B10" s="262">
        <v>18156</v>
      </c>
      <c r="C10" s="262">
        <v>29.1</v>
      </c>
      <c r="D10" s="262">
        <v>10645</v>
      </c>
      <c r="E10" s="262">
        <v>5803</v>
      </c>
      <c r="F10" s="262">
        <v>1708</v>
      </c>
      <c r="G10" s="262">
        <v>35.280885214007782</v>
      </c>
      <c r="H10" s="229"/>
      <c r="I10" s="230"/>
      <c r="J10" s="230"/>
      <c r="K10" s="230"/>
      <c r="L10" s="230"/>
      <c r="M10" s="230"/>
      <c r="N10" s="230"/>
      <c r="O10" s="210"/>
    </row>
    <row r="11" spans="1:15" ht="15" customHeight="1" x14ac:dyDescent="0.25">
      <c r="A11" s="236">
        <v>1985</v>
      </c>
      <c r="B11" s="263">
        <v>21440</v>
      </c>
      <c r="C11" s="263">
        <v>36</v>
      </c>
      <c r="D11" s="263">
        <v>9693</v>
      </c>
      <c r="E11" s="263">
        <v>9130</v>
      </c>
      <c r="F11" s="263">
        <v>2617</v>
      </c>
      <c r="G11" s="263">
        <v>48.504489188758434</v>
      </c>
      <c r="H11" s="229"/>
      <c r="I11" s="230"/>
      <c r="J11" s="230"/>
      <c r="K11" s="230"/>
      <c r="L11" s="230"/>
      <c r="M11" s="230"/>
      <c r="N11" s="230"/>
      <c r="O11" s="210"/>
    </row>
    <row r="12" spans="1:15" ht="15" customHeight="1" x14ac:dyDescent="0.25">
      <c r="A12" s="235">
        <v>1990</v>
      </c>
      <c r="B12" s="262">
        <v>28989</v>
      </c>
      <c r="C12" s="262">
        <v>47.2</v>
      </c>
      <c r="D12" s="262">
        <v>8329</v>
      </c>
      <c r="E12" s="262">
        <v>16322</v>
      </c>
      <c r="F12" s="262">
        <v>4338</v>
      </c>
      <c r="G12" s="262">
        <v>66.212324043649346</v>
      </c>
      <c r="H12" s="229"/>
      <c r="I12" s="230"/>
      <c r="J12" s="230"/>
      <c r="K12" s="230"/>
      <c r="L12" s="230"/>
      <c r="M12" s="230"/>
      <c r="N12" s="230"/>
      <c r="O12" s="210"/>
    </row>
    <row r="13" spans="1:15" ht="15" customHeight="1" x14ac:dyDescent="0.25">
      <c r="A13" s="236">
        <v>1991</v>
      </c>
      <c r="B13" s="263">
        <v>30276</v>
      </c>
      <c r="C13" s="263">
        <v>46.4</v>
      </c>
      <c r="D13" s="263">
        <v>7551</v>
      </c>
      <c r="E13" s="263">
        <v>17853</v>
      </c>
      <c r="F13" s="263">
        <v>4872</v>
      </c>
      <c r="G13" s="263">
        <v>70.3</v>
      </c>
      <c r="H13" s="229"/>
      <c r="I13" s="230"/>
      <c r="J13" s="230"/>
      <c r="K13" s="230"/>
      <c r="L13" s="230"/>
      <c r="M13" s="230"/>
      <c r="N13" s="230"/>
      <c r="O13" s="210"/>
    </row>
    <row r="14" spans="1:15" ht="15" customHeight="1" x14ac:dyDescent="0.25">
      <c r="A14" s="237">
        <v>1992</v>
      </c>
      <c r="B14" s="262">
        <v>30592</v>
      </c>
      <c r="C14" s="262">
        <v>47.2</v>
      </c>
      <c r="D14" s="262">
        <v>6843</v>
      </c>
      <c r="E14" s="262">
        <v>18726</v>
      </c>
      <c r="F14" s="262">
        <v>5023</v>
      </c>
      <c r="G14" s="262">
        <v>73.2</v>
      </c>
      <c r="H14" s="231"/>
      <c r="I14" s="230"/>
      <c r="J14" s="230"/>
      <c r="K14" s="230"/>
      <c r="L14" s="230"/>
      <c r="M14" s="230"/>
      <c r="N14" s="230"/>
      <c r="O14" s="210"/>
    </row>
    <row r="15" spans="1:15" ht="15" customHeight="1" x14ac:dyDescent="0.25">
      <c r="A15" s="165">
        <v>1993</v>
      </c>
      <c r="B15" s="263">
        <v>32739</v>
      </c>
      <c r="C15" s="263">
        <v>49.8</v>
      </c>
      <c r="D15" s="263">
        <v>6074</v>
      </c>
      <c r="E15" s="263">
        <v>21225</v>
      </c>
      <c r="F15" s="263">
        <v>5440</v>
      </c>
      <c r="G15" s="263">
        <v>77.750100736290705</v>
      </c>
      <c r="H15" s="231"/>
      <c r="I15" s="230"/>
      <c r="J15" s="230"/>
      <c r="K15" s="230"/>
      <c r="L15" s="230"/>
      <c r="M15" s="230"/>
      <c r="N15" s="230"/>
      <c r="O15" s="210"/>
    </row>
    <row r="16" spans="1:15" ht="15" customHeight="1" x14ac:dyDescent="0.25">
      <c r="A16" s="237">
        <v>1994</v>
      </c>
      <c r="B16" s="262">
        <v>35486.1</v>
      </c>
      <c r="C16" s="262">
        <v>51.851002212201877</v>
      </c>
      <c r="D16" s="262">
        <v>6064</v>
      </c>
      <c r="E16" s="262">
        <v>23508</v>
      </c>
      <c r="F16" s="262">
        <v>5914</v>
      </c>
      <c r="G16" s="262">
        <v>79.5</v>
      </c>
      <c r="H16" s="231"/>
      <c r="I16" s="230"/>
      <c r="J16" s="230"/>
      <c r="K16" s="230"/>
      <c r="L16" s="230"/>
      <c r="M16" s="230"/>
      <c r="N16" s="230"/>
      <c r="O16" s="210"/>
    </row>
    <row r="17" spans="1:15" ht="15" customHeight="1" x14ac:dyDescent="0.25">
      <c r="A17" s="165">
        <v>1995</v>
      </c>
      <c r="B17" s="263">
        <v>36331</v>
      </c>
      <c r="C17" s="263">
        <v>50.3</v>
      </c>
      <c r="D17" s="263">
        <v>5593</v>
      </c>
      <c r="E17" s="263">
        <v>24544</v>
      </c>
      <c r="F17" s="263">
        <v>6194</v>
      </c>
      <c r="G17" s="263">
        <v>81.400000000000006</v>
      </c>
      <c r="H17" s="231"/>
      <c r="I17" s="230"/>
      <c r="J17" s="230"/>
      <c r="K17" s="230"/>
      <c r="L17" s="230"/>
      <c r="M17" s="230"/>
      <c r="N17" s="230"/>
      <c r="O17" s="210"/>
    </row>
    <row r="18" spans="1:15" ht="15" customHeight="1" x14ac:dyDescent="0.25">
      <c r="A18" s="237">
        <v>1996</v>
      </c>
      <c r="B18" s="262">
        <v>37244</v>
      </c>
      <c r="C18" s="262">
        <v>52.5</v>
      </c>
      <c r="D18" s="262">
        <v>4849</v>
      </c>
      <c r="E18" s="262">
        <v>25931</v>
      </c>
      <c r="F18" s="262">
        <v>6464</v>
      </c>
      <c r="G18" s="262">
        <v>84.2</v>
      </c>
      <c r="H18" s="231"/>
      <c r="I18" s="230"/>
      <c r="J18" s="230"/>
      <c r="K18" s="230"/>
      <c r="L18" s="230"/>
      <c r="M18" s="230"/>
      <c r="N18" s="230"/>
      <c r="O18" s="210"/>
    </row>
    <row r="19" spans="1:15" ht="15" customHeight="1" x14ac:dyDescent="0.25">
      <c r="A19" s="165">
        <v>1997</v>
      </c>
      <c r="B19" s="263">
        <v>40207</v>
      </c>
      <c r="C19" s="263">
        <v>52.6</v>
      </c>
      <c r="D19" s="263">
        <v>4650</v>
      </c>
      <c r="E19" s="263">
        <v>28638</v>
      </c>
      <c r="F19" s="263">
        <v>6920</v>
      </c>
      <c r="G19" s="263">
        <v>86</v>
      </c>
      <c r="H19" s="231"/>
      <c r="I19" s="230"/>
      <c r="J19" s="230"/>
      <c r="K19" s="230"/>
      <c r="L19" s="230"/>
      <c r="M19" s="230"/>
      <c r="N19" s="230"/>
      <c r="O19" s="210"/>
    </row>
    <row r="20" spans="1:15" ht="15" customHeight="1" x14ac:dyDescent="0.25">
      <c r="A20" s="237">
        <v>1998</v>
      </c>
      <c r="B20" s="262">
        <v>40460.100000000006</v>
      </c>
      <c r="C20" s="262">
        <v>53.1</v>
      </c>
      <c r="D20" s="262">
        <v>3804</v>
      </c>
      <c r="E20" s="262">
        <v>29305</v>
      </c>
      <c r="F20" s="262">
        <v>7351</v>
      </c>
      <c r="G20" s="262">
        <v>88.5</v>
      </c>
      <c r="H20" s="231"/>
      <c r="I20" s="230"/>
      <c r="J20" s="230"/>
      <c r="K20" s="230"/>
      <c r="L20" s="230"/>
      <c r="M20" s="230"/>
      <c r="N20" s="230"/>
      <c r="O20" s="210"/>
    </row>
    <row r="21" spans="1:15" ht="15" customHeight="1" x14ac:dyDescent="0.25">
      <c r="A21" s="165">
        <v>1999</v>
      </c>
      <c r="B21" s="263">
        <v>44279</v>
      </c>
      <c r="C21" s="263">
        <v>54.6</v>
      </c>
      <c r="D21" s="263">
        <v>3683</v>
      </c>
      <c r="E21" s="263">
        <v>32917</v>
      </c>
      <c r="F21" s="263">
        <v>7679</v>
      </c>
      <c r="G21" s="263">
        <v>89.9</v>
      </c>
      <c r="H21" s="231"/>
      <c r="I21" s="230"/>
      <c r="J21" s="230"/>
      <c r="K21" s="230"/>
      <c r="L21" s="230"/>
      <c r="M21" s="230"/>
      <c r="N21" s="230"/>
      <c r="O21" s="210"/>
    </row>
    <row r="22" spans="1:15" ht="15" customHeight="1" x14ac:dyDescent="0.25">
      <c r="A22" s="237">
        <v>2000</v>
      </c>
      <c r="B22" s="262">
        <v>49415</v>
      </c>
      <c r="C22" s="262">
        <v>57.6</v>
      </c>
      <c r="D22" s="262">
        <v>3132</v>
      </c>
      <c r="E22" s="262">
        <v>37356</v>
      </c>
      <c r="F22" s="262">
        <v>8657</v>
      </c>
      <c r="G22" s="262">
        <v>91.7</v>
      </c>
      <c r="H22" s="231"/>
      <c r="I22" s="230"/>
      <c r="J22" s="230"/>
      <c r="K22" s="230"/>
      <c r="L22" s="230"/>
      <c r="M22" s="230"/>
      <c r="N22" s="230"/>
      <c r="O22" s="210"/>
    </row>
    <row r="23" spans="1:15" ht="15" customHeight="1" x14ac:dyDescent="0.25">
      <c r="A23" s="165">
        <v>2001</v>
      </c>
      <c r="B23" s="263">
        <v>53320</v>
      </c>
      <c r="C23" s="263">
        <v>57.5</v>
      </c>
      <c r="D23" s="263">
        <v>3140.5</v>
      </c>
      <c r="E23" s="263">
        <v>40494</v>
      </c>
      <c r="F23" s="263">
        <v>9433</v>
      </c>
      <c r="G23" s="263">
        <v>92.3</v>
      </c>
      <c r="H23" s="231"/>
      <c r="I23" s="230"/>
      <c r="J23" s="230"/>
      <c r="K23" s="230"/>
      <c r="L23" s="230"/>
      <c r="M23" s="230"/>
      <c r="N23" s="230"/>
      <c r="O23" s="210"/>
    </row>
    <row r="24" spans="1:15" ht="15" customHeight="1" x14ac:dyDescent="0.25">
      <c r="A24" s="237">
        <v>2002</v>
      </c>
      <c r="B24" s="262">
        <v>60449</v>
      </c>
      <c r="C24" s="262">
        <v>61.5</v>
      </c>
      <c r="D24" s="262">
        <v>2776.3</v>
      </c>
      <c r="E24" s="262">
        <v>46695</v>
      </c>
      <c r="F24" s="262">
        <v>10842</v>
      </c>
      <c r="G24" s="262">
        <v>94.1</v>
      </c>
      <c r="H24" s="231"/>
      <c r="I24" s="230"/>
      <c r="J24" s="230"/>
      <c r="K24" s="230"/>
      <c r="L24" s="230"/>
      <c r="M24" s="230"/>
      <c r="N24" s="230"/>
      <c r="O24" s="210"/>
    </row>
    <row r="25" spans="1:15" ht="15" customHeight="1" x14ac:dyDescent="0.25">
      <c r="A25" s="165">
        <v>2003</v>
      </c>
      <c r="B25" s="263">
        <v>66968</v>
      </c>
      <c r="C25" s="263">
        <v>62.9</v>
      </c>
      <c r="D25" s="263">
        <v>2590.6999999999998</v>
      </c>
      <c r="E25" s="263">
        <v>51950</v>
      </c>
      <c r="F25" s="263">
        <v>12327</v>
      </c>
      <c r="G25" s="263">
        <v>95.1</v>
      </c>
      <c r="H25" s="231"/>
      <c r="I25" s="230"/>
      <c r="J25" s="230"/>
      <c r="K25" s="230"/>
      <c r="L25" s="230"/>
      <c r="M25" s="230"/>
      <c r="N25" s="230"/>
      <c r="O25" s="210"/>
    </row>
    <row r="26" spans="1:15" ht="15" customHeight="1" x14ac:dyDescent="0.25">
      <c r="A26" s="237">
        <v>2004</v>
      </c>
      <c r="B26" s="262">
        <v>76753</v>
      </c>
      <c r="C26" s="262">
        <v>67</v>
      </c>
      <c r="D26" s="262">
        <v>2727.9</v>
      </c>
      <c r="E26" s="262">
        <v>60021</v>
      </c>
      <c r="F26" s="262">
        <v>14000</v>
      </c>
      <c r="G26" s="262">
        <v>95.6</v>
      </c>
      <c r="H26" s="231"/>
      <c r="I26" s="230"/>
      <c r="J26" s="230"/>
      <c r="K26" s="230"/>
      <c r="L26" s="230"/>
      <c r="M26" s="230"/>
      <c r="N26" s="230"/>
      <c r="O26" s="210"/>
    </row>
    <row r="27" spans="1:15" ht="15" customHeight="1" x14ac:dyDescent="0.25">
      <c r="A27" s="165">
        <v>2005</v>
      </c>
      <c r="B27" s="263">
        <v>85816</v>
      </c>
      <c r="C27" s="263">
        <v>68.2</v>
      </c>
      <c r="D27" s="263">
        <v>2726.1</v>
      </c>
      <c r="E27" s="263">
        <v>66825</v>
      </c>
      <c r="F27" s="263">
        <v>16254</v>
      </c>
      <c r="G27" s="263">
        <v>96.1</v>
      </c>
      <c r="H27" s="231"/>
      <c r="I27" s="230"/>
      <c r="J27" s="230"/>
      <c r="K27" s="230"/>
      <c r="L27" s="230"/>
      <c r="M27" s="230"/>
      <c r="N27" s="230"/>
      <c r="O27" s="210"/>
    </row>
    <row r="28" spans="1:15" ht="15" customHeight="1" x14ac:dyDescent="0.25">
      <c r="A28" s="237">
        <v>2006</v>
      </c>
      <c r="B28" s="262">
        <v>92377</v>
      </c>
      <c r="C28" s="262">
        <v>68.3</v>
      </c>
      <c r="D28" s="262">
        <v>2696</v>
      </c>
      <c r="E28" s="262">
        <v>71786.747000000003</v>
      </c>
      <c r="F28" s="262">
        <v>17880</v>
      </c>
      <c r="G28" s="262">
        <v>96.4</v>
      </c>
      <c r="H28" s="231"/>
      <c r="I28" s="230"/>
      <c r="J28" s="230"/>
      <c r="K28" s="230"/>
      <c r="L28" s="230"/>
      <c r="M28" s="230"/>
      <c r="N28" s="230"/>
      <c r="O28" s="210"/>
    </row>
    <row r="29" spans="1:15" ht="15" customHeight="1" x14ac:dyDescent="0.25">
      <c r="A29" s="165">
        <v>2007</v>
      </c>
      <c r="B29" s="263">
        <v>98872</v>
      </c>
      <c r="C29" s="263">
        <v>70.5</v>
      </c>
      <c r="D29" s="263">
        <v>2872.6000000000004</v>
      </c>
      <c r="E29" s="263">
        <v>75931.899999999994</v>
      </c>
      <c r="F29" s="263">
        <v>20064</v>
      </c>
      <c r="G29" s="263">
        <v>96.4</v>
      </c>
      <c r="H29" s="231"/>
      <c r="I29" s="230"/>
      <c r="J29" s="230"/>
      <c r="K29" s="230"/>
      <c r="L29" s="230"/>
      <c r="M29" s="230"/>
      <c r="N29" s="230"/>
      <c r="O29" s="210"/>
    </row>
    <row r="30" spans="1:15" ht="15" customHeight="1" x14ac:dyDescent="0.25">
      <c r="A30" s="235">
        <v>2008</v>
      </c>
      <c r="B30" s="262">
        <v>98324.5</v>
      </c>
      <c r="C30" s="262">
        <v>70</v>
      </c>
      <c r="D30" s="262">
        <v>2869</v>
      </c>
      <c r="E30" s="262">
        <v>75581.399999999994</v>
      </c>
      <c r="F30" s="262">
        <v>19864</v>
      </c>
      <c r="G30" s="262">
        <v>96.3</v>
      </c>
      <c r="H30" s="229"/>
      <c r="I30" s="230"/>
      <c r="J30" s="230"/>
      <c r="K30" s="230"/>
      <c r="L30" s="230"/>
      <c r="M30" s="230"/>
      <c r="N30" s="230"/>
      <c r="O30" s="210"/>
    </row>
    <row r="31" spans="1:15" ht="15" customHeight="1" x14ac:dyDescent="0.25">
      <c r="A31" s="165">
        <v>2009</v>
      </c>
      <c r="B31" s="263">
        <v>74042</v>
      </c>
      <c r="C31" s="263">
        <v>66.900000000000006</v>
      </c>
      <c r="D31" s="263">
        <v>2545.6999999999998</v>
      </c>
      <c r="E31" s="263">
        <v>57152.2</v>
      </c>
      <c r="F31" s="263">
        <v>14335</v>
      </c>
      <c r="G31" s="263">
        <v>95.7</v>
      </c>
      <c r="H31" s="231"/>
      <c r="I31" s="230"/>
      <c r="J31" s="230"/>
      <c r="K31" s="230"/>
      <c r="L31" s="230"/>
      <c r="M31" s="230"/>
      <c r="N31" s="230"/>
      <c r="O31" s="210"/>
    </row>
    <row r="32" spans="1:15" ht="15" customHeight="1" x14ac:dyDescent="0.25">
      <c r="A32" s="237">
        <v>2010</v>
      </c>
      <c r="B32" s="262">
        <v>81249.2</v>
      </c>
      <c r="C32" s="262">
        <v>67</v>
      </c>
      <c r="D32" s="262">
        <v>2738</v>
      </c>
      <c r="E32" s="262">
        <v>62433.599999999999</v>
      </c>
      <c r="F32" s="262">
        <v>16060.1</v>
      </c>
      <c r="G32" s="262">
        <v>95.8</v>
      </c>
      <c r="H32" s="231"/>
      <c r="I32" s="230"/>
      <c r="J32" s="230"/>
      <c r="K32" s="230"/>
      <c r="L32" s="230"/>
      <c r="M32" s="230"/>
      <c r="N32" s="230"/>
      <c r="O32" s="210"/>
    </row>
    <row r="33" spans="1:15" ht="15" customHeight="1" x14ac:dyDescent="0.25">
      <c r="A33" s="165">
        <v>2011</v>
      </c>
      <c r="B33" s="263">
        <v>92839</v>
      </c>
      <c r="C33" s="263">
        <v>70.2</v>
      </c>
      <c r="D33" s="263">
        <v>2517</v>
      </c>
      <c r="E33" s="263">
        <v>72378</v>
      </c>
      <c r="F33" s="263">
        <v>17929</v>
      </c>
      <c r="G33" s="263">
        <v>96.6</v>
      </c>
      <c r="H33" s="231"/>
      <c r="I33" s="230"/>
      <c r="J33" s="230"/>
      <c r="K33" s="230"/>
      <c r="L33" s="230"/>
      <c r="M33" s="230"/>
      <c r="N33" s="230"/>
      <c r="O33" s="210"/>
    </row>
    <row r="34" spans="1:15" ht="15" customHeight="1" x14ac:dyDescent="0.25">
      <c r="A34" s="235">
        <v>2012</v>
      </c>
      <c r="B34" s="262">
        <v>91911</v>
      </c>
      <c r="C34" s="262">
        <v>70</v>
      </c>
      <c r="D34" s="262">
        <v>2084</v>
      </c>
      <c r="E34" s="262">
        <v>72076</v>
      </c>
      <c r="F34" s="262">
        <v>17751</v>
      </c>
      <c r="G34" s="262">
        <v>97.2</v>
      </c>
      <c r="H34" s="229"/>
      <c r="I34" s="230"/>
      <c r="J34" s="230"/>
      <c r="K34" s="230"/>
      <c r="L34" s="230"/>
      <c r="M34" s="230"/>
      <c r="N34" s="230"/>
      <c r="O34" s="210"/>
    </row>
    <row r="35" spans="1:15" s="57" customFormat="1" ht="15" customHeight="1" x14ac:dyDescent="0.25">
      <c r="A35" s="211">
        <v>2013</v>
      </c>
      <c r="B35" s="264">
        <v>97337</v>
      </c>
      <c r="C35" s="265">
        <v>70</v>
      </c>
      <c r="D35" s="265">
        <v>1844</v>
      </c>
      <c r="E35" s="265">
        <v>76482</v>
      </c>
      <c r="F35" s="265">
        <v>19012</v>
      </c>
      <c r="G35" s="265">
        <f>(E35/(B35-F35))*100</f>
        <v>97.646983721672527</v>
      </c>
      <c r="H35" s="231"/>
      <c r="I35" s="230"/>
      <c r="J35" s="230"/>
      <c r="K35" s="230"/>
      <c r="L35" s="230"/>
      <c r="M35" s="230"/>
      <c r="N35" s="230"/>
      <c r="O35" s="210"/>
    </row>
    <row r="36" spans="1:15" x14ac:dyDescent="0.25">
      <c r="H36" s="229"/>
      <c r="I36" s="230"/>
      <c r="J36" s="230"/>
      <c r="K36" s="230"/>
      <c r="L36" s="230"/>
      <c r="M36" s="230"/>
      <c r="N36" s="230"/>
      <c r="O36" s="210"/>
    </row>
    <row r="37" spans="1:15" x14ac:dyDescent="0.25">
      <c r="A37" s="152" t="s">
        <v>190</v>
      </c>
      <c r="B37" s="99"/>
      <c r="C37" s="99"/>
      <c r="H37" s="231"/>
      <c r="I37" s="230"/>
      <c r="J37" s="230"/>
      <c r="K37" s="230"/>
      <c r="L37" s="230"/>
      <c r="M37" s="230"/>
      <c r="N37" s="230"/>
      <c r="O37" s="210"/>
    </row>
    <row r="38" spans="1:15" x14ac:dyDescent="0.25">
      <c r="H38" s="210"/>
      <c r="I38" s="210"/>
      <c r="J38" s="210"/>
      <c r="K38" s="210"/>
      <c r="L38" s="210"/>
      <c r="M38" s="210"/>
      <c r="N38" s="210"/>
      <c r="O38" s="210"/>
    </row>
    <row r="39" spans="1:15" x14ac:dyDescent="0.25">
      <c r="F39" s="84"/>
      <c r="H39" s="210"/>
      <c r="I39" s="210"/>
      <c r="J39" s="210"/>
      <c r="K39" s="210"/>
      <c r="L39" s="210"/>
      <c r="M39" s="210"/>
      <c r="N39" s="210"/>
      <c r="O39" s="210"/>
    </row>
    <row r="40" spans="1:15" x14ac:dyDescent="0.25">
      <c r="H40" s="210"/>
      <c r="I40" s="210"/>
      <c r="J40" s="210"/>
      <c r="K40" s="210"/>
      <c r="L40" s="210"/>
      <c r="M40" s="210"/>
      <c r="N40" s="210"/>
      <c r="O40" s="86"/>
    </row>
    <row r="41" spans="1:15" x14ac:dyDescent="0.25">
      <c r="H41" s="86"/>
      <c r="I41" s="86"/>
      <c r="J41" s="86"/>
      <c r="K41" s="86"/>
      <c r="L41" s="86"/>
      <c r="M41" s="86"/>
      <c r="N41" s="86"/>
      <c r="O41" s="86"/>
    </row>
    <row r="43" spans="1:15" x14ac:dyDescent="0.25">
      <c r="D43" s="84"/>
      <c r="E43" s="84"/>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activeCell="F7" sqref="F7:I7"/>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30" t="s">
        <v>231</v>
      </c>
      <c r="B1" s="330"/>
      <c r="C1" s="330"/>
      <c r="D1" s="330"/>
      <c r="E1" s="330"/>
      <c r="F1" s="330"/>
      <c r="G1" s="330"/>
      <c r="H1" s="330"/>
      <c r="I1" s="330"/>
    </row>
    <row r="2" spans="1:9" s="57" customFormat="1" ht="19.899999999999999" customHeight="1" x14ac:dyDescent="0.2">
      <c r="A2" s="406" t="s">
        <v>208</v>
      </c>
      <c r="B2" s="406"/>
      <c r="C2" s="406"/>
      <c r="D2" s="406"/>
      <c r="E2" s="406"/>
      <c r="F2" s="406"/>
      <c r="G2" s="406"/>
      <c r="H2" s="406"/>
      <c r="I2" s="406"/>
    </row>
    <row r="3" spans="1:9" x14ac:dyDescent="0.25">
      <c r="A3" s="393"/>
      <c r="B3" s="393"/>
      <c r="C3" s="393"/>
      <c r="D3" s="393"/>
      <c r="E3" s="393"/>
    </row>
    <row r="4" spans="1:9" s="57" customFormat="1" ht="22.7" customHeight="1" x14ac:dyDescent="0.2">
      <c r="A4" s="427" t="s">
        <v>92</v>
      </c>
      <c r="B4" s="424" t="s">
        <v>95</v>
      </c>
      <c r="C4" s="346"/>
      <c r="D4" s="346"/>
      <c r="E4" s="346"/>
      <c r="F4" s="424" t="s">
        <v>96</v>
      </c>
      <c r="G4" s="346"/>
      <c r="H4" s="346"/>
      <c r="I4" s="346"/>
    </row>
    <row r="5" spans="1:9" ht="22.7" customHeight="1" x14ac:dyDescent="0.2">
      <c r="A5" s="412"/>
      <c r="B5" s="414" t="s">
        <v>123</v>
      </c>
      <c r="C5" s="424" t="s">
        <v>15</v>
      </c>
      <c r="D5" s="364"/>
      <c r="E5" s="426" t="s">
        <v>247</v>
      </c>
      <c r="F5" s="414" t="s">
        <v>123</v>
      </c>
      <c r="G5" s="424" t="s">
        <v>15</v>
      </c>
      <c r="H5" s="364"/>
      <c r="I5" s="422" t="s">
        <v>248</v>
      </c>
    </row>
    <row r="6" spans="1:9" ht="52.5" customHeight="1" x14ac:dyDescent="0.2">
      <c r="A6" s="412"/>
      <c r="B6" s="416"/>
      <c r="C6" s="153" t="s">
        <v>101</v>
      </c>
      <c r="D6" s="153" t="s">
        <v>102</v>
      </c>
      <c r="E6" s="423"/>
      <c r="F6" s="416"/>
      <c r="G6" s="153" t="s">
        <v>101</v>
      </c>
      <c r="H6" s="153" t="s">
        <v>102</v>
      </c>
      <c r="I6" s="423"/>
    </row>
    <row r="7" spans="1:9" ht="22.7" customHeight="1" x14ac:dyDescent="0.2">
      <c r="A7" s="413"/>
      <c r="B7" s="425" t="s">
        <v>94</v>
      </c>
      <c r="C7" s="425"/>
      <c r="D7" s="425"/>
      <c r="E7" s="295" t="s">
        <v>254</v>
      </c>
      <c r="F7" s="419" t="s">
        <v>94</v>
      </c>
      <c r="G7" s="420"/>
      <c r="H7" s="421"/>
      <c r="I7" s="295" t="s">
        <v>254</v>
      </c>
    </row>
    <row r="8" spans="1:9" s="58" customFormat="1" ht="15" customHeight="1" x14ac:dyDescent="0.25">
      <c r="A8" s="154"/>
      <c r="B8" s="144"/>
      <c r="C8" s="144"/>
      <c r="D8" s="144"/>
      <c r="E8" s="144"/>
      <c r="F8" s="144"/>
      <c r="G8" s="144"/>
      <c r="H8" s="144"/>
      <c r="I8" s="144"/>
    </row>
    <row r="9" spans="1:9" s="58" customFormat="1" ht="15" customHeight="1" x14ac:dyDescent="0.25">
      <c r="A9" s="147">
        <v>1970</v>
      </c>
      <c r="B9" s="133">
        <v>26274</v>
      </c>
      <c r="C9" s="133">
        <v>19581</v>
      </c>
      <c r="D9" s="133">
        <v>6693</v>
      </c>
      <c r="E9" s="155">
        <v>208.23699999999999</v>
      </c>
      <c r="F9" s="155">
        <v>37602</v>
      </c>
      <c r="G9" s="155">
        <v>34735</v>
      </c>
      <c r="H9" s="155">
        <v>2867</v>
      </c>
      <c r="I9" s="155">
        <v>363.17099999999999</v>
      </c>
    </row>
    <row r="10" spans="1:9" s="58" customFormat="1" ht="15" customHeight="1" x14ac:dyDescent="0.25">
      <c r="A10" s="147">
        <v>1975</v>
      </c>
      <c r="B10" s="133">
        <v>132767</v>
      </c>
      <c r="C10" s="133">
        <v>111179</v>
      </c>
      <c r="D10" s="133">
        <v>21588</v>
      </c>
      <c r="E10" s="155">
        <v>1213.48</v>
      </c>
      <c r="F10" s="155">
        <v>143805</v>
      </c>
      <c r="G10" s="155">
        <v>108910</v>
      </c>
      <c r="H10" s="155">
        <v>34895</v>
      </c>
      <c r="I10" s="155">
        <v>1026.663</v>
      </c>
    </row>
    <row r="11" spans="1:9" s="58" customFormat="1" ht="15" customHeight="1" x14ac:dyDescent="0.25">
      <c r="A11" s="147">
        <v>1980</v>
      </c>
      <c r="B11" s="133">
        <v>325881</v>
      </c>
      <c r="C11" s="133">
        <v>261262</v>
      </c>
      <c r="D11" s="133">
        <v>64619</v>
      </c>
      <c r="E11" s="155">
        <v>2936.3760000000002</v>
      </c>
      <c r="F11" s="155">
        <v>308987</v>
      </c>
      <c r="G11" s="155">
        <v>244492</v>
      </c>
      <c r="H11" s="155">
        <v>64495</v>
      </c>
      <c r="I11" s="155">
        <v>2866.6179999999999</v>
      </c>
    </row>
    <row r="12" spans="1:9" s="58" customFormat="1" ht="15" customHeight="1" x14ac:dyDescent="0.25">
      <c r="A12" s="147">
        <v>1985</v>
      </c>
      <c r="B12" s="133">
        <v>484074</v>
      </c>
      <c r="C12" s="133">
        <v>335011</v>
      </c>
      <c r="D12" s="133">
        <v>149063</v>
      </c>
      <c r="E12" s="155">
        <v>4109.1930000000002</v>
      </c>
      <c r="F12" s="155">
        <v>447046</v>
      </c>
      <c r="G12" s="155">
        <v>399539</v>
      </c>
      <c r="H12" s="155">
        <v>47507</v>
      </c>
      <c r="I12" s="155">
        <v>5020.9269999999997</v>
      </c>
    </row>
    <row r="13" spans="1:9" s="58" customFormat="1" ht="15" customHeight="1" x14ac:dyDescent="0.25">
      <c r="A13" s="147">
        <v>1990</v>
      </c>
      <c r="B13" s="133">
        <v>782623</v>
      </c>
      <c r="C13" s="133">
        <v>636307</v>
      </c>
      <c r="D13" s="133">
        <v>146316</v>
      </c>
      <c r="E13" s="155">
        <v>7744.799</v>
      </c>
      <c r="F13" s="155">
        <v>700314</v>
      </c>
      <c r="G13" s="155">
        <v>618301</v>
      </c>
      <c r="H13" s="155">
        <v>82013</v>
      </c>
      <c r="I13" s="155">
        <v>8577.5210000000006</v>
      </c>
    </row>
    <row r="14" spans="1:9" s="58" customFormat="1" ht="15" customHeight="1" x14ac:dyDescent="0.25">
      <c r="A14" s="147">
        <v>1991</v>
      </c>
      <c r="B14" s="133">
        <v>832709</v>
      </c>
      <c r="C14" s="133">
        <v>710758</v>
      </c>
      <c r="D14" s="133">
        <v>121951</v>
      </c>
      <c r="E14" s="155">
        <v>8574.4629999999997</v>
      </c>
      <c r="F14" s="155">
        <v>801356</v>
      </c>
      <c r="G14" s="155">
        <v>654967</v>
      </c>
      <c r="H14" s="155">
        <v>146389</v>
      </c>
      <c r="I14" s="155">
        <v>9278.1689999999999</v>
      </c>
    </row>
    <row r="15" spans="1:9" s="58" customFormat="1" ht="15" customHeight="1" x14ac:dyDescent="0.25">
      <c r="A15" s="148">
        <v>1992</v>
      </c>
      <c r="B15" s="133">
        <v>863251</v>
      </c>
      <c r="C15" s="133">
        <v>723056</v>
      </c>
      <c r="D15" s="133">
        <v>140195</v>
      </c>
      <c r="E15" s="155">
        <v>8938.33</v>
      </c>
      <c r="F15" s="155">
        <v>805580</v>
      </c>
      <c r="G15" s="155">
        <v>684415</v>
      </c>
      <c r="H15" s="155">
        <v>121165</v>
      </c>
      <c r="I15" s="155">
        <v>9787.1929999999993</v>
      </c>
    </row>
    <row r="16" spans="1:9" s="58" customFormat="1" ht="15" customHeight="1" x14ac:dyDescent="0.25">
      <c r="A16" s="148">
        <v>1993</v>
      </c>
      <c r="B16" s="133">
        <v>921798</v>
      </c>
      <c r="C16" s="133">
        <v>781484</v>
      </c>
      <c r="D16" s="133">
        <v>140314</v>
      </c>
      <c r="E16" s="155">
        <v>9980.4490000000005</v>
      </c>
      <c r="F16" s="155">
        <v>887458</v>
      </c>
      <c r="G16" s="155">
        <v>760754</v>
      </c>
      <c r="H16" s="155">
        <v>126704</v>
      </c>
      <c r="I16" s="155">
        <v>11245.014999999999</v>
      </c>
    </row>
    <row r="17" spans="1:9" s="58" customFormat="1" ht="15" customHeight="1" x14ac:dyDescent="0.25">
      <c r="A17" s="148">
        <v>1994</v>
      </c>
      <c r="B17" s="133">
        <v>1023367</v>
      </c>
      <c r="C17" s="133">
        <v>864463</v>
      </c>
      <c r="D17" s="133">
        <v>158904</v>
      </c>
      <c r="E17" s="155">
        <v>11237.127</v>
      </c>
      <c r="F17" s="155">
        <v>953580</v>
      </c>
      <c r="G17" s="155">
        <v>821975</v>
      </c>
      <c r="H17" s="155">
        <v>131605</v>
      </c>
      <c r="I17" s="155">
        <v>12270.421</v>
      </c>
    </row>
    <row r="18" spans="1:9" s="58" customFormat="1" ht="15" customHeight="1" x14ac:dyDescent="0.25">
      <c r="A18" s="148">
        <v>1995</v>
      </c>
      <c r="B18" s="133">
        <v>1064598</v>
      </c>
      <c r="C18" s="133">
        <v>910788</v>
      </c>
      <c r="D18" s="133">
        <v>153810</v>
      </c>
      <c r="E18" s="155">
        <v>11831.069</v>
      </c>
      <c r="F18" s="155">
        <v>983458</v>
      </c>
      <c r="G18" s="155">
        <v>847498</v>
      </c>
      <c r="H18" s="155">
        <v>135960</v>
      </c>
      <c r="I18" s="155">
        <v>12712.433999999999</v>
      </c>
    </row>
    <row r="19" spans="1:9" s="58" customFormat="1" ht="15" customHeight="1" x14ac:dyDescent="0.25">
      <c r="A19" s="148">
        <v>1996</v>
      </c>
      <c r="B19" s="133">
        <v>1099078</v>
      </c>
      <c r="C19" s="133">
        <v>957205</v>
      </c>
      <c r="D19" s="133">
        <v>141873</v>
      </c>
      <c r="E19" s="155">
        <v>12588.668</v>
      </c>
      <c r="F19" s="155">
        <v>1027197</v>
      </c>
      <c r="G19" s="155">
        <v>877770</v>
      </c>
      <c r="H19" s="155">
        <v>149427</v>
      </c>
      <c r="I19" s="155">
        <v>13342</v>
      </c>
    </row>
    <row r="20" spans="1:9" s="58" customFormat="1" ht="15" customHeight="1" x14ac:dyDescent="0.25">
      <c r="A20" s="148">
        <v>1997</v>
      </c>
      <c r="B20" s="133">
        <v>1186244</v>
      </c>
      <c r="C20" s="133">
        <v>1029956</v>
      </c>
      <c r="D20" s="133">
        <v>156288</v>
      </c>
      <c r="E20" s="155">
        <v>13723.541999999999</v>
      </c>
      <c r="F20" s="155">
        <v>1115614</v>
      </c>
      <c r="G20" s="155">
        <v>973143</v>
      </c>
      <c r="H20" s="155">
        <v>142471</v>
      </c>
      <c r="I20" s="155">
        <v>14915</v>
      </c>
    </row>
    <row r="21" spans="1:9" s="58" customFormat="1" ht="15" customHeight="1" x14ac:dyDescent="0.25">
      <c r="A21" s="148">
        <v>1998</v>
      </c>
      <c r="B21" s="133">
        <v>1261815</v>
      </c>
      <c r="C21" s="133">
        <v>1095577</v>
      </c>
      <c r="D21" s="133">
        <v>166238</v>
      </c>
      <c r="E21" s="155">
        <v>14731</v>
      </c>
      <c r="F21" s="155">
        <v>1168545</v>
      </c>
      <c r="G21" s="155">
        <v>948579</v>
      </c>
      <c r="H21" s="155">
        <v>219966</v>
      </c>
      <c r="I21" s="155">
        <v>14574</v>
      </c>
    </row>
    <row r="22" spans="1:9" s="58" customFormat="1" ht="15" customHeight="1" x14ac:dyDescent="0.25">
      <c r="A22" s="148">
        <v>1999</v>
      </c>
      <c r="B22" s="133">
        <v>1307538</v>
      </c>
      <c r="C22" s="133">
        <v>1151144</v>
      </c>
      <c r="D22" s="133">
        <v>156394</v>
      </c>
      <c r="E22" s="155">
        <v>16098</v>
      </c>
      <c r="F22" s="155">
        <v>1212082</v>
      </c>
      <c r="G22" s="155">
        <v>1054141</v>
      </c>
      <c r="H22" s="155">
        <v>157941</v>
      </c>
      <c r="I22" s="155">
        <v>16819</v>
      </c>
    </row>
    <row r="23" spans="1:9" s="58" customFormat="1" ht="15" customHeight="1" x14ac:dyDescent="0.25">
      <c r="A23" s="148">
        <v>2000</v>
      </c>
      <c r="B23" s="133">
        <v>1465369</v>
      </c>
      <c r="C23" s="133">
        <v>1283328</v>
      </c>
      <c r="D23" s="133">
        <v>182041</v>
      </c>
      <c r="E23" s="155">
        <v>18372</v>
      </c>
      <c r="F23" s="155">
        <v>1379714</v>
      </c>
      <c r="G23" s="155">
        <v>1200460</v>
      </c>
      <c r="H23" s="155">
        <v>179254</v>
      </c>
      <c r="I23" s="155">
        <v>18985</v>
      </c>
    </row>
    <row r="24" spans="1:9" s="58" customFormat="1" ht="15" customHeight="1" x14ac:dyDescent="0.25">
      <c r="A24" s="148">
        <v>2001</v>
      </c>
      <c r="B24" s="133">
        <v>1582730</v>
      </c>
      <c r="C24" s="133">
        <v>1354084</v>
      </c>
      <c r="D24" s="133">
        <v>228646</v>
      </c>
      <c r="E24" s="155">
        <v>19682</v>
      </c>
      <c r="F24" s="155">
        <v>1477364</v>
      </c>
      <c r="G24" s="155">
        <v>1298270</v>
      </c>
      <c r="H24" s="155">
        <v>179094</v>
      </c>
      <c r="I24" s="155">
        <v>20812</v>
      </c>
    </row>
    <row r="25" spans="1:9" s="58" customFormat="1" ht="15" customHeight="1" x14ac:dyDescent="0.25">
      <c r="A25" s="148">
        <v>2002</v>
      </c>
      <c r="B25" s="133">
        <v>1807973</v>
      </c>
      <c r="C25" s="133">
        <v>1554004</v>
      </c>
      <c r="D25" s="133">
        <v>253969</v>
      </c>
      <c r="E25" s="155">
        <v>22867</v>
      </c>
      <c r="F25" s="155">
        <v>1690142</v>
      </c>
      <c r="G25" s="155">
        <v>1474152</v>
      </c>
      <c r="H25" s="155">
        <v>215990</v>
      </c>
      <c r="I25" s="155">
        <v>23828</v>
      </c>
    </row>
    <row r="26" spans="1:9" s="58" customFormat="1" ht="15" customHeight="1" x14ac:dyDescent="0.25">
      <c r="A26" s="148">
        <v>2003</v>
      </c>
      <c r="B26" s="133">
        <v>2022444</v>
      </c>
      <c r="C26" s="133">
        <v>1745441</v>
      </c>
      <c r="D26" s="133">
        <v>277003</v>
      </c>
      <c r="E26" s="155">
        <v>25621</v>
      </c>
      <c r="F26" s="155">
        <v>1908147</v>
      </c>
      <c r="G26" s="155">
        <v>1626838</v>
      </c>
      <c r="H26" s="155">
        <v>281309</v>
      </c>
      <c r="I26" s="155">
        <v>26329</v>
      </c>
    </row>
    <row r="27" spans="1:9" s="58" customFormat="1" ht="15" customHeight="1" x14ac:dyDescent="0.25">
      <c r="A27" s="148">
        <v>2004</v>
      </c>
      <c r="B27" s="133">
        <v>2315248</v>
      </c>
      <c r="C27" s="133">
        <v>2020802</v>
      </c>
      <c r="D27" s="133">
        <v>294446</v>
      </c>
      <c r="E27" s="155">
        <v>29585.1</v>
      </c>
      <c r="F27" s="155">
        <v>2152418</v>
      </c>
      <c r="G27" s="155">
        <v>1860166</v>
      </c>
      <c r="H27" s="155">
        <v>292252</v>
      </c>
      <c r="I27" s="155">
        <v>30436.1</v>
      </c>
    </row>
    <row r="28" spans="1:9" s="58" customFormat="1" ht="15" customHeight="1" x14ac:dyDescent="0.25">
      <c r="A28" s="148">
        <v>2005</v>
      </c>
      <c r="B28" s="133">
        <v>2670162</v>
      </c>
      <c r="C28" s="133">
        <v>2289529</v>
      </c>
      <c r="D28" s="133">
        <v>380633</v>
      </c>
      <c r="E28" s="155">
        <v>33252</v>
      </c>
      <c r="F28" s="155">
        <v>2453514</v>
      </c>
      <c r="G28" s="155">
        <v>2053080</v>
      </c>
      <c r="H28" s="155">
        <v>400434</v>
      </c>
      <c r="I28" s="155">
        <v>33573</v>
      </c>
    </row>
    <row r="29" spans="1:9" s="58" customFormat="1" ht="15" customHeight="1" x14ac:dyDescent="0.25">
      <c r="A29" s="148">
        <v>2006</v>
      </c>
      <c r="B29" s="133">
        <v>2918976</v>
      </c>
      <c r="C29" s="133">
        <v>2479233</v>
      </c>
      <c r="D29" s="133">
        <v>439743</v>
      </c>
      <c r="E29" s="155">
        <v>35931</v>
      </c>
      <c r="F29" s="155">
        <v>2687408</v>
      </c>
      <c r="G29" s="155">
        <v>2204895</v>
      </c>
      <c r="H29" s="155">
        <v>482513</v>
      </c>
      <c r="I29" s="155">
        <v>35855.800000000003</v>
      </c>
    </row>
    <row r="30" spans="1:9" s="58" customFormat="1" ht="15" customHeight="1" x14ac:dyDescent="0.25">
      <c r="A30" s="148">
        <v>2007</v>
      </c>
      <c r="B30" s="133">
        <v>3232380</v>
      </c>
      <c r="C30" s="133">
        <v>2726241</v>
      </c>
      <c r="D30" s="133">
        <v>506139</v>
      </c>
      <c r="E30" s="155">
        <v>39183</v>
      </c>
      <c r="F30" s="155">
        <v>3001541</v>
      </c>
      <c r="G30" s="155">
        <v>2303834</v>
      </c>
      <c r="H30" s="155">
        <v>697707</v>
      </c>
      <c r="I30" s="155">
        <v>36749</v>
      </c>
    </row>
    <row r="31" spans="1:9" s="58" customFormat="1" ht="15" customHeight="1" x14ac:dyDescent="0.25">
      <c r="A31" s="147">
        <v>2008</v>
      </c>
      <c r="B31" s="133">
        <v>3147810</v>
      </c>
      <c r="C31" s="133">
        <v>2682867</v>
      </c>
      <c r="D31" s="133">
        <v>464943</v>
      </c>
      <c r="E31" s="155">
        <v>38763.5</v>
      </c>
      <c r="F31" s="155">
        <v>2954326</v>
      </c>
      <c r="G31" s="155">
        <v>2300425</v>
      </c>
      <c r="H31" s="155">
        <v>653901</v>
      </c>
      <c r="I31" s="155">
        <v>36817.9</v>
      </c>
    </row>
    <row r="32" spans="1:9" s="58" customFormat="1" ht="15" customHeight="1" x14ac:dyDescent="0.25">
      <c r="A32" s="148">
        <v>2009</v>
      </c>
      <c r="B32" s="133">
        <v>2288931</v>
      </c>
      <c r="C32" s="133">
        <v>2017031</v>
      </c>
      <c r="D32" s="133">
        <v>271900</v>
      </c>
      <c r="E32" s="155">
        <v>28359</v>
      </c>
      <c r="F32" s="155">
        <v>2127844</v>
      </c>
      <c r="G32" s="155">
        <v>1763227</v>
      </c>
      <c r="H32" s="155">
        <v>364617</v>
      </c>
      <c r="I32" s="155">
        <v>28793</v>
      </c>
    </row>
    <row r="33" spans="1:10" s="58" customFormat="1" ht="15" customHeight="1" x14ac:dyDescent="0.25">
      <c r="A33" s="148">
        <v>2010</v>
      </c>
      <c r="B33" s="133">
        <v>2542093</v>
      </c>
      <c r="C33" s="133">
        <v>2227030</v>
      </c>
      <c r="D33" s="133">
        <v>315063</v>
      </c>
      <c r="E33" s="155">
        <v>31144.6</v>
      </c>
      <c r="F33" s="155">
        <v>2366100</v>
      </c>
      <c r="G33" s="155">
        <v>1927176</v>
      </c>
      <c r="H33" s="155">
        <v>438924</v>
      </c>
      <c r="I33" s="155">
        <v>31289</v>
      </c>
    </row>
    <row r="34" spans="1:10" s="58" customFormat="1" ht="15" customHeight="1" x14ac:dyDescent="0.25">
      <c r="A34" s="148">
        <v>2011</v>
      </c>
      <c r="B34" s="222">
        <v>2879009</v>
      </c>
      <c r="C34" s="218">
        <v>2497094</v>
      </c>
      <c r="D34" s="218">
        <v>381915</v>
      </c>
      <c r="E34" s="218">
        <v>35989</v>
      </c>
      <c r="F34" s="218">
        <v>2708927</v>
      </c>
      <c r="G34" s="218">
        <v>2237167</v>
      </c>
      <c r="H34" s="218">
        <v>471760</v>
      </c>
      <c r="I34" s="218">
        <v>36389</v>
      </c>
    </row>
    <row r="35" spans="1:10" s="58" customFormat="1" ht="15" customHeight="1" x14ac:dyDescent="0.25">
      <c r="A35" s="219">
        <v>2012</v>
      </c>
      <c r="B35" s="223">
        <v>2837198</v>
      </c>
      <c r="C35" s="220">
        <v>2410511</v>
      </c>
      <c r="D35" s="220">
        <v>426687</v>
      </c>
      <c r="E35" s="220">
        <v>34789</v>
      </c>
      <c r="F35" s="220">
        <v>2624139</v>
      </c>
      <c r="G35" s="220">
        <v>2318661</v>
      </c>
      <c r="H35" s="220">
        <v>305478</v>
      </c>
      <c r="I35" s="220">
        <v>37286</v>
      </c>
      <c r="J35" s="207"/>
    </row>
    <row r="36" spans="1:10" s="58" customFormat="1" ht="15" customHeight="1" x14ac:dyDescent="0.25">
      <c r="A36" s="149">
        <v>2013</v>
      </c>
      <c r="B36" s="215">
        <v>2955492</v>
      </c>
      <c r="C36" s="214">
        <v>2500003</v>
      </c>
      <c r="D36" s="214">
        <v>455489</v>
      </c>
      <c r="E36" s="214">
        <v>36849</v>
      </c>
      <c r="F36" s="214">
        <v>2743032</v>
      </c>
      <c r="G36" s="214">
        <v>2441893</v>
      </c>
      <c r="H36" s="214">
        <v>301139</v>
      </c>
      <c r="I36" s="214">
        <v>39633</v>
      </c>
    </row>
    <row r="37" spans="1:10" x14ac:dyDescent="0.25">
      <c r="A37" s="57"/>
      <c r="B37" s="57"/>
      <c r="C37" s="57"/>
      <c r="D37" s="57"/>
      <c r="E37" s="57"/>
      <c r="G37" s="84"/>
    </row>
    <row r="38" spans="1:10" x14ac:dyDescent="0.25">
      <c r="A38" s="152" t="s">
        <v>191</v>
      </c>
      <c r="B38" s="99"/>
      <c r="C38" s="99"/>
      <c r="D38" s="99"/>
      <c r="E38" s="99"/>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55" priority="12">
      <formula>MOD(ROW(),2)=1</formula>
    </cfRule>
  </conditionalFormatting>
  <conditionalFormatting sqref="A9:E35">
    <cfRule type="expression" dxfId="54" priority="13">
      <formula>MOD(ROW(),2)=1</formula>
    </cfRule>
  </conditionalFormatting>
  <conditionalFormatting sqref="A8:E35">
    <cfRule type="expression" dxfId="53" priority="10">
      <formula>MOD(ZIEL(),2)=1</formula>
    </cfRule>
    <cfRule type="expression" dxfId="52" priority="11">
      <formula>MOD(ZIEL(),2)=1</formula>
    </cfRule>
  </conditionalFormatting>
  <conditionalFormatting sqref="F8:I35">
    <cfRule type="expression" dxfId="51" priority="6">
      <formula>MOD(ZIEL(),2)=1</formula>
    </cfRule>
  </conditionalFormatting>
  <conditionalFormatting sqref="F8:I8">
    <cfRule type="expression" dxfId="50" priority="7">
      <formula>MOD(ROW(),2)=1</formula>
    </cfRule>
  </conditionalFormatting>
  <conditionalFormatting sqref="F9:I35">
    <cfRule type="expression" dxfId="49" priority="8">
      <formula>MOD(ROW(),2)=1</formula>
    </cfRule>
  </conditionalFormatting>
  <conditionalFormatting sqref="A36:E36">
    <cfRule type="expression" dxfId="48" priority="5">
      <formula>MOD(ROW(),2)=1</formula>
    </cfRule>
  </conditionalFormatting>
  <conditionalFormatting sqref="A36:E36">
    <cfRule type="expression" dxfId="47" priority="3">
      <formula>MOD(ZIEL(),2)=1</formula>
    </cfRule>
    <cfRule type="expression" dxfId="46" priority="4">
      <formula>MOD(ZIEL(),2)=1</formula>
    </cfRule>
  </conditionalFormatting>
  <conditionalFormatting sqref="F36:I36">
    <cfRule type="expression" dxfId="45" priority="1">
      <formula>MOD(ZIEL(),2)=1</formula>
    </cfRule>
  </conditionalFormatting>
  <conditionalFormatting sqref="F36:I36">
    <cfRule type="expression" dxfId="4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Layout" zoomScaleNormal="100" workbookViewId="0">
      <selection activeCell="G6" sqref="G6"/>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41.1" customHeight="1" x14ac:dyDescent="0.2">
      <c r="A1" s="330" t="s">
        <v>253</v>
      </c>
      <c r="B1" s="330"/>
      <c r="C1" s="330"/>
      <c r="D1" s="330"/>
      <c r="E1" s="330"/>
      <c r="F1" s="330"/>
      <c r="G1" s="330"/>
      <c r="H1" s="330"/>
      <c r="I1" s="330"/>
    </row>
    <row r="2" spans="1:9" x14ac:dyDescent="0.25">
      <c r="A2" s="393"/>
      <c r="B2" s="393"/>
      <c r="C2" s="393"/>
      <c r="D2" s="393"/>
      <c r="E2" s="393"/>
      <c r="F2" s="89"/>
      <c r="G2" s="89"/>
      <c r="H2" s="89"/>
      <c r="I2" s="89"/>
    </row>
    <row r="3" spans="1:9" ht="22.7" customHeight="1" x14ac:dyDescent="0.2">
      <c r="A3" s="364" t="s">
        <v>92</v>
      </c>
      <c r="B3" s="383" t="s">
        <v>123</v>
      </c>
      <c r="C3" s="378" t="s">
        <v>166</v>
      </c>
      <c r="D3" s="378"/>
      <c r="E3" s="378" t="s">
        <v>103</v>
      </c>
      <c r="F3" s="378"/>
      <c r="G3" s="428" t="s">
        <v>193</v>
      </c>
      <c r="H3" s="429"/>
      <c r="I3" s="429"/>
    </row>
    <row r="4" spans="1:9" ht="31.15" customHeight="1" x14ac:dyDescent="0.2">
      <c r="A4" s="364"/>
      <c r="B4" s="383"/>
      <c r="C4" s="153" t="s">
        <v>101</v>
      </c>
      <c r="D4" s="153" t="s">
        <v>102</v>
      </c>
      <c r="E4" s="378"/>
      <c r="F4" s="378"/>
      <c r="G4" s="156" t="s">
        <v>18</v>
      </c>
      <c r="H4" s="157" t="s">
        <v>120</v>
      </c>
      <c r="I4" s="158" t="s">
        <v>104</v>
      </c>
    </row>
    <row r="5" spans="1:9" ht="31.15" customHeight="1" x14ac:dyDescent="0.2">
      <c r="A5" s="364"/>
      <c r="B5" s="425" t="s">
        <v>94</v>
      </c>
      <c r="C5" s="425"/>
      <c r="D5" s="425"/>
      <c r="E5" s="296" t="s">
        <v>254</v>
      </c>
      <c r="F5" s="267" t="s">
        <v>249</v>
      </c>
      <c r="G5" s="430" t="s">
        <v>254</v>
      </c>
      <c r="H5" s="381"/>
      <c r="I5" s="381"/>
    </row>
    <row r="6" spans="1:9" s="58" customFormat="1" ht="15.6" customHeight="1" x14ac:dyDescent="0.25">
      <c r="A6" s="154"/>
      <c r="B6" s="144"/>
      <c r="C6" s="144"/>
      <c r="D6" s="144"/>
      <c r="E6" s="144"/>
    </row>
    <row r="7" spans="1:9" s="58" customFormat="1" ht="15.6" customHeight="1" x14ac:dyDescent="0.25">
      <c r="A7" s="147">
        <v>1970</v>
      </c>
      <c r="B7" s="101">
        <v>63876</v>
      </c>
      <c r="C7" s="101">
        <v>54316</v>
      </c>
      <c r="D7" s="101">
        <v>9560</v>
      </c>
      <c r="E7" s="101">
        <v>571</v>
      </c>
      <c r="F7" s="100">
        <v>9.8397380665173184</v>
      </c>
      <c r="G7" s="100">
        <v>94</v>
      </c>
      <c r="H7" s="100">
        <v>427</v>
      </c>
      <c r="I7" s="100">
        <v>22</v>
      </c>
    </row>
    <row r="8" spans="1:9" s="58" customFormat="1" ht="15.6" customHeight="1" x14ac:dyDescent="0.25">
      <c r="A8" s="147">
        <v>1975</v>
      </c>
      <c r="B8" s="101">
        <v>276572</v>
      </c>
      <c r="C8" s="101">
        <v>220089</v>
      </c>
      <c r="D8" s="101">
        <v>56483</v>
      </c>
      <c r="E8" s="101">
        <v>2240</v>
      </c>
      <c r="F8" s="101">
        <v>38.600723763570564</v>
      </c>
      <c r="G8" s="101">
        <v>486</v>
      </c>
      <c r="H8" s="101">
        <v>445</v>
      </c>
      <c r="I8" s="101">
        <v>854</v>
      </c>
    </row>
    <row r="9" spans="1:9" s="58" customFormat="1" ht="15.6" customHeight="1" x14ac:dyDescent="0.25">
      <c r="A9" s="147">
        <v>1980</v>
      </c>
      <c r="B9" s="101">
        <v>634868</v>
      </c>
      <c r="C9" s="101">
        <v>505754</v>
      </c>
      <c r="D9" s="101">
        <v>129114</v>
      </c>
      <c r="E9" s="101">
        <v>5803</v>
      </c>
      <c r="F9" s="100">
        <v>100</v>
      </c>
      <c r="G9" s="100">
        <v>1299</v>
      </c>
      <c r="H9" s="100">
        <v>825</v>
      </c>
      <c r="I9" s="100">
        <v>1497</v>
      </c>
    </row>
    <row r="10" spans="1:9" s="58" customFormat="1" ht="15.6" customHeight="1" x14ac:dyDescent="0.25">
      <c r="A10" s="147">
        <v>1985</v>
      </c>
      <c r="B10" s="101">
        <v>931120</v>
      </c>
      <c r="C10" s="101">
        <v>734550</v>
      </c>
      <c r="D10" s="101">
        <v>196570</v>
      </c>
      <c r="E10" s="101">
        <v>9130</v>
      </c>
      <c r="F10" s="101">
        <v>157.33241426848181</v>
      </c>
      <c r="G10" s="101">
        <v>1910</v>
      </c>
      <c r="H10" s="101">
        <v>1154</v>
      </c>
      <c r="I10" s="101">
        <v>2848</v>
      </c>
    </row>
    <row r="11" spans="1:9" s="58" customFormat="1" ht="15.6" customHeight="1" x14ac:dyDescent="0.25">
      <c r="A11" s="147">
        <v>1990</v>
      </c>
      <c r="B11" s="101">
        <v>1482937</v>
      </c>
      <c r="C11" s="101">
        <v>1254608</v>
      </c>
      <c r="D11" s="101">
        <v>228329</v>
      </c>
      <c r="E11" s="101">
        <v>16322</v>
      </c>
      <c r="F11" s="100">
        <v>281.26830949508872</v>
      </c>
      <c r="G11" s="100">
        <v>4012</v>
      </c>
      <c r="H11" s="100">
        <v>1005</v>
      </c>
      <c r="I11" s="100">
        <v>6683</v>
      </c>
    </row>
    <row r="12" spans="1:9" s="58" customFormat="1" ht="15.6" customHeight="1" x14ac:dyDescent="0.25">
      <c r="A12" s="147">
        <v>1991</v>
      </c>
      <c r="B12" s="101">
        <v>1634065</v>
      </c>
      <c r="C12" s="101">
        <v>1365725</v>
      </c>
      <c r="D12" s="101">
        <v>268340</v>
      </c>
      <c r="E12" s="101">
        <v>17853</v>
      </c>
      <c r="F12" s="101">
        <v>307.65121488885063</v>
      </c>
      <c r="G12" s="101">
        <v>4724</v>
      </c>
      <c r="H12" s="101">
        <v>985</v>
      </c>
      <c r="I12" s="101">
        <v>7374</v>
      </c>
    </row>
    <row r="13" spans="1:9" s="58" customFormat="1" ht="15.6" customHeight="1" x14ac:dyDescent="0.25">
      <c r="A13" s="148">
        <v>1992</v>
      </c>
      <c r="B13" s="101">
        <v>1668831</v>
      </c>
      <c r="C13" s="101">
        <v>1407471</v>
      </c>
      <c r="D13" s="101">
        <v>261360</v>
      </c>
      <c r="E13" s="101">
        <v>18726</v>
      </c>
      <c r="F13" s="100">
        <v>322.69515767706361</v>
      </c>
      <c r="G13" s="100">
        <v>5266</v>
      </c>
      <c r="H13" s="100">
        <v>1107</v>
      </c>
      <c r="I13" s="100">
        <v>7399</v>
      </c>
    </row>
    <row r="14" spans="1:9" s="58" customFormat="1" ht="15.6" customHeight="1" x14ac:dyDescent="0.25">
      <c r="A14" s="148">
        <v>1993</v>
      </c>
      <c r="B14" s="101">
        <v>1809256</v>
      </c>
      <c r="C14" s="101">
        <v>1542238</v>
      </c>
      <c r="D14" s="101">
        <v>267018</v>
      </c>
      <c r="E14" s="101">
        <v>21225</v>
      </c>
      <c r="F14" s="101">
        <v>365.759090125797</v>
      </c>
      <c r="G14" s="101">
        <v>6421</v>
      </c>
      <c r="H14" s="101">
        <v>1160</v>
      </c>
      <c r="I14" s="101">
        <v>8385</v>
      </c>
    </row>
    <row r="15" spans="1:9" s="58" customFormat="1" ht="15.6" customHeight="1" x14ac:dyDescent="0.25">
      <c r="A15" s="148">
        <v>1994</v>
      </c>
      <c r="B15" s="101">
        <v>1976947</v>
      </c>
      <c r="C15" s="101">
        <v>1686438</v>
      </c>
      <c r="D15" s="101">
        <v>290509</v>
      </c>
      <c r="E15" s="101">
        <v>23508</v>
      </c>
      <c r="F15" s="100">
        <v>405.10080992590042</v>
      </c>
      <c r="G15" s="100">
        <v>7002</v>
      </c>
      <c r="H15" s="100">
        <v>1209</v>
      </c>
      <c r="I15" s="100">
        <v>9499</v>
      </c>
    </row>
    <row r="16" spans="1:9" s="58" customFormat="1" ht="15.6" customHeight="1" x14ac:dyDescent="0.25">
      <c r="A16" s="148">
        <v>1995</v>
      </c>
      <c r="B16" s="101">
        <v>2048056</v>
      </c>
      <c r="C16" s="101">
        <v>1758286</v>
      </c>
      <c r="D16" s="101">
        <v>289770</v>
      </c>
      <c r="E16" s="101">
        <v>24544</v>
      </c>
      <c r="F16" s="101">
        <v>422.95364466655172</v>
      </c>
      <c r="G16" s="101">
        <v>7339</v>
      </c>
      <c r="H16" s="101">
        <v>1426</v>
      </c>
      <c r="I16" s="101">
        <v>9897</v>
      </c>
    </row>
    <row r="17" spans="1:9" s="58" customFormat="1" ht="15.6" customHeight="1" x14ac:dyDescent="0.25">
      <c r="A17" s="148">
        <v>1996</v>
      </c>
      <c r="B17" s="101">
        <v>2126275</v>
      </c>
      <c r="C17" s="101">
        <v>1834975</v>
      </c>
      <c r="D17" s="101">
        <v>291300</v>
      </c>
      <c r="E17" s="101">
        <v>25931</v>
      </c>
      <c r="F17" s="100">
        <v>446.85507496122693</v>
      </c>
      <c r="G17" s="100">
        <v>7773.9</v>
      </c>
      <c r="H17" s="100">
        <v>1467.8</v>
      </c>
      <c r="I17" s="100">
        <v>10588.6</v>
      </c>
    </row>
    <row r="18" spans="1:9" s="58" customFormat="1" ht="15.6" customHeight="1" x14ac:dyDescent="0.25">
      <c r="A18" s="148">
        <v>1997</v>
      </c>
      <c r="B18" s="101">
        <v>2301858</v>
      </c>
      <c r="C18" s="101">
        <v>2003099</v>
      </c>
      <c r="D18" s="101">
        <v>298759</v>
      </c>
      <c r="E18" s="101">
        <v>28638</v>
      </c>
      <c r="F18" s="101">
        <v>493.5033603308633</v>
      </c>
      <c r="G18" s="101">
        <v>8956</v>
      </c>
      <c r="H18" s="101">
        <v>1552.9</v>
      </c>
      <c r="I18" s="101">
        <v>11335.9</v>
      </c>
    </row>
    <row r="19" spans="1:9" s="58" customFormat="1" ht="15.6" customHeight="1" x14ac:dyDescent="0.25">
      <c r="A19" s="148">
        <v>1998</v>
      </c>
      <c r="B19" s="101">
        <v>2430360</v>
      </c>
      <c r="C19" s="101">
        <v>2044156</v>
      </c>
      <c r="D19" s="101">
        <v>386204</v>
      </c>
      <c r="E19" s="101">
        <v>29305</v>
      </c>
      <c r="F19" s="100">
        <v>504.99741513010514</v>
      </c>
      <c r="G19" s="100">
        <v>9773.2000000000007</v>
      </c>
      <c r="H19" s="100">
        <v>1426.1</v>
      </c>
      <c r="I19" s="100">
        <v>11585.2</v>
      </c>
    </row>
    <row r="20" spans="1:9" s="58" customFormat="1" ht="15.6" customHeight="1" x14ac:dyDescent="0.25">
      <c r="A20" s="148">
        <v>1999</v>
      </c>
      <c r="B20" s="101">
        <v>2519620</v>
      </c>
      <c r="C20" s="101">
        <v>2205285</v>
      </c>
      <c r="D20" s="101">
        <v>314335</v>
      </c>
      <c r="E20" s="101">
        <v>32917</v>
      </c>
      <c r="F20" s="101">
        <v>567.24108219886261</v>
      </c>
      <c r="G20" s="101">
        <v>11176</v>
      </c>
      <c r="H20" s="101">
        <v>1726</v>
      </c>
      <c r="I20" s="101">
        <v>12938</v>
      </c>
    </row>
    <row r="21" spans="1:9" s="58" customFormat="1" ht="15.6" customHeight="1" x14ac:dyDescent="0.25">
      <c r="A21" s="148">
        <v>2000</v>
      </c>
      <c r="B21" s="101">
        <v>2845083</v>
      </c>
      <c r="C21" s="101">
        <v>2483788</v>
      </c>
      <c r="D21" s="101">
        <v>361295</v>
      </c>
      <c r="E21" s="101">
        <v>37357</v>
      </c>
      <c r="F21" s="100">
        <v>643.75323108736859</v>
      </c>
      <c r="G21" s="100">
        <v>12797</v>
      </c>
      <c r="H21" s="100">
        <v>2221</v>
      </c>
      <c r="I21" s="100">
        <v>14357</v>
      </c>
    </row>
    <row r="22" spans="1:9" s="58" customFormat="1" ht="15.6" customHeight="1" x14ac:dyDescent="0.25">
      <c r="A22" s="148">
        <v>2001</v>
      </c>
      <c r="B22" s="101">
        <v>3060094</v>
      </c>
      <c r="C22" s="101">
        <v>2652354</v>
      </c>
      <c r="D22" s="101">
        <v>407740</v>
      </c>
      <c r="E22" s="101">
        <v>40494</v>
      </c>
      <c r="F22" s="101">
        <v>697.81147682233325</v>
      </c>
      <c r="G22" s="101">
        <v>14108.3</v>
      </c>
      <c r="H22" s="101">
        <v>2595</v>
      </c>
      <c r="I22" s="101">
        <v>15450.7</v>
      </c>
    </row>
    <row r="23" spans="1:9" s="58" customFormat="1" ht="15.6" customHeight="1" x14ac:dyDescent="0.25">
      <c r="A23" s="148">
        <v>2002</v>
      </c>
      <c r="B23" s="101">
        <v>3498115</v>
      </c>
      <c r="C23" s="101">
        <v>3028156</v>
      </c>
      <c r="D23" s="101">
        <v>469959</v>
      </c>
      <c r="E23" s="101">
        <v>46695</v>
      </c>
      <c r="F23" s="100">
        <v>804.66999827675329</v>
      </c>
      <c r="G23" s="100">
        <v>16332.6</v>
      </c>
      <c r="H23" s="100">
        <v>2361</v>
      </c>
      <c r="I23" s="100">
        <v>19106.199999999997</v>
      </c>
    </row>
    <row r="24" spans="1:9" s="58" customFormat="1" ht="15.6" customHeight="1" x14ac:dyDescent="0.25">
      <c r="A24" s="148">
        <v>2003</v>
      </c>
      <c r="B24" s="101">
        <v>3930591</v>
      </c>
      <c r="C24" s="101">
        <v>3372279</v>
      </c>
      <c r="D24" s="101">
        <v>558312</v>
      </c>
      <c r="E24" s="101">
        <v>51950</v>
      </c>
      <c r="F24" s="101">
        <v>895.22660692745126</v>
      </c>
      <c r="G24" s="101">
        <v>18735</v>
      </c>
      <c r="H24" s="101">
        <v>2462</v>
      </c>
      <c r="I24" s="101">
        <v>21358</v>
      </c>
    </row>
    <row r="25" spans="1:9" s="58" customFormat="1" ht="15.6" customHeight="1" x14ac:dyDescent="0.25">
      <c r="A25" s="148">
        <v>2004</v>
      </c>
      <c r="B25" s="101">
        <v>4467666</v>
      </c>
      <c r="C25" s="101">
        <v>3880968</v>
      </c>
      <c r="D25" s="101">
        <v>586698</v>
      </c>
      <c r="E25" s="101">
        <v>60021.2</v>
      </c>
      <c r="F25" s="100">
        <v>1034.3132862312598</v>
      </c>
      <c r="G25" s="100">
        <v>21412.2</v>
      </c>
      <c r="H25" s="100">
        <v>3216.7000000000003</v>
      </c>
      <c r="I25" s="100">
        <v>24928.1</v>
      </c>
    </row>
    <row r="26" spans="1:9" s="58" customFormat="1" ht="15.6" customHeight="1" x14ac:dyDescent="0.25">
      <c r="A26" s="148">
        <v>2005</v>
      </c>
      <c r="B26" s="101">
        <v>5123676</v>
      </c>
      <c r="C26" s="101">
        <v>4342609</v>
      </c>
      <c r="D26" s="101">
        <v>781067</v>
      </c>
      <c r="E26" s="101">
        <v>66825</v>
      </c>
      <c r="F26" s="101">
        <v>1151.5595381699122</v>
      </c>
      <c r="G26" s="101">
        <v>23652.7</v>
      </c>
      <c r="H26" s="101">
        <v>3059</v>
      </c>
      <c r="I26" s="101">
        <v>27956.199999999997</v>
      </c>
    </row>
    <row r="27" spans="1:9" s="58" customFormat="1" ht="15.6" customHeight="1" x14ac:dyDescent="0.25">
      <c r="A27" s="148">
        <v>2006</v>
      </c>
      <c r="B27" s="101">
        <v>5606384</v>
      </c>
      <c r="C27" s="101">
        <v>4684128</v>
      </c>
      <c r="D27" s="101">
        <v>922256</v>
      </c>
      <c r="E27" s="101">
        <v>71786.8</v>
      </c>
      <c r="F27" s="100">
        <v>1237.0635877994141</v>
      </c>
      <c r="G27" s="100">
        <v>25206.3</v>
      </c>
      <c r="H27" s="100">
        <v>2589.8000000000002</v>
      </c>
      <c r="I27" s="100">
        <v>32006</v>
      </c>
    </row>
    <row r="28" spans="1:9" s="58" customFormat="1" ht="15.6" customHeight="1" x14ac:dyDescent="0.25">
      <c r="A28" s="148">
        <v>2007</v>
      </c>
      <c r="B28" s="101">
        <v>6233921</v>
      </c>
      <c r="C28" s="101">
        <v>5030075</v>
      </c>
      <c r="D28" s="101">
        <v>1203846</v>
      </c>
      <c r="E28" s="101">
        <v>75932</v>
      </c>
      <c r="F28" s="101">
        <v>1308.4956057211787</v>
      </c>
      <c r="G28" s="101">
        <v>25570.6</v>
      </c>
      <c r="H28" s="101">
        <v>2643</v>
      </c>
      <c r="I28" s="101">
        <v>34684.9</v>
      </c>
    </row>
    <row r="29" spans="1:9" s="58" customFormat="1" ht="15.6" customHeight="1" x14ac:dyDescent="0.25">
      <c r="A29" s="147">
        <v>2008</v>
      </c>
      <c r="B29" s="101">
        <v>6102136</v>
      </c>
      <c r="C29" s="101">
        <v>4983292</v>
      </c>
      <c r="D29" s="101">
        <v>1118844</v>
      </c>
      <c r="E29" s="101">
        <v>75581.399999999994</v>
      </c>
      <c r="F29" s="100">
        <v>1302.4539031535412</v>
      </c>
      <c r="G29" s="100">
        <v>24887.5</v>
      </c>
      <c r="H29" s="100">
        <v>2908.3</v>
      </c>
      <c r="I29" s="100">
        <v>34233.599999999999</v>
      </c>
    </row>
    <row r="30" spans="1:9" s="58" customFormat="1" ht="15.6" customHeight="1" x14ac:dyDescent="0.25">
      <c r="A30" s="148">
        <v>2009</v>
      </c>
      <c r="B30" s="101">
        <v>4416775</v>
      </c>
      <c r="C30" s="101">
        <v>3780258</v>
      </c>
      <c r="D30" s="101">
        <v>636517</v>
      </c>
      <c r="E30" s="101">
        <v>57152</v>
      </c>
      <c r="F30" s="101">
        <v>984.86989488195763</v>
      </c>
      <c r="G30" s="101">
        <v>16457</v>
      </c>
      <c r="H30" s="101">
        <v>2309</v>
      </c>
      <c r="I30" s="101">
        <v>26878</v>
      </c>
    </row>
    <row r="31" spans="1:9" s="58" customFormat="1" ht="15.6" customHeight="1" x14ac:dyDescent="0.25">
      <c r="A31" s="148">
        <v>2010</v>
      </c>
      <c r="B31" s="101">
        <v>4908193</v>
      </c>
      <c r="C31" s="101">
        <v>4154206</v>
      </c>
      <c r="D31" s="101">
        <v>753987</v>
      </c>
      <c r="E31" s="101">
        <v>62433.599999999999</v>
      </c>
      <c r="F31" s="100">
        <v>1075.8848871273478</v>
      </c>
      <c r="G31" s="100">
        <v>17396</v>
      </c>
      <c r="H31" s="100">
        <v>2338</v>
      </c>
      <c r="I31" s="100">
        <v>29414</v>
      </c>
    </row>
    <row r="32" spans="1:9" s="58" customFormat="1" ht="15.6" customHeight="1" x14ac:dyDescent="0.25">
      <c r="A32" s="148">
        <v>2011</v>
      </c>
      <c r="B32" s="224">
        <v>5587936</v>
      </c>
      <c r="C32" s="224">
        <v>4734261</v>
      </c>
      <c r="D32" s="224">
        <v>853675</v>
      </c>
      <c r="E32" s="224">
        <v>72378</v>
      </c>
      <c r="F32" s="224">
        <v>1247.2514216784423</v>
      </c>
      <c r="G32" s="224">
        <v>21053.1</v>
      </c>
      <c r="H32" s="224">
        <v>3429.9</v>
      </c>
      <c r="I32" s="224">
        <v>33051.699999999997</v>
      </c>
    </row>
    <row r="33" spans="1:15" s="58" customFormat="1" ht="15.6" customHeight="1" x14ac:dyDescent="0.25">
      <c r="A33" s="148">
        <v>2012</v>
      </c>
      <c r="B33" s="224">
        <v>5461337</v>
      </c>
      <c r="C33" s="224">
        <v>4729172</v>
      </c>
      <c r="D33" s="224">
        <v>732165</v>
      </c>
      <c r="E33" s="224">
        <v>72075</v>
      </c>
      <c r="F33" s="225">
        <v>1242.0299844907806</v>
      </c>
      <c r="G33" s="225">
        <v>21716</v>
      </c>
      <c r="H33" s="225">
        <v>3962</v>
      </c>
      <c r="I33" s="225">
        <v>31563.3</v>
      </c>
    </row>
    <row r="34" spans="1:15" s="58" customFormat="1" ht="15.6" customHeight="1" x14ac:dyDescent="0.25">
      <c r="A34" s="149">
        <v>2013</v>
      </c>
      <c r="B34" s="226">
        <v>5698524</v>
      </c>
      <c r="C34" s="216">
        <v>4941896</v>
      </c>
      <c r="D34" s="216">
        <v>756628</v>
      </c>
      <c r="E34" s="216">
        <v>76482</v>
      </c>
      <c r="F34" s="216">
        <v>1317</v>
      </c>
      <c r="G34" s="216">
        <v>24384</v>
      </c>
      <c r="H34" s="216">
        <v>4036</v>
      </c>
      <c r="I34" s="216">
        <v>33513</v>
      </c>
    </row>
    <row r="35" spans="1:15" x14ac:dyDescent="0.25">
      <c r="A35" s="58"/>
      <c r="B35" s="58"/>
      <c r="C35" s="58"/>
      <c r="D35" s="58"/>
      <c r="E35" s="58"/>
      <c r="F35" s="58"/>
      <c r="G35" s="58"/>
      <c r="H35" s="58"/>
      <c r="I35" s="58"/>
    </row>
    <row r="36" spans="1:15" x14ac:dyDescent="0.2">
      <c r="A36" s="197" t="s">
        <v>192</v>
      </c>
      <c r="B36" s="197"/>
      <c r="C36" s="197"/>
      <c r="D36" s="197"/>
      <c r="E36" s="58"/>
      <c r="F36" s="58"/>
      <c r="G36" s="58"/>
      <c r="H36" s="58"/>
      <c r="I36" s="58"/>
    </row>
    <row r="37" spans="1:15" x14ac:dyDescent="0.25">
      <c r="A37" s="58"/>
      <c r="B37" s="58"/>
      <c r="C37" s="58"/>
      <c r="D37" s="58"/>
      <c r="E37" s="58"/>
      <c r="F37" s="58"/>
      <c r="G37" s="58"/>
      <c r="H37" s="58"/>
      <c r="I37" s="58"/>
    </row>
    <row r="46" spans="1:15" x14ac:dyDescent="0.2">
      <c r="K46" s="84"/>
      <c r="L46" s="84"/>
      <c r="M46" s="84"/>
    </row>
    <row r="47" spans="1:15" x14ac:dyDescent="0.2">
      <c r="K47" s="84"/>
      <c r="L47" s="84"/>
      <c r="M47" s="84"/>
      <c r="N47" s="84"/>
      <c r="O47" s="84"/>
    </row>
  </sheetData>
  <mergeCells count="9">
    <mergeCell ref="G3:I3"/>
    <mergeCell ref="G5:I5"/>
    <mergeCell ref="A1:I1"/>
    <mergeCell ref="A2:E2"/>
    <mergeCell ref="A3:A5"/>
    <mergeCell ref="B3:B4"/>
    <mergeCell ref="C3:D3"/>
    <mergeCell ref="B5:D5"/>
    <mergeCell ref="E3:F4"/>
  </mergeCells>
  <conditionalFormatting sqref="A6:E6">
    <cfRule type="expression" dxfId="43" priority="4">
      <formula>MOD(ROW(),2)=1</formula>
    </cfRule>
  </conditionalFormatting>
  <conditionalFormatting sqref="A7:E31">
    <cfRule type="expression" dxfId="42" priority="5">
      <formula>MOD(ROW(),2)=1</formula>
    </cfRule>
  </conditionalFormatting>
  <conditionalFormatting sqref="A6:I31">
    <cfRule type="expression" dxfId="41" priority="3">
      <formula>MOD(ZIEL(),2)=1</formula>
    </cfRule>
  </conditionalFormatting>
  <conditionalFormatting sqref="A32:E34">
    <cfRule type="expression" dxfId="40" priority="2">
      <formula>MOD(ROW(),2)=1</formula>
    </cfRule>
  </conditionalFormatting>
  <conditionalFormatting sqref="A32:I34">
    <cfRule type="expression" dxfId="39"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activeCell="D41" sqref="D41"/>
    </sheetView>
  </sheetViews>
  <sheetFormatPr baseColWidth="10" defaultRowHeight="12.75" x14ac:dyDescent="0.2"/>
  <cols>
    <col min="1" max="1" width="10.140625" customWidth="1"/>
    <col min="2" max="4" width="16.85546875" customWidth="1"/>
    <col min="5" max="5" width="15.42578125" customWidth="1"/>
    <col min="6" max="6" width="15.42578125" style="86" customWidth="1"/>
  </cols>
  <sheetData>
    <row r="1" spans="1:6" ht="42.6" customHeight="1" x14ac:dyDescent="0.2">
      <c r="A1" s="330" t="s">
        <v>232</v>
      </c>
      <c r="B1" s="330"/>
      <c r="C1" s="330"/>
      <c r="D1" s="330"/>
      <c r="E1" s="330"/>
      <c r="F1" s="330"/>
    </row>
    <row r="2" spans="1:6" x14ac:dyDescent="0.25">
      <c r="A2" s="392"/>
      <c r="B2" s="392"/>
      <c r="C2" s="393"/>
      <c r="D2" s="393"/>
      <c r="E2" s="393"/>
      <c r="F2" s="95"/>
    </row>
    <row r="3" spans="1:6" ht="28.35" customHeight="1" x14ac:dyDescent="0.2">
      <c r="A3" s="438" t="s">
        <v>92</v>
      </c>
      <c r="B3" s="440" t="s">
        <v>105</v>
      </c>
      <c r="C3" s="441"/>
      <c r="D3" s="403" t="s">
        <v>106</v>
      </c>
      <c r="E3" s="434" t="s">
        <v>107</v>
      </c>
      <c r="F3" s="436" t="s">
        <v>108</v>
      </c>
    </row>
    <row r="4" spans="1:6" ht="57" customHeight="1" x14ac:dyDescent="0.2">
      <c r="A4" s="439"/>
      <c r="B4" s="245" t="s">
        <v>195</v>
      </c>
      <c r="C4" s="159" t="s">
        <v>194</v>
      </c>
      <c r="D4" s="433"/>
      <c r="E4" s="435"/>
      <c r="F4" s="437"/>
    </row>
    <row r="5" spans="1:6" s="86" customFormat="1" ht="0.2" customHeight="1" x14ac:dyDescent="0.25">
      <c r="A5" s="96"/>
      <c r="B5" s="431"/>
      <c r="C5" s="432"/>
      <c r="D5" s="432"/>
      <c r="E5" s="432"/>
      <c r="F5" s="432"/>
    </row>
    <row r="6" spans="1:6" ht="15" customHeight="1" x14ac:dyDescent="0.25">
      <c r="A6" s="160"/>
      <c r="B6" s="174"/>
      <c r="C6" s="175"/>
      <c r="D6" s="175"/>
      <c r="E6" s="175"/>
      <c r="F6" s="192"/>
    </row>
    <row r="7" spans="1:6" ht="15" customHeight="1" x14ac:dyDescent="0.25">
      <c r="A7" s="147">
        <v>1970</v>
      </c>
      <c r="B7" s="268">
        <v>46959</v>
      </c>
      <c r="C7" s="272">
        <v>12.546958580261098</v>
      </c>
      <c r="D7" s="263">
        <v>23384</v>
      </c>
      <c r="E7" s="263">
        <v>225790</v>
      </c>
      <c r="F7" s="269">
        <v>78133</v>
      </c>
    </row>
    <row r="8" spans="1:6" ht="15" customHeight="1" x14ac:dyDescent="0.25">
      <c r="A8" s="147">
        <v>1975</v>
      </c>
      <c r="B8" s="268">
        <v>48180</v>
      </c>
      <c r="C8" s="273">
        <v>12.193733058986995</v>
      </c>
      <c r="D8" s="263">
        <v>21377</v>
      </c>
      <c r="E8" s="263">
        <v>265083</v>
      </c>
      <c r="F8" s="270">
        <v>60481</v>
      </c>
    </row>
    <row r="9" spans="1:6" ht="15" customHeight="1" x14ac:dyDescent="0.25">
      <c r="A9" s="147">
        <v>1980</v>
      </c>
      <c r="B9" s="268">
        <v>62393</v>
      </c>
      <c r="C9" s="272">
        <v>14.139159441440544</v>
      </c>
      <c r="D9" s="263">
        <v>26961</v>
      </c>
      <c r="E9" s="263">
        <v>272970</v>
      </c>
      <c r="F9" s="269">
        <v>78954</v>
      </c>
    </row>
    <row r="10" spans="1:6" ht="15" customHeight="1" x14ac:dyDescent="0.25">
      <c r="A10" s="147">
        <v>1985</v>
      </c>
      <c r="B10" s="268">
        <v>59535</v>
      </c>
      <c r="C10" s="273">
        <v>14.237952088161226</v>
      </c>
      <c r="D10" s="263">
        <v>29827</v>
      </c>
      <c r="E10" s="263">
        <v>244324</v>
      </c>
      <c r="F10" s="270">
        <v>84457</v>
      </c>
    </row>
    <row r="11" spans="1:6" ht="15" customHeight="1" x14ac:dyDescent="0.25">
      <c r="A11" s="147">
        <v>1990</v>
      </c>
      <c r="B11" s="268">
        <v>61097</v>
      </c>
      <c r="C11" s="272">
        <v>12.697142690887326</v>
      </c>
      <c r="D11" s="263">
        <v>30205</v>
      </c>
      <c r="E11" s="263">
        <v>287876</v>
      </c>
      <c r="F11" s="269">
        <v>102009</v>
      </c>
    </row>
    <row r="12" spans="1:6" ht="15" customHeight="1" x14ac:dyDescent="0.25">
      <c r="A12" s="147">
        <v>1991</v>
      </c>
      <c r="B12" s="268">
        <v>65204</v>
      </c>
      <c r="C12" s="273">
        <v>13.3332242747948</v>
      </c>
      <c r="D12" s="263">
        <v>30707</v>
      </c>
      <c r="E12" s="263">
        <v>291777</v>
      </c>
      <c r="F12" s="270">
        <v>101346</v>
      </c>
    </row>
    <row r="13" spans="1:6" ht="15" customHeight="1" x14ac:dyDescent="0.25">
      <c r="A13" s="148">
        <v>1992</v>
      </c>
      <c r="B13" s="268">
        <v>64880</v>
      </c>
      <c r="C13" s="272">
        <v>13.191469462195501</v>
      </c>
      <c r="D13" s="263">
        <v>29940</v>
      </c>
      <c r="E13" s="263">
        <v>293386</v>
      </c>
      <c r="F13" s="269">
        <v>103627</v>
      </c>
    </row>
    <row r="14" spans="1:6" ht="15" customHeight="1" x14ac:dyDescent="0.25">
      <c r="A14" s="148">
        <v>1993</v>
      </c>
      <c r="B14" s="268">
        <v>65772</v>
      </c>
      <c r="C14" s="273">
        <v>13.7545092380564</v>
      </c>
      <c r="D14" s="263">
        <v>28350</v>
      </c>
      <c r="E14" s="263">
        <v>282209</v>
      </c>
      <c r="F14" s="270">
        <v>101854</v>
      </c>
    </row>
    <row r="15" spans="1:6" ht="15" customHeight="1" x14ac:dyDescent="0.25">
      <c r="A15" s="148">
        <v>1994</v>
      </c>
      <c r="B15" s="268">
        <v>68438</v>
      </c>
      <c r="C15" s="272">
        <v>13.616575939897494</v>
      </c>
      <c r="D15" s="263">
        <v>30882</v>
      </c>
      <c r="E15" s="263">
        <v>293794</v>
      </c>
      <c r="F15" s="269">
        <v>109494</v>
      </c>
    </row>
    <row r="16" spans="1:6" ht="15" customHeight="1" x14ac:dyDescent="0.25">
      <c r="A16" s="148">
        <v>1995</v>
      </c>
      <c r="B16" s="268">
        <v>72189</v>
      </c>
      <c r="C16" s="273">
        <v>14.273427212224027</v>
      </c>
      <c r="D16" s="263">
        <v>31193</v>
      </c>
      <c r="E16" s="263">
        <v>294303</v>
      </c>
      <c r="F16" s="270">
        <v>108073</v>
      </c>
    </row>
    <row r="17" spans="1:6" ht="15" customHeight="1" x14ac:dyDescent="0.25">
      <c r="A17" s="148">
        <v>1996</v>
      </c>
      <c r="B17" s="268">
        <v>70919</v>
      </c>
      <c r="C17" s="272">
        <v>14.157071449104091</v>
      </c>
      <c r="D17" s="263">
        <v>31560</v>
      </c>
      <c r="E17" s="263">
        <v>291939</v>
      </c>
      <c r="F17" s="269">
        <v>106526</v>
      </c>
    </row>
    <row r="18" spans="1:6" ht="15" customHeight="1" x14ac:dyDescent="0.25">
      <c r="A18" s="148">
        <v>1997</v>
      </c>
      <c r="B18" s="268">
        <v>76502.600000000006</v>
      </c>
      <c r="C18" s="273">
        <v>14.365212505910193</v>
      </c>
      <c r="D18" s="263">
        <v>34014</v>
      </c>
      <c r="E18" s="263">
        <v>310143</v>
      </c>
      <c r="F18" s="270">
        <v>111895</v>
      </c>
    </row>
    <row r="19" spans="1:6" ht="15" customHeight="1" x14ac:dyDescent="0.25">
      <c r="A19" s="148">
        <v>1998</v>
      </c>
      <c r="B19" s="268">
        <v>76263</v>
      </c>
      <c r="C19" s="272">
        <v>13.965715206574943</v>
      </c>
      <c r="D19" s="263">
        <v>34521</v>
      </c>
      <c r="E19" s="263">
        <v>315500</v>
      </c>
      <c r="F19" s="269">
        <v>119789</v>
      </c>
    </row>
    <row r="20" spans="1:6" ht="15" customHeight="1" x14ac:dyDescent="0.25">
      <c r="A20" s="148">
        <v>1999</v>
      </c>
      <c r="B20" s="268">
        <v>81036</v>
      </c>
      <c r="C20" s="273">
        <v>15.101385914989015</v>
      </c>
      <c r="D20" s="263">
        <v>36023</v>
      </c>
      <c r="E20" s="263">
        <v>303900</v>
      </c>
      <c r="F20" s="270">
        <v>115654</v>
      </c>
    </row>
    <row r="21" spans="1:6" ht="15" customHeight="1" x14ac:dyDescent="0.25">
      <c r="A21" s="148">
        <v>2000</v>
      </c>
      <c r="B21" s="268">
        <v>85863</v>
      </c>
      <c r="C21" s="272">
        <v>14.7</v>
      </c>
      <c r="D21" s="263">
        <v>44968</v>
      </c>
      <c r="E21" s="263">
        <v>323400</v>
      </c>
      <c r="F21" s="269">
        <v>130000</v>
      </c>
    </row>
    <row r="22" spans="1:6" ht="15" customHeight="1" x14ac:dyDescent="0.25">
      <c r="A22" s="148">
        <v>2001</v>
      </c>
      <c r="B22" s="268">
        <v>92709</v>
      </c>
      <c r="C22" s="273">
        <v>15.872165287331921</v>
      </c>
      <c r="D22" s="263">
        <v>46134</v>
      </c>
      <c r="E22" s="263">
        <v>315205</v>
      </c>
      <c r="F22" s="270">
        <v>130050</v>
      </c>
    </row>
    <row r="23" spans="1:6" ht="15" customHeight="1" x14ac:dyDescent="0.25">
      <c r="A23" s="148">
        <v>2002</v>
      </c>
      <c r="B23" s="268">
        <v>98272</v>
      </c>
      <c r="C23" s="272">
        <v>16.41900652379498</v>
      </c>
      <c r="D23" s="263">
        <v>46518.86</v>
      </c>
      <c r="E23" s="263">
        <v>322107</v>
      </c>
      <c r="F23" s="269">
        <v>131628</v>
      </c>
    </row>
    <row r="24" spans="1:6" ht="15" customHeight="1" x14ac:dyDescent="0.25">
      <c r="A24" s="148">
        <v>2003</v>
      </c>
      <c r="B24" s="268">
        <v>106536</v>
      </c>
      <c r="C24" s="273">
        <v>17.015893703371844</v>
      </c>
      <c r="D24" s="263">
        <v>48888</v>
      </c>
      <c r="E24" s="263">
        <v>327798</v>
      </c>
      <c r="F24" s="270">
        <v>142875</v>
      </c>
    </row>
    <row r="25" spans="1:6" ht="15" customHeight="1" x14ac:dyDescent="0.25">
      <c r="A25" s="148">
        <v>2004</v>
      </c>
      <c r="B25" s="268">
        <v>114501.4</v>
      </c>
      <c r="C25" s="272">
        <v>17.052312280165616</v>
      </c>
      <c r="D25" s="263">
        <v>52285</v>
      </c>
      <c r="E25" s="263">
        <v>352358</v>
      </c>
      <c r="F25" s="269">
        <v>152327</v>
      </c>
    </row>
    <row r="26" spans="1:6" ht="15" customHeight="1" x14ac:dyDescent="0.25">
      <c r="A26" s="148">
        <v>2005</v>
      </c>
      <c r="B26" s="268">
        <v>125894</v>
      </c>
      <c r="C26" s="273">
        <v>17.718497501136486</v>
      </c>
      <c r="D26" s="263">
        <v>54342</v>
      </c>
      <c r="E26" s="263">
        <v>370233</v>
      </c>
      <c r="F26" s="270">
        <v>160054</v>
      </c>
    </row>
    <row r="27" spans="1:6" ht="15" customHeight="1" x14ac:dyDescent="0.25">
      <c r="A27" s="148">
        <v>2006</v>
      </c>
      <c r="B27" s="268">
        <v>135260</v>
      </c>
      <c r="C27" s="272">
        <v>18.128451187476546</v>
      </c>
      <c r="D27" s="263">
        <v>65099</v>
      </c>
      <c r="E27" s="263">
        <v>378389</v>
      </c>
      <c r="F27" s="269">
        <v>167372</v>
      </c>
    </row>
    <row r="28" spans="1:6" ht="15" customHeight="1" x14ac:dyDescent="0.25">
      <c r="A28" s="148">
        <v>2007</v>
      </c>
      <c r="B28" s="268">
        <v>140236</v>
      </c>
      <c r="C28" s="273">
        <v>17.547991195722492</v>
      </c>
      <c r="D28" s="263">
        <v>69212</v>
      </c>
      <c r="E28" s="263">
        <v>406812</v>
      </c>
      <c r="F28" s="270">
        <v>182897</v>
      </c>
    </row>
    <row r="29" spans="1:6" ht="15" customHeight="1" x14ac:dyDescent="0.25">
      <c r="A29" s="147">
        <v>2008</v>
      </c>
      <c r="B29" s="268">
        <v>140562.29999999999</v>
      </c>
      <c r="C29" s="272">
        <v>17.023486722660618</v>
      </c>
      <c r="D29" s="263">
        <v>74647</v>
      </c>
      <c r="E29" s="263">
        <v>421098</v>
      </c>
      <c r="F29" s="269">
        <v>189389</v>
      </c>
    </row>
    <row r="30" spans="1:6" ht="15" customHeight="1" x14ac:dyDescent="0.25">
      <c r="A30" s="148">
        <v>2009</v>
      </c>
      <c r="B30" s="268">
        <v>110604</v>
      </c>
      <c r="C30" s="273">
        <v>15.395815440637078</v>
      </c>
      <c r="D30" s="263">
        <v>63036</v>
      </c>
      <c r="E30" s="263">
        <v>386957</v>
      </c>
      <c r="F30" s="270">
        <v>157806</v>
      </c>
    </row>
    <row r="31" spans="1:6" ht="15" customHeight="1" x14ac:dyDescent="0.25">
      <c r="A31" s="148">
        <v>2010</v>
      </c>
      <c r="B31" s="268">
        <v>121221.5</v>
      </c>
      <c r="C31" s="272">
        <v>15.189836143017265</v>
      </c>
      <c r="D31" s="263">
        <v>68690</v>
      </c>
      <c r="E31" s="263">
        <v>429964</v>
      </c>
      <c r="F31" s="269">
        <v>178168</v>
      </c>
    </row>
    <row r="32" spans="1:6" ht="15" customHeight="1" x14ac:dyDescent="0.25">
      <c r="A32" s="148">
        <v>2011</v>
      </c>
      <c r="B32" s="268">
        <v>132293</v>
      </c>
      <c r="C32" s="273">
        <v>15.9</v>
      </c>
      <c r="D32" s="263">
        <v>80585</v>
      </c>
      <c r="E32" s="263">
        <v>434550</v>
      </c>
      <c r="F32" s="270">
        <v>187152</v>
      </c>
    </row>
    <row r="33" spans="1:7" ht="15" customHeight="1" x14ac:dyDescent="0.25">
      <c r="A33" s="148">
        <v>2012</v>
      </c>
      <c r="B33" s="268">
        <v>131269</v>
      </c>
      <c r="C33" s="272">
        <v>15.6</v>
      </c>
      <c r="D33" s="263">
        <v>84028</v>
      </c>
      <c r="E33" s="263">
        <v>441527</v>
      </c>
      <c r="F33" s="269">
        <v>184135</v>
      </c>
      <c r="G33" s="84"/>
    </row>
    <row r="34" spans="1:7" ht="15" customHeight="1" x14ac:dyDescent="0.25">
      <c r="A34" s="148">
        <v>2013</v>
      </c>
      <c r="B34" s="268">
        <v>139050</v>
      </c>
      <c r="C34" s="273">
        <v>16.3</v>
      </c>
      <c r="D34" s="265">
        <v>78768</v>
      </c>
      <c r="E34" s="265">
        <v>440464</v>
      </c>
      <c r="F34" s="271">
        <v>190849</v>
      </c>
    </row>
    <row r="35" spans="1:7" x14ac:dyDescent="0.25">
      <c r="A35" s="208"/>
      <c r="B35" s="208"/>
      <c r="C35" s="208"/>
      <c r="D35" s="57"/>
      <c r="E35" s="57"/>
      <c r="F35" s="84"/>
    </row>
    <row r="36" spans="1:7" x14ac:dyDescent="0.25">
      <c r="A36" s="84"/>
      <c r="B36" s="84"/>
      <c r="C36" s="84"/>
      <c r="D36" s="84"/>
      <c r="E36" s="84"/>
      <c r="F36" s="209"/>
    </row>
    <row r="37" spans="1:7" x14ac:dyDescent="0.25">
      <c r="A37" s="84"/>
      <c r="B37" s="84"/>
      <c r="C37" s="84"/>
      <c r="D37" s="84"/>
      <c r="E37" s="84"/>
      <c r="F37" s="210"/>
    </row>
    <row r="38" spans="1:7" x14ac:dyDescent="0.25">
      <c r="A38" s="84"/>
      <c r="B38" s="84"/>
      <c r="C38" s="84"/>
      <c r="D38" s="84"/>
      <c r="E38" s="84"/>
      <c r="F38" s="210"/>
    </row>
  </sheetData>
  <mergeCells count="8">
    <mergeCell ref="B5:F5"/>
    <mergeCell ref="A1:F1"/>
    <mergeCell ref="D3:D4"/>
    <mergeCell ref="E3:E4"/>
    <mergeCell ref="F3:F4"/>
    <mergeCell ref="A2:E2"/>
    <mergeCell ref="A3:A4"/>
    <mergeCell ref="B3:C3"/>
  </mergeCells>
  <conditionalFormatting sqref="A6:E6">
    <cfRule type="expression" dxfId="38" priority="20">
      <formula>MOD(ROW(),2)=1</formula>
    </cfRule>
  </conditionalFormatting>
  <conditionalFormatting sqref="A7:B33 D7:E33">
    <cfRule type="expression" dxfId="37" priority="21">
      <formula>MOD(ROW(),2)=1</formula>
    </cfRule>
  </conditionalFormatting>
  <conditionalFormatting sqref="A6:F6 A7:B33 D7:F33">
    <cfRule type="expression" dxfId="36" priority="18">
      <formula>MOD(ZIEL(),2)=1</formula>
    </cfRule>
    <cfRule type="expression" priority="19">
      <formula>MOD(ZIEL(),2)=1</formula>
    </cfRule>
  </conditionalFormatting>
  <conditionalFormatting sqref="A6:F33">
    <cfRule type="expression" dxfId="35" priority="16">
      <formula>MOD(ROW(),2)=1</formula>
    </cfRule>
    <cfRule type="expression" dxfId="34" priority="17">
      <formula>IF(ROW(),2)=1</formula>
    </cfRule>
  </conditionalFormatting>
  <conditionalFormatting sqref="A34:B34 D34:E34">
    <cfRule type="expression" dxfId="33" priority="5">
      <formula>MOD(ROW(),2)=1</formula>
    </cfRule>
  </conditionalFormatting>
  <conditionalFormatting sqref="A34:B34 D34:F34">
    <cfRule type="expression" dxfId="32" priority="3">
      <formula>MOD(ZIEL(),2)=1</formula>
    </cfRule>
    <cfRule type="expression" priority="4">
      <formula>MOD(ZIEL(),2)=1</formula>
    </cfRule>
  </conditionalFormatting>
  <conditionalFormatting sqref="A34:F34">
    <cfRule type="expression" dxfId="31" priority="1">
      <formula>MOD(ROW(),2)=1</formula>
    </cfRule>
    <cfRule type="expression" dxfId="30" priority="2">
      <formula>IF(ROW(),2)=1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activeCell="D10" sqref="D10"/>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30" t="s">
        <v>235</v>
      </c>
      <c r="B1" s="330"/>
      <c r="C1" s="330"/>
      <c r="D1" s="330"/>
      <c r="E1" s="330"/>
      <c r="F1" s="330"/>
    </row>
    <row r="2" spans="1:6" x14ac:dyDescent="0.25">
      <c r="A2" s="392"/>
      <c r="B2" s="392"/>
      <c r="C2" s="393"/>
      <c r="D2" s="393"/>
      <c r="E2" s="393"/>
      <c r="F2" s="95"/>
    </row>
    <row r="3" spans="1:6" ht="25.5" customHeight="1" x14ac:dyDescent="0.2">
      <c r="A3" s="438" t="s">
        <v>92</v>
      </c>
      <c r="B3" s="440" t="s">
        <v>105</v>
      </c>
      <c r="C3" s="441"/>
      <c r="D3" s="403" t="s">
        <v>106</v>
      </c>
      <c r="E3" s="434" t="s">
        <v>107</v>
      </c>
      <c r="F3" s="436" t="s">
        <v>108</v>
      </c>
    </row>
    <row r="4" spans="1:6" ht="57" customHeight="1" x14ac:dyDescent="0.2">
      <c r="A4" s="442"/>
      <c r="B4" s="161" t="s">
        <v>195</v>
      </c>
      <c r="C4" s="162" t="s">
        <v>194</v>
      </c>
      <c r="D4" s="443"/>
      <c r="E4" s="444"/>
      <c r="F4" s="445"/>
    </row>
    <row r="5" spans="1:6" s="58" customFormat="1" ht="15" customHeight="1" x14ac:dyDescent="0.25">
      <c r="A5" s="160"/>
      <c r="B5" s="180"/>
      <c r="C5" s="181"/>
      <c r="D5" s="181"/>
      <c r="E5" s="181"/>
      <c r="F5" s="181"/>
    </row>
    <row r="6" spans="1:6" s="58" customFormat="1" ht="15" customHeight="1" x14ac:dyDescent="0.25">
      <c r="A6" s="147">
        <v>1970</v>
      </c>
      <c r="B6" s="268">
        <v>111653</v>
      </c>
      <c r="C6" s="274">
        <v>12.059578007117821</v>
      </c>
      <c r="D6" s="263">
        <v>244871</v>
      </c>
      <c r="E6" s="263">
        <v>399847</v>
      </c>
      <c r="F6" s="263">
        <v>169474</v>
      </c>
    </row>
    <row r="7" spans="1:6" s="58" customFormat="1" ht="15" customHeight="1" x14ac:dyDescent="0.25">
      <c r="A7" s="147">
        <v>1975</v>
      </c>
      <c r="B7" s="268">
        <v>326217</v>
      </c>
      <c r="C7" s="274">
        <v>15.053068298699698</v>
      </c>
      <c r="D7" s="263">
        <v>464967</v>
      </c>
      <c r="E7" s="263">
        <v>1078661</v>
      </c>
      <c r="F7" s="263">
        <v>297268</v>
      </c>
    </row>
    <row r="8" spans="1:6" s="58" customFormat="1" ht="15" customHeight="1" x14ac:dyDescent="0.25">
      <c r="A8" s="147">
        <v>1980</v>
      </c>
      <c r="B8" s="268">
        <v>783383</v>
      </c>
      <c r="C8" s="274">
        <v>19.076380230655339</v>
      </c>
      <c r="D8" s="263">
        <v>698223</v>
      </c>
      <c r="E8" s="263">
        <v>1900707</v>
      </c>
      <c r="F8" s="263">
        <v>724247</v>
      </c>
    </row>
    <row r="9" spans="1:6" s="58" customFormat="1" ht="15" customHeight="1" x14ac:dyDescent="0.25">
      <c r="A9" s="147">
        <v>1985</v>
      </c>
      <c r="B9" s="268">
        <v>1158776</v>
      </c>
      <c r="C9" s="274">
        <v>19.13770531386206</v>
      </c>
      <c r="D9" s="263">
        <v>998247</v>
      </c>
      <c r="E9" s="263">
        <v>2654905</v>
      </c>
      <c r="F9" s="263">
        <v>1243009</v>
      </c>
    </row>
    <row r="10" spans="1:6" s="58" customFormat="1" ht="15" customHeight="1" x14ac:dyDescent="0.25">
      <c r="A10" s="147">
        <v>1990</v>
      </c>
      <c r="B10" s="268">
        <v>1979531</v>
      </c>
      <c r="C10" s="274">
        <v>23.587259099749367</v>
      </c>
      <c r="D10" s="263">
        <v>1197775</v>
      </c>
      <c r="E10" s="263">
        <v>3665955</v>
      </c>
      <c r="F10" s="263">
        <v>1549113</v>
      </c>
    </row>
    <row r="11" spans="1:6" s="58" customFormat="1" ht="15" customHeight="1" x14ac:dyDescent="0.25">
      <c r="A11" s="147">
        <v>1991</v>
      </c>
      <c r="B11" s="268">
        <v>2177836</v>
      </c>
      <c r="C11" s="274">
        <v>24.281436124310694</v>
      </c>
      <c r="D11" s="263">
        <v>1264091</v>
      </c>
      <c r="E11" s="263">
        <v>3765791</v>
      </c>
      <c r="F11" s="263">
        <v>1761422</v>
      </c>
    </row>
    <row r="12" spans="1:6" s="58" customFormat="1" ht="15" customHeight="1" x14ac:dyDescent="0.25">
      <c r="A12" s="148">
        <v>1992</v>
      </c>
      <c r="B12" s="268">
        <v>2246204</v>
      </c>
      <c r="C12" s="274">
        <v>23.59514492573982</v>
      </c>
      <c r="D12" s="263">
        <v>1315191</v>
      </c>
      <c r="E12" s="263">
        <v>4122782</v>
      </c>
      <c r="F12" s="263">
        <v>1835595</v>
      </c>
    </row>
    <row r="13" spans="1:6" s="58" customFormat="1" ht="15" customHeight="1" x14ac:dyDescent="0.25">
      <c r="A13" s="148">
        <v>1993</v>
      </c>
      <c r="B13" s="268">
        <v>2494595</v>
      </c>
      <c r="C13" s="274">
        <v>25.224205781234531</v>
      </c>
      <c r="D13" s="263">
        <v>1357636</v>
      </c>
      <c r="E13" s="263">
        <v>4161160</v>
      </c>
      <c r="F13" s="263">
        <v>1876296</v>
      </c>
    </row>
    <row r="14" spans="1:6" s="58" customFormat="1" ht="15" customHeight="1" x14ac:dyDescent="0.25">
      <c r="A14" s="148">
        <v>1994</v>
      </c>
      <c r="B14" s="268">
        <v>2725718</v>
      </c>
      <c r="C14" s="274">
        <v>24.885831512429</v>
      </c>
      <c r="D14" s="263">
        <v>1480000</v>
      </c>
      <c r="E14" s="263">
        <v>4539000</v>
      </c>
      <c r="F14" s="263">
        <v>2208173</v>
      </c>
    </row>
    <row r="15" spans="1:6" s="58" customFormat="1" ht="15" customHeight="1" x14ac:dyDescent="0.25">
      <c r="A15" s="148">
        <v>1995</v>
      </c>
      <c r="B15" s="268">
        <v>2894977</v>
      </c>
      <c r="C15" s="274">
        <v>25.096170241981884</v>
      </c>
      <c r="D15" s="263">
        <v>1524421</v>
      </c>
      <c r="E15" s="263">
        <v>4787000</v>
      </c>
      <c r="F15" s="263">
        <v>2329135</v>
      </c>
    </row>
    <row r="16" spans="1:6" s="58" customFormat="1" ht="15" customHeight="1" x14ac:dyDescent="0.25">
      <c r="A16" s="148">
        <v>1996</v>
      </c>
      <c r="B16" s="268">
        <v>3060192</v>
      </c>
      <c r="C16" s="274">
        <v>25.101523550477967</v>
      </c>
      <c r="D16" s="263">
        <v>1543405</v>
      </c>
      <c r="E16" s="263">
        <v>4933754</v>
      </c>
      <c r="F16" s="263">
        <v>2653909</v>
      </c>
    </row>
    <row r="17" spans="1:6" s="58" customFormat="1" ht="15" customHeight="1" x14ac:dyDescent="0.25">
      <c r="A17" s="148">
        <v>1997</v>
      </c>
      <c r="B17" s="268">
        <v>3352425</v>
      </c>
      <c r="C17" s="274">
        <v>24.8876097909639</v>
      </c>
      <c r="D17" s="263">
        <v>1703219</v>
      </c>
      <c r="E17" s="263">
        <v>5445424</v>
      </c>
      <c r="F17" s="263">
        <v>2969189</v>
      </c>
    </row>
    <row r="18" spans="1:6" s="58" customFormat="1" ht="15" customHeight="1" x14ac:dyDescent="0.25">
      <c r="A18" s="148">
        <v>1998</v>
      </c>
      <c r="B18" s="268">
        <v>3566147</v>
      </c>
      <c r="C18" s="274">
        <v>24.334260899470756</v>
      </c>
      <c r="D18" s="263">
        <v>1812441</v>
      </c>
      <c r="E18" s="263">
        <v>6010502</v>
      </c>
      <c r="F18" s="263">
        <v>3265750</v>
      </c>
    </row>
    <row r="19" spans="1:6" s="58" customFormat="1" ht="15" customHeight="1" x14ac:dyDescent="0.25">
      <c r="A19" s="148">
        <v>1999</v>
      </c>
      <c r="B19" s="268">
        <v>3750386</v>
      </c>
      <c r="C19" s="274">
        <v>23.60130560312215</v>
      </c>
      <c r="D19" s="263">
        <v>2180955</v>
      </c>
      <c r="E19" s="263">
        <v>6345000</v>
      </c>
      <c r="F19" s="263">
        <v>3614246</v>
      </c>
    </row>
    <row r="20" spans="1:6" s="58" customFormat="1" ht="15" customHeight="1" x14ac:dyDescent="0.25">
      <c r="A20" s="148">
        <v>2000</v>
      </c>
      <c r="B20" s="268">
        <v>4281064</v>
      </c>
      <c r="C20" s="274">
        <v>24.638057327718325</v>
      </c>
      <c r="D20" s="263">
        <v>2712420</v>
      </c>
      <c r="E20" s="263">
        <v>6300000</v>
      </c>
      <c r="F20" s="263">
        <v>4082334</v>
      </c>
    </row>
    <row r="21" spans="1:6" s="58" customFormat="1" ht="15" customHeight="1" x14ac:dyDescent="0.25">
      <c r="A21" s="148">
        <v>2001</v>
      </c>
      <c r="B21" s="268">
        <v>4683970</v>
      </c>
      <c r="C21" s="274">
        <v>26.147766754844305</v>
      </c>
      <c r="D21" s="263">
        <v>2915169</v>
      </c>
      <c r="E21" s="263">
        <v>6096146</v>
      </c>
      <c r="F21" s="263">
        <v>4218176</v>
      </c>
    </row>
    <row r="22" spans="1:6" s="58" customFormat="1" ht="15" customHeight="1" x14ac:dyDescent="0.25">
      <c r="A22" s="148">
        <v>2002</v>
      </c>
      <c r="B22" s="268">
        <v>5400562</v>
      </c>
      <c r="C22" s="274">
        <v>27.379623436526369</v>
      </c>
      <c r="D22" s="263">
        <v>3031587</v>
      </c>
      <c r="E22" s="263">
        <v>6515449</v>
      </c>
      <c r="F22" s="263">
        <v>4777151</v>
      </c>
    </row>
    <row r="23" spans="1:6" s="58" customFormat="1" ht="15" customHeight="1" x14ac:dyDescent="0.25">
      <c r="A23" s="148">
        <v>2003</v>
      </c>
      <c r="B23" s="268">
        <v>6140039</v>
      </c>
      <c r="C23" s="274">
        <v>28.059633379911723</v>
      </c>
      <c r="D23" s="263">
        <v>3189853</v>
      </c>
      <c r="E23" s="263">
        <v>7106778</v>
      </c>
      <c r="F23" s="263">
        <v>5445437</v>
      </c>
    </row>
    <row r="24" spans="1:6" s="58" customFormat="1" ht="15" customHeight="1" x14ac:dyDescent="0.25">
      <c r="A24" s="148">
        <v>2004</v>
      </c>
      <c r="B24" s="268">
        <v>7011064</v>
      </c>
      <c r="C24" s="274">
        <v>28.242289806431103</v>
      </c>
      <c r="D24" s="263">
        <v>3469104</v>
      </c>
      <c r="E24" s="263">
        <v>8280787</v>
      </c>
      <c r="F24" s="263">
        <v>6063746</v>
      </c>
    </row>
    <row r="25" spans="1:6" s="58" customFormat="1" ht="15" customHeight="1" x14ac:dyDescent="0.25">
      <c r="A25" s="148">
        <v>2005</v>
      </c>
      <c r="B25" s="268">
        <v>8095317</v>
      </c>
      <c r="C25" s="274">
        <v>29.324826918752976</v>
      </c>
      <c r="D25" s="263">
        <v>3735574</v>
      </c>
      <c r="E25" s="263">
        <v>9286757</v>
      </c>
      <c r="F25" s="263">
        <v>6488029</v>
      </c>
    </row>
    <row r="26" spans="1:6" s="58" customFormat="1" ht="15" customHeight="1" x14ac:dyDescent="0.25">
      <c r="A26" s="148">
        <v>2006</v>
      </c>
      <c r="B26" s="268">
        <v>8882262</v>
      </c>
      <c r="C26" s="274">
        <v>29.64808078566632</v>
      </c>
      <c r="D26" s="263">
        <v>4444212</v>
      </c>
      <c r="E26" s="263">
        <v>9613350</v>
      </c>
      <c r="F26" s="263">
        <v>7019154</v>
      </c>
    </row>
    <row r="27" spans="1:6" s="58" customFormat="1" ht="15" customHeight="1" x14ac:dyDescent="0.25">
      <c r="A27" s="148">
        <v>2007</v>
      </c>
      <c r="B27" s="268">
        <v>9917180</v>
      </c>
      <c r="C27" s="274">
        <v>29.344318330572051</v>
      </c>
      <c r="D27" s="263">
        <v>4912177</v>
      </c>
      <c r="E27" s="263">
        <v>10790604</v>
      </c>
      <c r="F27" s="263">
        <v>8175951</v>
      </c>
    </row>
    <row r="28" spans="1:6" s="58" customFormat="1" ht="15" customHeight="1" x14ac:dyDescent="0.25">
      <c r="A28" s="147">
        <v>2008</v>
      </c>
      <c r="B28" s="268">
        <v>9768767</v>
      </c>
      <c r="C28" s="274">
        <v>28.115895628335892</v>
      </c>
      <c r="D28" s="263">
        <v>5529159</v>
      </c>
      <c r="E28" s="263">
        <v>10783825</v>
      </c>
      <c r="F28" s="263">
        <v>8662890</v>
      </c>
    </row>
    <row r="29" spans="1:6" s="58" customFormat="1" ht="15" customHeight="1" x14ac:dyDescent="0.25">
      <c r="A29" s="148">
        <v>2009</v>
      </c>
      <c r="B29" s="268">
        <v>7031301</v>
      </c>
      <c r="C29" s="274">
        <v>24.543104517106208</v>
      </c>
      <c r="D29" s="263">
        <v>4564554</v>
      </c>
      <c r="E29" s="263">
        <v>9743290</v>
      </c>
      <c r="F29" s="263">
        <v>7309639</v>
      </c>
    </row>
    <row r="30" spans="1:6" s="58" customFormat="1" ht="15" customHeight="1" x14ac:dyDescent="0.25">
      <c r="A30" s="148">
        <v>2010</v>
      </c>
      <c r="B30" s="268">
        <v>7908266</v>
      </c>
      <c r="C30" s="274">
        <v>24.399793710200534</v>
      </c>
      <c r="D30" s="263">
        <v>4888655</v>
      </c>
      <c r="E30" s="263">
        <v>11145804</v>
      </c>
      <c r="F30" s="263">
        <v>8468475.25</v>
      </c>
    </row>
    <row r="31" spans="1:6" s="58" customFormat="1" ht="15" customHeight="1" x14ac:dyDescent="0.25">
      <c r="A31" s="148">
        <v>2011</v>
      </c>
      <c r="B31" s="268">
        <v>9034899</v>
      </c>
      <c r="C31" s="274">
        <v>25.456479794668869</v>
      </c>
      <c r="D31" s="263">
        <v>5915487</v>
      </c>
      <c r="E31" s="263">
        <v>11876920</v>
      </c>
      <c r="F31" s="263">
        <v>8664243</v>
      </c>
    </row>
    <row r="32" spans="1:6" s="58" customFormat="1" ht="15" customHeight="1" x14ac:dyDescent="0.25">
      <c r="A32" s="148">
        <v>2012</v>
      </c>
      <c r="B32" s="268">
        <v>8889477</v>
      </c>
      <c r="C32" s="274">
        <v>25</v>
      </c>
      <c r="D32" s="263">
        <v>6133784</v>
      </c>
      <c r="E32" s="263">
        <v>11865916</v>
      </c>
      <c r="F32" s="263">
        <v>8635169</v>
      </c>
    </row>
    <row r="33" spans="1:6" s="58" customFormat="1" ht="15" customHeight="1" x14ac:dyDescent="0.25">
      <c r="A33" s="149">
        <v>2013</v>
      </c>
      <c r="B33" s="264">
        <v>9257358</v>
      </c>
      <c r="C33" s="275">
        <v>26</v>
      </c>
      <c r="D33" s="265">
        <v>5830711</v>
      </c>
      <c r="E33" s="265">
        <v>11621249</v>
      </c>
      <c r="F33" s="265">
        <v>8578269</v>
      </c>
    </row>
    <row r="34" spans="1:6" s="58" customFormat="1" ht="15" customHeight="1" x14ac:dyDescent="0.25">
      <c r="A34" s="206"/>
      <c r="B34" s="177"/>
      <c r="C34" s="182"/>
      <c r="D34" s="177"/>
      <c r="E34" s="177"/>
      <c r="F34" s="177"/>
    </row>
    <row r="35" spans="1:6" s="57" customFormat="1" x14ac:dyDescent="0.2">
      <c r="A35" s="163" t="s">
        <v>196</v>
      </c>
    </row>
    <row r="36" spans="1:6" s="57" customFormat="1" x14ac:dyDescent="0.25"/>
    <row r="37" spans="1:6" s="57" customFormat="1" x14ac:dyDescent="0.25"/>
    <row r="38" spans="1:6" s="57" customFormat="1" x14ac:dyDescent="0.25"/>
  </sheetData>
  <mergeCells count="7">
    <mergeCell ref="A1:F1"/>
    <mergeCell ref="A2:E2"/>
    <mergeCell ref="A3:A4"/>
    <mergeCell ref="B3:C3"/>
    <mergeCell ref="D3:D4"/>
    <mergeCell ref="E3:E4"/>
    <mergeCell ref="F3:F4"/>
  </mergeCells>
  <conditionalFormatting sqref="A5:F33">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D15" sqref="D15"/>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30" t="s">
        <v>233</v>
      </c>
      <c r="B1" s="330"/>
      <c r="C1" s="330"/>
      <c r="D1" s="330"/>
      <c r="E1" s="330"/>
      <c r="F1" s="330"/>
    </row>
    <row r="2" spans="1:6" s="55" customFormat="1" x14ac:dyDescent="0.25">
      <c r="A2" s="82"/>
      <c r="B2" s="82"/>
      <c r="C2" s="82"/>
      <c r="D2" s="82"/>
      <c r="E2" s="82"/>
      <c r="F2" s="97"/>
    </row>
    <row r="3" spans="1:6" ht="45.4" customHeight="1" x14ac:dyDescent="0.2">
      <c r="A3" s="172" t="s">
        <v>92</v>
      </c>
      <c r="B3" s="168" t="s">
        <v>109</v>
      </c>
      <c r="C3" s="169" t="s">
        <v>203</v>
      </c>
      <c r="D3" s="170" t="s">
        <v>205</v>
      </c>
      <c r="E3" s="170" t="s">
        <v>206</v>
      </c>
      <c r="F3" s="171" t="s">
        <v>204</v>
      </c>
    </row>
    <row r="4" spans="1:6" s="58" customFormat="1" ht="15" customHeight="1" x14ac:dyDescent="0.25">
      <c r="A4" s="164"/>
      <c r="B4" s="180"/>
      <c r="C4" s="193"/>
      <c r="D4" s="181"/>
      <c r="E4" s="181"/>
      <c r="F4" s="194"/>
    </row>
    <row r="5" spans="1:6" s="58" customFormat="1" ht="15" customHeight="1" x14ac:dyDescent="0.2">
      <c r="A5" s="164">
        <v>1970</v>
      </c>
      <c r="B5" s="276">
        <v>18517</v>
      </c>
      <c r="C5" s="183" t="s">
        <v>207</v>
      </c>
      <c r="D5" s="277">
        <v>10350</v>
      </c>
      <c r="E5" s="277">
        <v>46959</v>
      </c>
      <c r="F5" s="280">
        <v>38</v>
      </c>
    </row>
    <row r="6" spans="1:6" s="58" customFormat="1" ht="15" customHeight="1" x14ac:dyDescent="0.2">
      <c r="A6" s="164">
        <v>1975</v>
      </c>
      <c r="B6" s="276">
        <v>17131</v>
      </c>
      <c r="C6" s="183" t="s">
        <v>207</v>
      </c>
      <c r="D6" s="277">
        <v>9425</v>
      </c>
      <c r="E6" s="277">
        <v>48181</v>
      </c>
      <c r="F6" s="281">
        <v>33</v>
      </c>
    </row>
    <row r="7" spans="1:6" s="58" customFormat="1" ht="15" customHeight="1" x14ac:dyDescent="0.2">
      <c r="A7" s="164">
        <v>1980</v>
      </c>
      <c r="B7" s="276">
        <v>26817</v>
      </c>
      <c r="C7" s="183" t="s">
        <v>207</v>
      </c>
      <c r="D7" s="277">
        <v>11105</v>
      </c>
      <c r="E7" s="277">
        <v>62393</v>
      </c>
      <c r="F7" s="280">
        <v>40</v>
      </c>
    </row>
    <row r="8" spans="1:6" s="58" customFormat="1" ht="15" customHeight="1" x14ac:dyDescent="0.2">
      <c r="A8" s="164">
        <v>1985</v>
      </c>
      <c r="B8" s="276">
        <v>25521</v>
      </c>
      <c r="C8" s="183" t="s">
        <v>207</v>
      </c>
      <c r="D8" s="277">
        <v>9162</v>
      </c>
      <c r="E8" s="277">
        <v>59523</v>
      </c>
      <c r="F8" s="281">
        <v>43</v>
      </c>
    </row>
    <row r="9" spans="1:6" s="58" customFormat="1" ht="15" customHeight="1" x14ac:dyDescent="0.2">
      <c r="A9" s="164">
        <v>1990</v>
      </c>
      <c r="B9" s="276">
        <v>24404</v>
      </c>
      <c r="C9" s="183" t="s">
        <v>207</v>
      </c>
      <c r="D9" s="277">
        <v>9032</v>
      </c>
      <c r="E9" s="277">
        <v>61098</v>
      </c>
      <c r="F9" s="280">
        <v>57</v>
      </c>
    </row>
    <row r="10" spans="1:6" s="58" customFormat="1" ht="15" customHeight="1" x14ac:dyDescent="0.2">
      <c r="A10" s="164">
        <v>1991</v>
      </c>
      <c r="B10" s="276">
        <v>24992</v>
      </c>
      <c r="C10" s="183" t="s">
        <v>207</v>
      </c>
      <c r="D10" s="277">
        <v>8921</v>
      </c>
      <c r="E10" s="277">
        <v>65204</v>
      </c>
      <c r="F10" s="281">
        <v>56</v>
      </c>
    </row>
    <row r="11" spans="1:6" s="58" customFormat="1" ht="15" customHeight="1" x14ac:dyDescent="0.2">
      <c r="A11" s="165">
        <v>1992</v>
      </c>
      <c r="B11" s="276">
        <v>22714</v>
      </c>
      <c r="C11" s="183" t="s">
        <v>207</v>
      </c>
      <c r="D11" s="277">
        <v>9117</v>
      </c>
      <c r="E11" s="277">
        <v>64881</v>
      </c>
      <c r="F11" s="280">
        <v>58</v>
      </c>
    </row>
    <row r="12" spans="1:6" s="58" customFormat="1" ht="15" customHeight="1" x14ac:dyDescent="0.2">
      <c r="A12" s="165">
        <v>1993</v>
      </c>
      <c r="B12" s="278">
        <v>22414</v>
      </c>
      <c r="C12" s="183" t="s">
        <v>207</v>
      </c>
      <c r="D12" s="184">
        <v>8214</v>
      </c>
      <c r="E12" s="184">
        <v>65772</v>
      </c>
      <c r="F12" s="282">
        <v>57</v>
      </c>
    </row>
    <row r="13" spans="1:6" s="58" customFormat="1" ht="15" customHeight="1" x14ac:dyDescent="0.2">
      <c r="A13" s="165">
        <v>1994</v>
      </c>
      <c r="B13" s="278">
        <v>22108</v>
      </c>
      <c r="C13" s="183" t="s">
        <v>207</v>
      </c>
      <c r="D13" s="184">
        <v>9646</v>
      </c>
      <c r="E13" s="184">
        <v>68439</v>
      </c>
      <c r="F13" s="283">
        <v>58</v>
      </c>
    </row>
    <row r="14" spans="1:6" s="58" customFormat="1" ht="15" customHeight="1" x14ac:dyDescent="0.25">
      <c r="A14" s="165">
        <v>1995</v>
      </c>
      <c r="B14" s="278">
        <v>21476</v>
      </c>
      <c r="C14" s="184">
        <v>97720</v>
      </c>
      <c r="D14" s="184">
        <v>10238</v>
      </c>
      <c r="E14" s="184">
        <v>72189</v>
      </c>
      <c r="F14" s="282">
        <v>58</v>
      </c>
    </row>
    <row r="15" spans="1:6" s="58" customFormat="1" ht="15" customHeight="1" x14ac:dyDescent="0.25">
      <c r="A15" s="165">
        <v>1996</v>
      </c>
      <c r="B15" s="278">
        <f>9026+12461</f>
        <v>21487</v>
      </c>
      <c r="C15" s="184">
        <v>93563</v>
      </c>
      <c r="D15" s="184">
        <v>9159</v>
      </c>
      <c r="E15" s="184">
        <v>70919</v>
      </c>
      <c r="F15" s="283">
        <v>57</v>
      </c>
    </row>
    <row r="16" spans="1:6" s="58" customFormat="1" ht="15" customHeight="1" x14ac:dyDescent="0.25">
      <c r="A16" s="165">
        <v>1997</v>
      </c>
      <c r="B16" s="278">
        <v>24198</v>
      </c>
      <c r="C16" s="184">
        <v>95668</v>
      </c>
      <c r="D16" s="184">
        <f>3100+5668</f>
        <v>8768</v>
      </c>
      <c r="E16" s="184">
        <v>76503</v>
      </c>
      <c r="F16" s="282">
        <v>54</v>
      </c>
    </row>
    <row r="17" spans="1:6" s="58" customFormat="1" ht="15" customHeight="1" x14ac:dyDescent="0.25">
      <c r="A17" s="165">
        <v>1998</v>
      </c>
      <c r="B17" s="278">
        <f>8715.1+14145.6</f>
        <v>22860.7</v>
      </c>
      <c r="C17" s="184">
        <v>99635</v>
      </c>
      <c r="D17" s="184">
        <f>4065.6+5599.9</f>
        <v>9665.5</v>
      </c>
      <c r="E17" s="184">
        <v>76263</v>
      </c>
      <c r="F17" s="283">
        <v>51</v>
      </c>
    </row>
    <row r="18" spans="1:6" s="58" customFormat="1" ht="15" customHeight="1" x14ac:dyDescent="0.25">
      <c r="A18" s="165">
        <v>1999</v>
      </c>
      <c r="B18" s="278">
        <v>21884</v>
      </c>
      <c r="C18" s="184">
        <v>113200</v>
      </c>
      <c r="D18" s="184">
        <v>10125</v>
      </c>
      <c r="E18" s="184">
        <v>81036</v>
      </c>
      <c r="F18" s="282">
        <v>53</v>
      </c>
    </row>
    <row r="19" spans="1:6" s="58" customFormat="1" ht="15" customHeight="1" x14ac:dyDescent="0.25">
      <c r="A19" s="165">
        <v>2000</v>
      </c>
      <c r="B19" s="278">
        <v>22970.236000000001</v>
      </c>
      <c r="C19" s="184">
        <v>93320</v>
      </c>
      <c r="D19" s="184">
        <v>9762</v>
      </c>
      <c r="E19" s="184">
        <v>85863</v>
      </c>
      <c r="F19" s="283">
        <v>49</v>
      </c>
    </row>
    <row r="20" spans="1:6" s="58" customFormat="1" ht="15" customHeight="1" x14ac:dyDescent="0.25">
      <c r="A20" s="165">
        <v>2001</v>
      </c>
      <c r="B20" s="278">
        <v>24772.007999999998</v>
      </c>
      <c r="C20" s="184">
        <v>98019</v>
      </c>
      <c r="D20" s="184">
        <v>10319</v>
      </c>
      <c r="E20" s="184">
        <v>92709</v>
      </c>
      <c r="F20" s="282">
        <v>44</v>
      </c>
    </row>
    <row r="21" spans="1:6" s="58" customFormat="1" ht="15" customHeight="1" x14ac:dyDescent="0.25">
      <c r="A21" s="165">
        <v>2002</v>
      </c>
      <c r="B21" s="278">
        <v>26423.300999999996</v>
      </c>
      <c r="C21" s="184">
        <v>94659</v>
      </c>
      <c r="D21" s="184">
        <v>9403</v>
      </c>
      <c r="E21" s="184">
        <v>98272</v>
      </c>
      <c r="F21" s="283">
        <v>42</v>
      </c>
    </row>
    <row r="22" spans="1:6" s="58" customFormat="1" ht="15" customHeight="1" x14ac:dyDescent="0.25">
      <c r="A22" s="165">
        <v>2003</v>
      </c>
      <c r="B22" s="278">
        <v>28217.071000000004</v>
      </c>
      <c r="C22" s="184">
        <v>94430</v>
      </c>
      <c r="D22" s="184">
        <v>9037</v>
      </c>
      <c r="E22" s="184">
        <v>106536</v>
      </c>
      <c r="F22" s="282">
        <v>37</v>
      </c>
    </row>
    <row r="23" spans="1:6" s="58" customFormat="1" ht="15" customHeight="1" x14ac:dyDescent="0.25">
      <c r="A23" s="165">
        <v>2004</v>
      </c>
      <c r="B23" s="278">
        <v>31636.125</v>
      </c>
      <c r="C23" s="184">
        <v>104867</v>
      </c>
      <c r="D23" s="184">
        <v>8987</v>
      </c>
      <c r="E23" s="184">
        <v>114501</v>
      </c>
      <c r="F23" s="283">
        <f>25.044+6.477+6.37</f>
        <v>37.890999999999998</v>
      </c>
    </row>
    <row r="24" spans="1:6" s="58" customFormat="1" ht="15" customHeight="1" x14ac:dyDescent="0.25">
      <c r="A24" s="165">
        <v>2005</v>
      </c>
      <c r="B24" s="278">
        <v>34780.062999999995</v>
      </c>
      <c r="C24" s="184">
        <f>54813.621+52612.545</f>
        <v>107426.166</v>
      </c>
      <c r="D24" s="184">
        <v>11177</v>
      </c>
      <c r="E24" s="184">
        <v>125894</v>
      </c>
      <c r="F24" s="282">
        <v>33</v>
      </c>
    </row>
    <row r="25" spans="1:6" s="58" customFormat="1" ht="15" customHeight="1" x14ac:dyDescent="0.25">
      <c r="A25" s="165">
        <v>2006</v>
      </c>
      <c r="B25" s="278">
        <v>42869.053999999996</v>
      </c>
      <c r="C25" s="184">
        <v>117131</v>
      </c>
      <c r="D25" s="184">
        <v>10475.4</v>
      </c>
      <c r="E25" s="184">
        <v>135259.6</v>
      </c>
      <c r="F25" s="283">
        <v>38</v>
      </c>
    </row>
    <row r="26" spans="1:6" s="58" customFormat="1" ht="15" customHeight="1" x14ac:dyDescent="0.25">
      <c r="A26" s="165">
        <v>2007</v>
      </c>
      <c r="B26" s="278">
        <v>45527.588000000003</v>
      </c>
      <c r="C26" s="184">
        <v>128765</v>
      </c>
      <c r="D26" s="184">
        <v>12024</v>
      </c>
      <c r="E26" s="184">
        <v>140236</v>
      </c>
      <c r="F26" s="282">
        <v>40</v>
      </c>
    </row>
    <row r="27" spans="1:6" s="58" customFormat="1" ht="15" customHeight="1" x14ac:dyDescent="0.25">
      <c r="A27" s="164">
        <v>2008</v>
      </c>
      <c r="B27" s="278">
        <v>47079</v>
      </c>
      <c r="C27" s="184">
        <f>71423+68994.7</f>
        <v>140417.70000000001</v>
      </c>
      <c r="D27" s="184">
        <v>12207</v>
      </c>
      <c r="E27" s="184">
        <v>140562.29999999999</v>
      </c>
      <c r="F27" s="283">
        <v>38</v>
      </c>
    </row>
    <row r="28" spans="1:6" s="58" customFormat="1" ht="15" customHeight="1" x14ac:dyDescent="0.25">
      <c r="A28" s="165">
        <v>2009</v>
      </c>
      <c r="B28" s="278">
        <v>38109</v>
      </c>
      <c r="C28" s="184">
        <v>128645</v>
      </c>
      <c r="D28" s="184">
        <v>11060</v>
      </c>
      <c r="E28" s="184">
        <v>110604</v>
      </c>
      <c r="F28" s="282">
        <v>31</v>
      </c>
    </row>
    <row r="29" spans="1:6" s="58" customFormat="1" ht="15" customHeight="1" x14ac:dyDescent="0.25">
      <c r="A29" s="165">
        <v>2010</v>
      </c>
      <c r="B29" s="278">
        <v>45766</v>
      </c>
      <c r="C29" s="184">
        <v>123848</v>
      </c>
      <c r="D29" s="184">
        <v>9951</v>
      </c>
      <c r="E29" s="184">
        <v>121222</v>
      </c>
      <c r="F29" s="283">
        <v>27.3</v>
      </c>
    </row>
    <row r="30" spans="1:6" s="58" customFormat="1" ht="15" customHeight="1" x14ac:dyDescent="0.25">
      <c r="A30" s="165">
        <v>2011</v>
      </c>
      <c r="B30" s="278">
        <v>47072.507999999994</v>
      </c>
      <c r="C30" s="184">
        <v>125328</v>
      </c>
      <c r="D30" s="184">
        <v>10319.5</v>
      </c>
      <c r="E30" s="184">
        <v>132293</v>
      </c>
      <c r="F30" s="282">
        <v>27</v>
      </c>
    </row>
    <row r="31" spans="1:6" s="58" customFormat="1" ht="15" customHeight="1" x14ac:dyDescent="0.25">
      <c r="A31" s="165">
        <v>2012</v>
      </c>
      <c r="B31" s="278">
        <v>45654</v>
      </c>
      <c r="C31" s="184">
        <v>117958</v>
      </c>
      <c r="D31" s="184">
        <v>10413</v>
      </c>
      <c r="E31" s="184">
        <v>131269.4</v>
      </c>
      <c r="F31" s="283">
        <v>28</v>
      </c>
    </row>
    <row r="32" spans="1:6" s="58" customFormat="1" ht="15" customHeight="1" x14ac:dyDescent="0.25">
      <c r="A32" s="211">
        <v>2013</v>
      </c>
      <c r="B32" s="279">
        <v>46352</v>
      </c>
      <c r="C32" s="173">
        <v>127456</v>
      </c>
      <c r="D32" s="173">
        <v>10755</v>
      </c>
      <c r="E32" s="173">
        <v>139573</v>
      </c>
      <c r="F32" s="284">
        <v>27</v>
      </c>
    </row>
    <row r="33" spans="1:9" x14ac:dyDescent="0.25">
      <c r="B33" s="83"/>
      <c r="D33" s="83"/>
      <c r="E33" s="83"/>
      <c r="F33" s="83"/>
    </row>
    <row r="34" spans="1:9" s="197" customFormat="1" ht="11.45" customHeight="1" x14ac:dyDescent="0.2">
      <c r="A34" s="446" t="s">
        <v>209</v>
      </c>
      <c r="B34" s="446"/>
      <c r="C34" s="446"/>
      <c r="D34" s="446"/>
      <c r="E34" s="446"/>
      <c r="F34" s="446"/>
      <c r="G34" s="195"/>
      <c r="H34" s="195"/>
      <c r="I34" s="196"/>
    </row>
    <row r="35" spans="1:9" s="58" customFormat="1" ht="11.45" customHeight="1" x14ac:dyDescent="0.25">
      <c r="A35" s="447" t="s">
        <v>210</v>
      </c>
      <c r="B35" s="447"/>
      <c r="C35" s="166"/>
      <c r="D35" s="166"/>
      <c r="E35" s="166"/>
      <c r="F35" s="166"/>
      <c r="G35" s="166"/>
      <c r="H35" s="166"/>
      <c r="I35" s="166"/>
    </row>
  </sheetData>
  <mergeCells count="3">
    <mergeCell ref="A1:F1"/>
    <mergeCell ref="A34:F34"/>
    <mergeCell ref="A35:B35"/>
  </mergeCells>
  <conditionalFormatting sqref="A4:E4">
    <cfRule type="expression" dxfId="28" priority="12">
      <formula>MOD(ROW(),2)=1</formula>
    </cfRule>
  </conditionalFormatting>
  <conditionalFormatting sqref="A5:E31">
    <cfRule type="expression" dxfId="27" priority="13">
      <formula>MOD(ROW(),2)=1</formula>
    </cfRule>
  </conditionalFormatting>
  <conditionalFormatting sqref="A4:F31">
    <cfRule type="expression" dxfId="26" priority="11">
      <formula>MOD(ZIEL(),2)=1</formula>
    </cfRule>
  </conditionalFormatting>
  <conditionalFormatting sqref="A32:E32">
    <cfRule type="expression" dxfId="25" priority="2">
      <formula>MOD(ROW(),2)=1</formula>
    </cfRule>
  </conditionalFormatting>
  <conditionalFormatting sqref="A32:F32">
    <cfRule type="expression" dxfId="24"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Normal="100" workbookViewId="0">
      <selection activeCell="B7" sqref="B7"/>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30" t="s">
        <v>234</v>
      </c>
      <c r="B1" s="330"/>
      <c r="C1" s="330"/>
      <c r="D1" s="330"/>
      <c r="E1" s="330"/>
      <c r="F1" s="330"/>
      <c r="G1" s="330"/>
      <c r="H1" s="330"/>
      <c r="I1" s="330"/>
    </row>
    <row r="2" spans="1:9" x14ac:dyDescent="0.25">
      <c r="A2" s="392"/>
      <c r="B2" s="392"/>
      <c r="C2" s="393"/>
      <c r="D2" s="393"/>
      <c r="E2" s="95"/>
      <c r="F2" s="89"/>
      <c r="G2" s="57"/>
      <c r="H2" s="246"/>
      <c r="I2" s="246"/>
    </row>
    <row r="3" spans="1:9" s="87" customFormat="1" ht="25.5" customHeight="1" x14ac:dyDescent="0.2">
      <c r="A3" s="348" t="s">
        <v>92</v>
      </c>
      <c r="B3" s="351" t="s">
        <v>95</v>
      </c>
      <c r="C3" s="359" t="s">
        <v>199</v>
      </c>
      <c r="D3" s="360"/>
      <c r="E3" s="361" t="s">
        <v>96</v>
      </c>
      <c r="F3" s="366" t="s">
        <v>200</v>
      </c>
      <c r="G3" s="366"/>
      <c r="H3" s="342" t="s">
        <v>111</v>
      </c>
      <c r="I3" s="379"/>
    </row>
    <row r="4" spans="1:9" s="87" customFormat="1" x14ac:dyDescent="0.2">
      <c r="A4" s="349"/>
      <c r="B4" s="353"/>
      <c r="C4" s="357" t="s">
        <v>202</v>
      </c>
      <c r="D4" s="342" t="s">
        <v>110</v>
      </c>
      <c r="E4" s="362"/>
      <c r="F4" s="357" t="s">
        <v>202</v>
      </c>
      <c r="G4" s="448" t="s">
        <v>110</v>
      </c>
      <c r="H4" s="343"/>
      <c r="I4" s="380"/>
    </row>
    <row r="5" spans="1:9" s="87" customFormat="1" ht="31.7" customHeight="1" x14ac:dyDescent="0.2">
      <c r="A5" s="349"/>
      <c r="B5" s="355"/>
      <c r="C5" s="358"/>
      <c r="D5" s="344"/>
      <c r="E5" s="363"/>
      <c r="F5" s="358"/>
      <c r="G5" s="449"/>
      <c r="H5" s="344"/>
      <c r="I5" s="381"/>
    </row>
    <row r="6" spans="1:9" ht="25.5" customHeight="1" x14ac:dyDescent="0.2">
      <c r="A6" s="350"/>
      <c r="B6" s="374" t="s">
        <v>254</v>
      </c>
      <c r="C6" s="346"/>
      <c r="D6" s="346"/>
      <c r="E6" s="346"/>
      <c r="F6" s="346"/>
      <c r="G6" s="346"/>
      <c r="H6" s="364"/>
      <c r="I6" s="185" t="s">
        <v>201</v>
      </c>
    </row>
    <row r="7" spans="1:9" s="86" customFormat="1" ht="15" customHeight="1" x14ac:dyDescent="0.25">
      <c r="A7" s="167"/>
      <c r="B7" s="186"/>
      <c r="C7" s="187"/>
      <c r="D7" s="187"/>
      <c r="E7" s="187"/>
      <c r="F7" s="187"/>
      <c r="G7" s="187"/>
      <c r="H7" s="187"/>
      <c r="I7" s="187"/>
    </row>
    <row r="8" spans="1:9" ht="15" customHeight="1" x14ac:dyDescent="0.25">
      <c r="A8" s="164">
        <v>1970</v>
      </c>
      <c r="B8" s="176">
        <v>4489</v>
      </c>
      <c r="C8" s="177">
        <v>1353</v>
      </c>
      <c r="D8" s="177">
        <v>3136</v>
      </c>
      <c r="E8" s="177">
        <v>5861</v>
      </c>
      <c r="F8" s="177">
        <v>2261</v>
      </c>
      <c r="G8" s="177">
        <v>3600</v>
      </c>
      <c r="H8" s="177">
        <v>10350</v>
      </c>
      <c r="I8" s="177">
        <v>100</v>
      </c>
    </row>
    <row r="9" spans="1:9" ht="15" customHeight="1" x14ac:dyDescent="0.25">
      <c r="A9" s="164">
        <v>1975</v>
      </c>
      <c r="B9" s="176">
        <v>4359</v>
      </c>
      <c r="C9" s="177">
        <v>1776</v>
      </c>
      <c r="D9" s="177">
        <v>2583</v>
      </c>
      <c r="E9" s="177">
        <v>5066</v>
      </c>
      <c r="F9" s="177">
        <v>2074</v>
      </c>
      <c r="G9" s="177">
        <v>2992</v>
      </c>
      <c r="H9" s="177">
        <v>9425</v>
      </c>
      <c r="I9" s="177">
        <v>91.062801932367151</v>
      </c>
    </row>
    <row r="10" spans="1:9" ht="15" customHeight="1" x14ac:dyDescent="0.25">
      <c r="A10" s="164">
        <v>1980</v>
      </c>
      <c r="B10" s="176">
        <v>4649</v>
      </c>
      <c r="C10" s="177">
        <v>1110</v>
      </c>
      <c r="D10" s="177">
        <v>3539</v>
      </c>
      <c r="E10" s="177">
        <v>6456</v>
      </c>
      <c r="F10" s="177">
        <v>1671</v>
      </c>
      <c r="G10" s="177">
        <v>4785</v>
      </c>
      <c r="H10" s="177">
        <v>11105</v>
      </c>
      <c r="I10" s="177">
        <v>107.29468599033815</v>
      </c>
    </row>
    <row r="11" spans="1:9" ht="15" customHeight="1" x14ac:dyDescent="0.25">
      <c r="A11" s="164">
        <v>1985</v>
      </c>
      <c r="B11" s="176">
        <v>4432</v>
      </c>
      <c r="C11" s="177">
        <v>1040</v>
      </c>
      <c r="D11" s="177">
        <v>3393</v>
      </c>
      <c r="E11" s="177">
        <v>4730</v>
      </c>
      <c r="F11" s="177">
        <v>904</v>
      </c>
      <c r="G11" s="177">
        <v>3826</v>
      </c>
      <c r="H11" s="177">
        <v>9162</v>
      </c>
      <c r="I11" s="177">
        <v>88.521739130434781</v>
      </c>
    </row>
    <row r="12" spans="1:9" ht="15" customHeight="1" x14ac:dyDescent="0.25">
      <c r="A12" s="164">
        <v>1990</v>
      </c>
      <c r="B12" s="176">
        <v>4595</v>
      </c>
      <c r="C12" s="177">
        <v>1196</v>
      </c>
      <c r="D12" s="177">
        <v>3399</v>
      </c>
      <c r="E12" s="177">
        <v>4437</v>
      </c>
      <c r="F12" s="177">
        <v>892</v>
      </c>
      <c r="G12" s="177">
        <v>3544</v>
      </c>
      <c r="H12" s="177">
        <v>9032</v>
      </c>
      <c r="I12" s="177">
        <v>87.265700483091791</v>
      </c>
    </row>
    <row r="13" spans="1:9" ht="15" customHeight="1" x14ac:dyDescent="0.25">
      <c r="A13" s="164">
        <v>1991</v>
      </c>
      <c r="B13" s="176">
        <v>4528</v>
      </c>
      <c r="C13" s="177">
        <v>1158</v>
      </c>
      <c r="D13" s="177">
        <v>3370</v>
      </c>
      <c r="E13" s="177">
        <v>4393</v>
      </c>
      <c r="F13" s="177">
        <v>1040</v>
      </c>
      <c r="G13" s="177">
        <v>3353</v>
      </c>
      <c r="H13" s="177">
        <v>8921</v>
      </c>
      <c r="I13" s="177">
        <v>86.193236714975839</v>
      </c>
    </row>
    <row r="14" spans="1:9" ht="15" customHeight="1" x14ac:dyDescent="0.25">
      <c r="A14" s="165">
        <v>1992</v>
      </c>
      <c r="B14" s="176">
        <v>4491</v>
      </c>
      <c r="C14" s="177">
        <v>1073</v>
      </c>
      <c r="D14" s="177">
        <v>3418</v>
      </c>
      <c r="E14" s="177">
        <v>4626</v>
      </c>
      <c r="F14" s="177">
        <v>1023</v>
      </c>
      <c r="G14" s="177">
        <v>3603</v>
      </c>
      <c r="H14" s="177">
        <v>9117</v>
      </c>
      <c r="I14" s="177">
        <v>88.08695652173914</v>
      </c>
    </row>
    <row r="15" spans="1:9" ht="15" customHeight="1" x14ac:dyDescent="0.25">
      <c r="A15" s="165">
        <v>1993</v>
      </c>
      <c r="B15" s="176">
        <v>3893</v>
      </c>
      <c r="C15" s="177">
        <v>1016</v>
      </c>
      <c r="D15" s="177">
        <v>2877</v>
      </c>
      <c r="E15" s="177">
        <v>4321</v>
      </c>
      <c r="F15" s="177">
        <v>1017</v>
      </c>
      <c r="G15" s="177">
        <v>3304</v>
      </c>
      <c r="H15" s="177">
        <v>8214</v>
      </c>
      <c r="I15" s="177">
        <v>79.362318840579718</v>
      </c>
    </row>
    <row r="16" spans="1:9" ht="15" customHeight="1" x14ac:dyDescent="0.25">
      <c r="A16" s="165">
        <v>1994</v>
      </c>
      <c r="B16" s="176">
        <v>4617</v>
      </c>
      <c r="C16" s="177">
        <v>1257</v>
      </c>
      <c r="D16" s="177">
        <v>3361</v>
      </c>
      <c r="E16" s="177">
        <v>5029</v>
      </c>
      <c r="F16" s="177">
        <v>866</v>
      </c>
      <c r="G16" s="177">
        <v>4163</v>
      </c>
      <c r="H16" s="177">
        <v>9646</v>
      </c>
      <c r="I16" s="177">
        <v>93.19806763285024</v>
      </c>
    </row>
    <row r="17" spans="1:9" ht="15" customHeight="1" x14ac:dyDescent="0.25">
      <c r="A17" s="165">
        <v>1995</v>
      </c>
      <c r="B17" s="176">
        <v>4600</v>
      </c>
      <c r="C17" s="177">
        <v>940</v>
      </c>
      <c r="D17" s="177">
        <v>3660</v>
      </c>
      <c r="E17" s="177">
        <v>5638</v>
      </c>
      <c r="F17" s="177">
        <v>985</v>
      </c>
      <c r="G17" s="177">
        <v>4653</v>
      </c>
      <c r="H17" s="177">
        <v>10238</v>
      </c>
      <c r="I17" s="177">
        <v>98.917874396135261</v>
      </c>
    </row>
    <row r="18" spans="1:9" ht="15" customHeight="1" x14ac:dyDescent="0.25">
      <c r="A18" s="165">
        <v>1996</v>
      </c>
      <c r="B18" s="176">
        <v>3995</v>
      </c>
      <c r="C18" s="177">
        <v>940</v>
      </c>
      <c r="D18" s="177">
        <v>3056</v>
      </c>
      <c r="E18" s="177">
        <v>5164</v>
      </c>
      <c r="F18" s="177">
        <v>789</v>
      </c>
      <c r="G18" s="177">
        <v>4375</v>
      </c>
      <c r="H18" s="177">
        <v>9159</v>
      </c>
      <c r="I18" s="177">
        <v>88.492753623188406</v>
      </c>
    </row>
    <row r="19" spans="1:9" ht="15" customHeight="1" x14ac:dyDescent="0.25">
      <c r="A19" s="165">
        <v>1997</v>
      </c>
      <c r="B19" s="176">
        <v>3100</v>
      </c>
      <c r="C19" s="177">
        <v>842</v>
      </c>
      <c r="D19" s="177">
        <v>2258</v>
      </c>
      <c r="E19" s="177">
        <v>5668</v>
      </c>
      <c r="F19" s="177">
        <v>776</v>
      </c>
      <c r="G19" s="177">
        <v>4891</v>
      </c>
      <c r="H19" s="177">
        <v>8768</v>
      </c>
      <c r="I19" s="177">
        <v>84.714975845410621</v>
      </c>
    </row>
    <row r="20" spans="1:9" ht="15" customHeight="1" x14ac:dyDescent="0.25">
      <c r="A20" s="165">
        <v>1998</v>
      </c>
      <c r="B20" s="176">
        <v>4066</v>
      </c>
      <c r="C20" s="177">
        <v>1022</v>
      </c>
      <c r="D20" s="177">
        <v>3044</v>
      </c>
      <c r="E20" s="177">
        <v>5599.9</v>
      </c>
      <c r="F20" s="177">
        <v>711</v>
      </c>
      <c r="G20" s="177">
        <v>4889</v>
      </c>
      <c r="H20" s="177">
        <v>9665.9</v>
      </c>
      <c r="I20" s="177">
        <v>93.390338164251204</v>
      </c>
    </row>
    <row r="21" spans="1:9" ht="15" customHeight="1" x14ac:dyDescent="0.25">
      <c r="A21" s="165">
        <v>1999</v>
      </c>
      <c r="B21" s="176">
        <v>4667</v>
      </c>
      <c r="C21" s="177">
        <v>1068</v>
      </c>
      <c r="D21" s="177">
        <v>3599</v>
      </c>
      <c r="E21" s="177">
        <v>5458</v>
      </c>
      <c r="F21" s="177">
        <v>810</v>
      </c>
      <c r="G21" s="177">
        <v>4648</v>
      </c>
      <c r="H21" s="177">
        <v>10125</v>
      </c>
      <c r="I21" s="177">
        <v>97.826086956521735</v>
      </c>
    </row>
    <row r="22" spans="1:9" ht="15" customHeight="1" x14ac:dyDescent="0.25">
      <c r="A22" s="165">
        <v>2000</v>
      </c>
      <c r="B22" s="176">
        <v>4529</v>
      </c>
      <c r="C22" s="177">
        <v>1100</v>
      </c>
      <c r="D22" s="177">
        <v>3428</v>
      </c>
      <c r="E22" s="177">
        <v>5233</v>
      </c>
      <c r="F22" s="177">
        <v>848</v>
      </c>
      <c r="G22" s="177">
        <v>4386</v>
      </c>
      <c r="H22" s="177">
        <v>9762</v>
      </c>
      <c r="I22" s="177">
        <v>94.318840579710155</v>
      </c>
    </row>
    <row r="23" spans="1:9" ht="15" customHeight="1" x14ac:dyDescent="0.25">
      <c r="A23" s="165">
        <v>2001</v>
      </c>
      <c r="B23" s="176">
        <v>4181.3</v>
      </c>
      <c r="C23" s="177">
        <v>1099.9000000000001</v>
      </c>
      <c r="D23" s="177">
        <v>3081.4</v>
      </c>
      <c r="E23" s="177">
        <v>6138.2</v>
      </c>
      <c r="F23" s="177">
        <v>808.9</v>
      </c>
      <c r="G23" s="177">
        <v>5329.3</v>
      </c>
      <c r="H23" s="177">
        <v>10319.5</v>
      </c>
      <c r="I23" s="177">
        <v>99.705314009661834</v>
      </c>
    </row>
    <row r="24" spans="1:9" ht="15" customHeight="1" x14ac:dyDescent="0.25">
      <c r="A24" s="165">
        <v>2002</v>
      </c>
      <c r="B24" s="176">
        <v>3576.6</v>
      </c>
      <c r="C24" s="177">
        <v>1087.3</v>
      </c>
      <c r="D24" s="177">
        <v>2489.3000000000002</v>
      </c>
      <c r="E24" s="177">
        <v>5826.5</v>
      </c>
      <c r="F24" s="177">
        <v>801.3</v>
      </c>
      <c r="G24" s="177">
        <v>5025.2</v>
      </c>
      <c r="H24" s="177">
        <v>9403.1</v>
      </c>
      <c r="I24" s="177">
        <v>90.851207729468598</v>
      </c>
    </row>
    <row r="25" spans="1:9" ht="15" customHeight="1" x14ac:dyDescent="0.25">
      <c r="A25" s="165">
        <v>2003</v>
      </c>
      <c r="B25" s="176">
        <v>3478</v>
      </c>
      <c r="C25" s="177">
        <v>1047</v>
      </c>
      <c r="D25" s="177">
        <v>2431</v>
      </c>
      <c r="E25" s="177">
        <v>5558</v>
      </c>
      <c r="F25" s="177">
        <v>909</v>
      </c>
      <c r="G25" s="177">
        <v>4649</v>
      </c>
      <c r="H25" s="177">
        <v>9036</v>
      </c>
      <c r="I25" s="177">
        <v>87.304347826086953</v>
      </c>
    </row>
    <row r="26" spans="1:9" ht="15" customHeight="1" x14ac:dyDescent="0.25">
      <c r="A26" s="165">
        <v>2004</v>
      </c>
      <c r="B26" s="176">
        <v>3048</v>
      </c>
      <c r="C26" s="177">
        <v>1048</v>
      </c>
      <c r="D26" s="177">
        <v>1993</v>
      </c>
      <c r="E26" s="177">
        <v>5939</v>
      </c>
      <c r="F26" s="177">
        <v>864</v>
      </c>
      <c r="G26" s="177">
        <v>5075</v>
      </c>
      <c r="H26" s="177">
        <v>8987</v>
      </c>
      <c r="I26" s="177">
        <v>86.830917874396135</v>
      </c>
    </row>
    <row r="27" spans="1:9" ht="15" customHeight="1" x14ac:dyDescent="0.25">
      <c r="A27" s="165">
        <v>2005</v>
      </c>
      <c r="B27" s="176">
        <v>4382</v>
      </c>
      <c r="C27" s="177">
        <v>1286</v>
      </c>
      <c r="D27" s="177">
        <v>3096</v>
      </c>
      <c r="E27" s="177">
        <v>6795</v>
      </c>
      <c r="F27" s="177">
        <v>869</v>
      </c>
      <c r="G27" s="177">
        <v>5926</v>
      </c>
      <c r="H27" s="177">
        <v>11177</v>
      </c>
      <c r="I27" s="177">
        <v>107.99033816425121</v>
      </c>
    </row>
    <row r="28" spans="1:9" ht="15" customHeight="1" x14ac:dyDescent="0.25">
      <c r="A28" s="165">
        <v>2006</v>
      </c>
      <c r="B28" s="176">
        <v>3881.5</v>
      </c>
      <c r="C28" s="177">
        <v>1284</v>
      </c>
      <c r="D28" s="177">
        <v>2597</v>
      </c>
      <c r="E28" s="177">
        <v>6593.9</v>
      </c>
      <c r="F28" s="177">
        <v>1062</v>
      </c>
      <c r="G28" s="177">
        <v>5532</v>
      </c>
      <c r="H28" s="177">
        <v>10475.4</v>
      </c>
      <c r="I28" s="177">
        <v>101.21159420289855</v>
      </c>
    </row>
    <row r="29" spans="1:9" ht="15" customHeight="1" x14ac:dyDescent="0.25">
      <c r="A29" s="165">
        <v>2007</v>
      </c>
      <c r="B29" s="176">
        <v>5031</v>
      </c>
      <c r="C29" s="177">
        <v>2820</v>
      </c>
      <c r="D29" s="177">
        <v>2210</v>
      </c>
      <c r="E29" s="177">
        <v>6993</v>
      </c>
      <c r="F29" s="177">
        <v>1043</v>
      </c>
      <c r="G29" s="177">
        <v>5950</v>
      </c>
      <c r="H29" s="177">
        <v>12024</v>
      </c>
      <c r="I29" s="177">
        <v>116.17391304347827</v>
      </c>
    </row>
    <row r="30" spans="1:9" ht="15" customHeight="1" x14ac:dyDescent="0.25">
      <c r="A30" s="164">
        <v>2008</v>
      </c>
      <c r="B30" s="176">
        <v>5804</v>
      </c>
      <c r="C30" s="177">
        <v>2714</v>
      </c>
      <c r="D30" s="177">
        <v>3090</v>
      </c>
      <c r="E30" s="177">
        <v>6403</v>
      </c>
      <c r="F30" s="177">
        <v>1072</v>
      </c>
      <c r="G30" s="177">
        <v>5331</v>
      </c>
      <c r="H30" s="177">
        <v>12207</v>
      </c>
      <c r="I30" s="177">
        <v>117.94202898550725</v>
      </c>
    </row>
    <row r="31" spans="1:9" ht="15" customHeight="1" x14ac:dyDescent="0.25">
      <c r="A31" s="165">
        <v>2009</v>
      </c>
      <c r="B31" s="176">
        <v>5747</v>
      </c>
      <c r="C31" s="177">
        <v>2214</v>
      </c>
      <c r="D31" s="177">
        <v>3533</v>
      </c>
      <c r="E31" s="177">
        <v>5313</v>
      </c>
      <c r="F31" s="177">
        <v>766</v>
      </c>
      <c r="G31" s="177">
        <v>4547</v>
      </c>
      <c r="H31" s="177">
        <v>11060</v>
      </c>
      <c r="I31" s="177">
        <v>106.85990338164251</v>
      </c>
    </row>
    <row r="32" spans="1:9" ht="15" customHeight="1" x14ac:dyDescent="0.25">
      <c r="A32" s="165">
        <v>2010</v>
      </c>
      <c r="B32" s="176">
        <v>4239</v>
      </c>
      <c r="C32" s="177">
        <v>1191</v>
      </c>
      <c r="D32" s="177">
        <v>3048</v>
      </c>
      <c r="E32" s="177">
        <v>5713</v>
      </c>
      <c r="F32" s="177">
        <v>688</v>
      </c>
      <c r="G32" s="177">
        <v>5024</v>
      </c>
      <c r="H32" s="177">
        <v>9952</v>
      </c>
      <c r="I32" s="177">
        <v>96.154589371980677</v>
      </c>
    </row>
    <row r="33" spans="1:9" ht="15" customHeight="1" x14ac:dyDescent="0.25">
      <c r="A33" s="165">
        <v>2011</v>
      </c>
      <c r="B33" s="176">
        <v>4208</v>
      </c>
      <c r="C33" s="177">
        <v>1467</v>
      </c>
      <c r="D33" s="177">
        <v>2741</v>
      </c>
      <c r="E33" s="177">
        <v>5756</v>
      </c>
      <c r="F33" s="177">
        <v>621</v>
      </c>
      <c r="G33" s="177">
        <v>5135</v>
      </c>
      <c r="H33" s="177">
        <v>9964</v>
      </c>
      <c r="I33" s="177">
        <v>96.270531400966192</v>
      </c>
    </row>
    <row r="34" spans="1:9" ht="15" customHeight="1" x14ac:dyDescent="0.25">
      <c r="A34" s="165">
        <v>2012</v>
      </c>
      <c r="B34" s="176">
        <v>4517</v>
      </c>
      <c r="C34" s="177">
        <v>1740</v>
      </c>
      <c r="D34" s="177">
        <v>2777</v>
      </c>
      <c r="E34" s="177">
        <v>5896</v>
      </c>
      <c r="F34" s="177">
        <v>645</v>
      </c>
      <c r="G34" s="177">
        <v>5252</v>
      </c>
      <c r="H34" s="177">
        <v>10413</v>
      </c>
      <c r="I34" s="177">
        <v>100.60869565217392</v>
      </c>
    </row>
    <row r="35" spans="1:9" ht="15" customHeight="1" x14ac:dyDescent="0.25">
      <c r="A35" s="211">
        <v>2013</v>
      </c>
      <c r="B35" s="178">
        <v>4808</v>
      </c>
      <c r="C35" s="179">
        <v>1672</v>
      </c>
      <c r="D35" s="179">
        <v>3136</v>
      </c>
      <c r="E35" s="179">
        <v>5947</v>
      </c>
      <c r="F35" s="179">
        <v>498</v>
      </c>
      <c r="G35" s="179">
        <v>5449</v>
      </c>
      <c r="H35" s="179">
        <v>10755</v>
      </c>
      <c r="I35" s="179">
        <v>114</v>
      </c>
    </row>
    <row r="36" spans="1:9" ht="15" customHeight="1" x14ac:dyDescent="0.25"/>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23" priority="4">
      <formula>MOD(ROW(),2)=0</formula>
    </cfRule>
  </conditionalFormatting>
  <conditionalFormatting sqref="A35:I35">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activeCell="E16" sqref="E16"/>
    </sheetView>
  </sheetViews>
  <sheetFormatPr baseColWidth="10" defaultRowHeight="12.75" x14ac:dyDescent="0.2"/>
  <cols>
    <col min="2" max="7" width="13.28515625" customWidth="1"/>
  </cols>
  <sheetData>
    <row r="1" spans="1:8" ht="28.35" customHeight="1" x14ac:dyDescent="0.25">
      <c r="A1" s="330" t="s">
        <v>250</v>
      </c>
      <c r="B1" s="330"/>
      <c r="C1" s="330"/>
      <c r="D1" s="330"/>
      <c r="E1" s="330"/>
      <c r="F1" s="330"/>
      <c r="G1" s="330"/>
    </row>
    <row r="2" spans="1:8" x14ac:dyDescent="0.25">
      <c r="A2" s="89"/>
      <c r="B2" s="89"/>
      <c r="C2" s="89"/>
      <c r="D2" s="89"/>
      <c r="E2" s="89"/>
      <c r="F2" s="89"/>
      <c r="G2" s="89"/>
    </row>
    <row r="3" spans="1:8" ht="25.5" customHeight="1" x14ac:dyDescent="0.2">
      <c r="A3" s="452" t="s">
        <v>92</v>
      </c>
      <c r="B3" s="382" t="s">
        <v>16</v>
      </c>
      <c r="C3" s="450" t="s">
        <v>166</v>
      </c>
      <c r="D3" s="451"/>
      <c r="E3" s="451"/>
      <c r="F3" s="379"/>
      <c r="G3" s="451"/>
    </row>
    <row r="4" spans="1:8" x14ac:dyDescent="0.2">
      <c r="A4" s="452"/>
      <c r="B4" s="382"/>
      <c r="C4" s="449" t="s">
        <v>18</v>
      </c>
      <c r="D4" s="382" t="s">
        <v>26</v>
      </c>
      <c r="E4" s="382" t="s">
        <v>27</v>
      </c>
      <c r="F4" s="382" t="s">
        <v>30</v>
      </c>
      <c r="G4" s="342" t="s">
        <v>33</v>
      </c>
    </row>
    <row r="5" spans="1:8" x14ac:dyDescent="0.2">
      <c r="A5" s="452"/>
      <c r="B5" s="382"/>
      <c r="C5" s="382"/>
      <c r="D5" s="382"/>
      <c r="E5" s="382"/>
      <c r="F5" s="382"/>
      <c r="G5" s="343"/>
    </row>
    <row r="6" spans="1:8" x14ac:dyDescent="0.2">
      <c r="A6" s="452"/>
      <c r="B6" s="382"/>
      <c r="C6" s="382"/>
      <c r="D6" s="382"/>
      <c r="E6" s="382"/>
      <c r="F6" s="382"/>
      <c r="G6" s="343"/>
    </row>
    <row r="7" spans="1:8" x14ac:dyDescent="0.2">
      <c r="A7" s="453"/>
      <c r="B7" s="382"/>
      <c r="C7" s="382"/>
      <c r="D7" s="382"/>
      <c r="E7" s="382"/>
      <c r="F7" s="382"/>
      <c r="G7" s="344"/>
    </row>
    <row r="8" spans="1:8" ht="15" customHeight="1" x14ac:dyDescent="0.25">
      <c r="A8" s="102"/>
      <c r="B8" s="174"/>
      <c r="C8" s="175"/>
      <c r="D8" s="175"/>
      <c r="E8" s="175"/>
      <c r="F8" s="175"/>
      <c r="G8" s="175"/>
      <c r="H8" s="84"/>
    </row>
    <row r="9" spans="1:8" ht="15" customHeight="1" x14ac:dyDescent="0.25">
      <c r="A9" s="164">
        <v>1970</v>
      </c>
      <c r="B9" s="268">
        <v>6456.0825838646506</v>
      </c>
      <c r="C9" s="263">
        <v>2426.5912681572531</v>
      </c>
      <c r="D9" s="263">
        <v>718.87638496188322</v>
      </c>
      <c r="E9" s="263">
        <v>2058.4611136959757</v>
      </c>
      <c r="F9" s="263">
        <v>1181.0842455632646</v>
      </c>
      <c r="G9" s="263">
        <v>70.046987723881941</v>
      </c>
      <c r="H9" s="84"/>
    </row>
    <row r="10" spans="1:8" ht="15" customHeight="1" x14ac:dyDescent="0.25">
      <c r="A10" s="164">
        <v>1975</v>
      </c>
      <c r="B10" s="268">
        <v>10481.994856403675</v>
      </c>
      <c r="C10" s="263">
        <v>3661.3611612461204</v>
      </c>
      <c r="D10" s="263">
        <v>823.17992872591174</v>
      </c>
      <c r="E10" s="263">
        <v>3094.3384649995141</v>
      </c>
      <c r="F10" s="263">
        <v>2646.9580689528229</v>
      </c>
      <c r="G10" s="263">
        <v>256.15723247930549</v>
      </c>
      <c r="H10" s="84"/>
    </row>
    <row r="11" spans="1:8" ht="15" customHeight="1" x14ac:dyDescent="0.25">
      <c r="A11" s="164">
        <v>1980</v>
      </c>
      <c r="B11" s="268">
        <v>19343.705741296533</v>
      </c>
      <c r="C11" s="263">
        <v>8208.7911526052885</v>
      </c>
      <c r="D11" s="263">
        <v>1265.958697841837</v>
      </c>
      <c r="E11" s="259">
        <v>4726.3821497778436</v>
      </c>
      <c r="F11" s="263">
        <v>4795.4065537393335</v>
      </c>
      <c r="G11" s="263">
        <v>347.16718733223234</v>
      </c>
      <c r="H11" s="84"/>
    </row>
    <row r="12" spans="1:8" ht="15" customHeight="1" x14ac:dyDescent="0.25">
      <c r="A12" s="164">
        <v>1985</v>
      </c>
      <c r="B12" s="268">
        <v>24226.031914839226</v>
      </c>
      <c r="C12" s="263">
        <v>12784.853489311443</v>
      </c>
      <c r="D12" s="263">
        <v>1202.0472126923096</v>
      </c>
      <c r="E12" s="259">
        <v>4947.7715343358068</v>
      </c>
      <c r="F12" s="263">
        <v>4931.4101941375275</v>
      </c>
      <c r="G12" s="263">
        <v>359.94948436213781</v>
      </c>
      <c r="H12" s="84"/>
    </row>
    <row r="13" spans="1:8" ht="15" customHeight="1" x14ac:dyDescent="0.25">
      <c r="A13" s="164">
        <v>1990</v>
      </c>
      <c r="B13" s="268">
        <v>23565.44280433371</v>
      </c>
      <c r="C13" s="263">
        <v>12860.013395847287</v>
      </c>
      <c r="D13" s="263">
        <v>1053.2612752642101</v>
      </c>
      <c r="E13" s="259">
        <v>3434.858857876196</v>
      </c>
      <c r="F13" s="263">
        <v>5944.7907026684325</v>
      </c>
      <c r="G13" s="263">
        <v>269.96211327160336</v>
      </c>
      <c r="H13" s="84"/>
    </row>
    <row r="14" spans="1:8" ht="15" customHeight="1" x14ac:dyDescent="0.25">
      <c r="A14" s="164">
        <v>1991</v>
      </c>
      <c r="B14" s="268">
        <v>29992.893042851374</v>
      </c>
      <c r="C14" s="263">
        <v>16327.594934120041</v>
      </c>
      <c r="D14" s="263">
        <v>1205.1149639794869</v>
      </c>
      <c r="E14" s="259">
        <v>4357.7407034353701</v>
      </c>
      <c r="F14" s="263">
        <v>7857.5336302234855</v>
      </c>
      <c r="G14" s="263">
        <v>244.90881109298866</v>
      </c>
      <c r="H14" s="84"/>
    </row>
    <row r="15" spans="1:8" ht="15" customHeight="1" x14ac:dyDescent="0.25">
      <c r="A15" s="165">
        <v>1992</v>
      </c>
      <c r="B15" s="268">
        <v>26709.887873690455</v>
      </c>
      <c r="C15" s="263">
        <v>14840.246851720241</v>
      </c>
      <c r="D15" s="263">
        <v>990.37237387707523</v>
      </c>
      <c r="E15" s="286">
        <v>3696.6403010486597</v>
      </c>
      <c r="F15" s="263">
        <v>6915.7339850600511</v>
      </c>
      <c r="G15" s="263">
        <v>265.36048634083738</v>
      </c>
      <c r="H15" s="84"/>
    </row>
    <row r="16" spans="1:8" ht="15" customHeight="1" x14ac:dyDescent="0.25">
      <c r="A16" s="165">
        <v>1993</v>
      </c>
      <c r="B16" s="268">
        <v>24134.5106681051</v>
      </c>
      <c r="C16" s="263">
        <v>12457.626685345864</v>
      </c>
      <c r="D16" s="263">
        <v>870.21878179596388</v>
      </c>
      <c r="E16" s="286">
        <v>3411.33943134117</v>
      </c>
      <c r="F16" s="263">
        <v>7115.6491106077729</v>
      </c>
      <c r="G16" s="263">
        <v>279.16536713313531</v>
      </c>
      <c r="H16" s="84"/>
    </row>
    <row r="17" spans="1:8" ht="15" customHeight="1" x14ac:dyDescent="0.25">
      <c r="A17" s="165">
        <v>1994</v>
      </c>
      <c r="B17" s="268">
        <v>25011.887536237813</v>
      </c>
      <c r="C17" s="263">
        <v>12451.49118277151</v>
      </c>
      <c r="D17" s="263">
        <v>972.47715803520759</v>
      </c>
      <c r="E17" s="286">
        <v>4050.9655747176394</v>
      </c>
      <c r="F17" s="263">
        <v>7128.9426995188742</v>
      </c>
      <c r="G17" s="263">
        <v>291.94766416304077</v>
      </c>
      <c r="H17" s="84"/>
    </row>
    <row r="18" spans="1:8" ht="15" customHeight="1" x14ac:dyDescent="0.25">
      <c r="A18" s="165">
        <v>1995</v>
      </c>
      <c r="B18" s="268">
        <v>22966.720011452937</v>
      </c>
      <c r="C18" s="263">
        <v>10788.25869324021</v>
      </c>
      <c r="D18" s="263">
        <v>872.26394932074879</v>
      </c>
      <c r="E18" s="286">
        <v>3929.7893988741353</v>
      </c>
      <c r="F18" s="263">
        <v>6999.5858535762309</v>
      </c>
      <c r="G18" s="263">
        <v>375.79953267922059</v>
      </c>
      <c r="H18" s="84"/>
    </row>
    <row r="19" spans="1:8" ht="15" customHeight="1" x14ac:dyDescent="0.25">
      <c r="A19" s="165">
        <v>1996</v>
      </c>
      <c r="B19" s="268">
        <v>23164.07867759468</v>
      </c>
      <c r="C19" s="263">
        <v>11280.121482950972</v>
      </c>
      <c r="D19" s="263">
        <v>928.50605625233277</v>
      </c>
      <c r="E19" s="286">
        <v>3810.1470986742202</v>
      </c>
      <c r="F19" s="263">
        <v>6773.0835502063064</v>
      </c>
      <c r="G19" s="263">
        <v>371.70919762965087</v>
      </c>
      <c r="H19" s="84"/>
    </row>
    <row r="20" spans="1:8" ht="15" customHeight="1" x14ac:dyDescent="0.25">
      <c r="A20" s="165">
        <v>1997</v>
      </c>
      <c r="B20" s="268">
        <v>28306.652418666246</v>
      </c>
      <c r="C20" s="263">
        <v>13902.537541606378</v>
      </c>
      <c r="D20" s="263">
        <v>1029.7418487291841</v>
      </c>
      <c r="E20" s="286">
        <v>5200.8610155279348</v>
      </c>
      <c r="F20" s="263">
        <v>7808.4496096286484</v>
      </c>
      <c r="G20" s="263">
        <v>363.52852753051133</v>
      </c>
      <c r="H20" s="84"/>
    </row>
    <row r="21" spans="1:8" ht="15" customHeight="1" x14ac:dyDescent="0.25">
      <c r="A21" s="165">
        <v>1998</v>
      </c>
      <c r="B21" s="268">
        <v>30553.26894464243</v>
      </c>
      <c r="C21" s="263">
        <v>15998.834254510874</v>
      </c>
      <c r="D21" s="263">
        <v>1083.9387881359801</v>
      </c>
      <c r="E21" s="286">
        <v>5077.1283802784501</v>
      </c>
      <c r="F21" s="263">
        <v>8049.2680856720681</v>
      </c>
      <c r="G21" s="263">
        <v>341.54297663907397</v>
      </c>
      <c r="H21" s="84"/>
    </row>
    <row r="22" spans="1:8" ht="15" customHeight="1" x14ac:dyDescent="0.25">
      <c r="A22" s="165">
        <v>1999</v>
      </c>
      <c r="B22" s="268">
        <v>33647.096117760746</v>
      </c>
      <c r="C22" s="263">
        <v>16431.387186002874</v>
      </c>
      <c r="D22" s="263">
        <v>1223.5214717025508</v>
      </c>
      <c r="E22" s="286">
        <v>7333.9707438785581</v>
      </c>
      <c r="F22" s="263">
        <v>8275.7703890419925</v>
      </c>
      <c r="G22" s="263">
        <v>377.33340832280925</v>
      </c>
      <c r="H22" s="84"/>
    </row>
    <row r="23" spans="1:8" ht="15" customHeight="1" x14ac:dyDescent="0.25">
      <c r="A23" s="165">
        <v>2000</v>
      </c>
      <c r="B23" s="268">
        <v>40992.315283025622</v>
      </c>
      <c r="C23" s="263">
        <v>19283.373299315379</v>
      </c>
      <c r="D23" s="263">
        <v>1836.0491453756206</v>
      </c>
      <c r="E23" s="286">
        <v>8472.6177633025363</v>
      </c>
      <c r="F23" s="263">
        <v>11061.288557798991</v>
      </c>
      <c r="G23" s="263">
        <v>336.4300578271118</v>
      </c>
      <c r="H23" s="84"/>
    </row>
    <row r="24" spans="1:8" ht="15" customHeight="1" x14ac:dyDescent="0.25">
      <c r="A24" s="165">
        <v>2001</v>
      </c>
      <c r="B24" s="268">
        <v>40899</v>
      </c>
      <c r="C24" s="263">
        <v>21451</v>
      </c>
      <c r="D24" s="263">
        <v>1524</v>
      </c>
      <c r="E24" s="286">
        <v>6994</v>
      </c>
      <c r="F24" s="263">
        <v>10461</v>
      </c>
      <c r="G24" s="263">
        <v>468</v>
      </c>
      <c r="H24" s="84"/>
    </row>
    <row r="25" spans="1:8" ht="15" customHeight="1" x14ac:dyDescent="0.25">
      <c r="A25" s="165">
        <v>2002</v>
      </c>
      <c r="B25" s="268">
        <v>35711</v>
      </c>
      <c r="C25" s="263">
        <v>18244</v>
      </c>
      <c r="D25" s="263">
        <v>1175</v>
      </c>
      <c r="E25" s="286">
        <v>6649</v>
      </c>
      <c r="F25" s="263">
        <v>9294</v>
      </c>
      <c r="G25" s="263">
        <v>349</v>
      </c>
      <c r="H25" s="84"/>
    </row>
    <row r="26" spans="1:8" ht="15" customHeight="1" x14ac:dyDescent="0.25">
      <c r="A26" s="165">
        <v>2003</v>
      </c>
      <c r="B26" s="268">
        <v>38243</v>
      </c>
      <c r="C26" s="263">
        <v>19443</v>
      </c>
      <c r="D26" s="263">
        <v>1702</v>
      </c>
      <c r="E26" s="286">
        <v>6946</v>
      </c>
      <c r="F26" s="263">
        <v>9671</v>
      </c>
      <c r="G26" s="263">
        <v>478</v>
      </c>
      <c r="H26" s="84"/>
    </row>
    <row r="27" spans="1:8" ht="15" customHeight="1" x14ac:dyDescent="0.25">
      <c r="A27" s="165">
        <v>2004</v>
      </c>
      <c r="B27" s="268">
        <v>41585</v>
      </c>
      <c r="C27" s="263">
        <v>21596</v>
      </c>
      <c r="D27" s="263">
        <v>1984</v>
      </c>
      <c r="E27" s="286">
        <v>7154</v>
      </c>
      <c r="F27" s="263">
        <v>10337</v>
      </c>
      <c r="G27" s="263">
        <v>510</v>
      </c>
      <c r="H27" s="84"/>
    </row>
    <row r="28" spans="1:8" ht="15" customHeight="1" x14ac:dyDescent="0.25">
      <c r="A28" s="165">
        <v>2005</v>
      </c>
      <c r="B28" s="268">
        <v>46651</v>
      </c>
      <c r="C28" s="263">
        <v>25159</v>
      </c>
      <c r="D28" s="263">
        <v>2053</v>
      </c>
      <c r="E28" s="286">
        <v>7756</v>
      </c>
      <c r="F28" s="263">
        <v>10980</v>
      </c>
      <c r="G28" s="263">
        <v>693</v>
      </c>
      <c r="H28" s="84"/>
    </row>
    <row r="29" spans="1:8" ht="15" customHeight="1" x14ac:dyDescent="0.25">
      <c r="A29" s="165">
        <v>2006</v>
      </c>
      <c r="B29" s="268">
        <v>58075.5</v>
      </c>
      <c r="C29" s="263">
        <v>30981.5</v>
      </c>
      <c r="D29" s="263">
        <v>2856.6</v>
      </c>
      <c r="E29" s="286">
        <v>9053</v>
      </c>
      <c r="F29" s="263">
        <v>14320.5</v>
      </c>
      <c r="G29" s="263">
        <v>864</v>
      </c>
      <c r="H29" s="84"/>
    </row>
    <row r="30" spans="1:8" ht="15" customHeight="1" x14ac:dyDescent="0.25">
      <c r="A30" s="165">
        <v>2007</v>
      </c>
      <c r="B30" s="268">
        <v>55881</v>
      </c>
      <c r="C30" s="263">
        <v>29920</v>
      </c>
      <c r="D30" s="263">
        <v>2609</v>
      </c>
      <c r="E30" s="286">
        <v>8095</v>
      </c>
      <c r="F30" s="263">
        <v>14473</v>
      </c>
      <c r="G30" s="263">
        <v>784</v>
      </c>
      <c r="H30" s="84"/>
    </row>
    <row r="31" spans="1:8" ht="15" customHeight="1" x14ac:dyDescent="0.25">
      <c r="A31" s="164">
        <v>2008</v>
      </c>
      <c r="B31" s="268">
        <v>59647</v>
      </c>
      <c r="C31" s="263">
        <v>32535</v>
      </c>
      <c r="D31" s="263">
        <v>2888</v>
      </c>
      <c r="E31" s="259">
        <v>8328</v>
      </c>
      <c r="F31" s="263">
        <v>15088</v>
      </c>
      <c r="G31" s="263">
        <v>809</v>
      </c>
      <c r="H31" s="84"/>
    </row>
    <row r="32" spans="1:8" ht="15" customHeight="1" x14ac:dyDescent="0.25">
      <c r="A32" s="165">
        <v>2009</v>
      </c>
      <c r="B32" s="268">
        <v>54121</v>
      </c>
      <c r="C32" s="263">
        <v>30179</v>
      </c>
      <c r="D32" s="263">
        <v>2447</v>
      </c>
      <c r="E32" s="286">
        <v>7014</v>
      </c>
      <c r="F32" s="263">
        <v>13741</v>
      </c>
      <c r="G32" s="263">
        <v>739</v>
      </c>
      <c r="H32" s="84"/>
    </row>
    <row r="33" spans="1:8" ht="15" customHeight="1" x14ac:dyDescent="0.25">
      <c r="A33" s="165">
        <v>2010</v>
      </c>
      <c r="B33" s="268">
        <v>67324</v>
      </c>
      <c r="C33" s="263">
        <v>36263</v>
      </c>
      <c r="D33" s="263">
        <v>2293</v>
      </c>
      <c r="E33" s="286">
        <v>8361</v>
      </c>
      <c r="F33" s="263">
        <v>19601</v>
      </c>
      <c r="G33" s="263">
        <v>806</v>
      </c>
      <c r="H33" s="84"/>
    </row>
    <row r="34" spans="1:8" ht="15" customHeight="1" x14ac:dyDescent="0.25">
      <c r="A34" s="165">
        <v>2011</v>
      </c>
      <c r="B34" s="268">
        <v>69876</v>
      </c>
      <c r="C34" s="263">
        <v>38375</v>
      </c>
      <c r="D34" s="263">
        <v>2637</v>
      </c>
      <c r="E34" s="286">
        <v>9945</v>
      </c>
      <c r="F34" s="263">
        <v>17955</v>
      </c>
      <c r="G34" s="263">
        <v>965</v>
      </c>
      <c r="H34" s="84"/>
    </row>
    <row r="35" spans="1:8" ht="15" customHeight="1" x14ac:dyDescent="0.25">
      <c r="A35" s="165">
        <v>2012</v>
      </c>
      <c r="B35" s="268">
        <v>69247</v>
      </c>
      <c r="C35" s="263">
        <v>38543</v>
      </c>
      <c r="D35" s="263">
        <v>3124</v>
      </c>
      <c r="E35" s="286">
        <v>10122</v>
      </c>
      <c r="F35" s="263">
        <v>16391</v>
      </c>
      <c r="G35" s="263">
        <v>1067</v>
      </c>
      <c r="H35" s="84"/>
    </row>
    <row r="36" spans="1:8" ht="15" customHeight="1" x14ac:dyDescent="0.25">
      <c r="A36" s="211">
        <v>2013</v>
      </c>
      <c r="B36" s="264">
        <v>68894</v>
      </c>
      <c r="C36" s="265">
        <v>40897</v>
      </c>
      <c r="D36" s="265">
        <v>2062</v>
      </c>
      <c r="E36" s="287">
        <v>9680</v>
      </c>
      <c r="F36" s="265">
        <v>15457</v>
      </c>
      <c r="G36" s="265">
        <v>798</v>
      </c>
      <c r="H36" s="84"/>
    </row>
    <row r="37" spans="1:8" x14ac:dyDescent="0.25">
      <c r="H37" s="84"/>
    </row>
    <row r="38" spans="1:8" x14ac:dyDescent="0.25">
      <c r="H38" s="84"/>
    </row>
    <row r="39" spans="1:8" ht="12.75" customHeight="1" x14ac:dyDescent="0.25"/>
  </sheetData>
  <mergeCells count="9">
    <mergeCell ref="A1:G1"/>
    <mergeCell ref="G4:G7"/>
    <mergeCell ref="C3:G3"/>
    <mergeCell ref="E4:E7"/>
    <mergeCell ref="F4:F7"/>
    <mergeCell ref="C4:C7"/>
    <mergeCell ref="D4:D7"/>
    <mergeCell ref="A3:A7"/>
    <mergeCell ref="B3:B7"/>
  </mergeCells>
  <conditionalFormatting sqref="A8:C8 E8:F8">
    <cfRule type="expression" dxfId="21" priority="10">
      <formula>MOD(ROW(),2)=1</formula>
    </cfRule>
  </conditionalFormatting>
  <conditionalFormatting sqref="A9:C33 E9:F33 D9:G9 B10:G10 D10:D33 G10:G33">
    <cfRule type="expression" dxfId="20" priority="11">
      <formula>MOD(ROW(),2)=1</formula>
    </cfRule>
  </conditionalFormatting>
  <conditionalFormatting sqref="A8:G33">
    <cfRule type="expression" dxfId="19" priority="5">
      <formula>MOD(ZIEL(),2)=1</formula>
    </cfRule>
  </conditionalFormatting>
  <conditionalFormatting sqref="D8">
    <cfRule type="expression" dxfId="18" priority="4">
      <formula>MOD(ROW(),2)=1</formula>
    </cfRule>
  </conditionalFormatting>
  <conditionalFormatting sqref="G8">
    <cfRule type="expression" dxfId="17" priority="3">
      <formula>MOD(ROW(),2)=1</formula>
    </cfRule>
  </conditionalFormatting>
  <conditionalFormatting sqref="A34:G36">
    <cfRule type="expression" dxfId="16" priority="2">
      <formula>MOD(ROW(),2)=1</formula>
    </cfRule>
  </conditionalFormatting>
  <conditionalFormatting sqref="A34:G36">
    <cfRule type="expression" dxfId="15"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activeCell="B8" sqref="B8:G35"/>
    </sheetView>
  </sheetViews>
  <sheetFormatPr baseColWidth="10" defaultRowHeight="12.75" x14ac:dyDescent="0.2"/>
  <cols>
    <col min="2" max="7" width="13.28515625" customWidth="1"/>
  </cols>
  <sheetData>
    <row r="1" spans="1:7" ht="14.25" customHeight="1" x14ac:dyDescent="0.2">
      <c r="A1" s="330" t="s">
        <v>236</v>
      </c>
      <c r="B1" s="330"/>
      <c r="C1" s="330"/>
      <c r="D1" s="330"/>
      <c r="E1" s="330"/>
      <c r="F1" s="330"/>
      <c r="G1" s="330"/>
    </row>
    <row r="2" spans="1:7" s="57" customFormat="1" x14ac:dyDescent="0.25">
      <c r="A2" s="330" t="s">
        <v>198</v>
      </c>
      <c r="B2" s="330"/>
      <c r="C2" s="330"/>
      <c r="D2" s="330"/>
      <c r="E2" s="330"/>
      <c r="F2" s="330"/>
      <c r="G2" s="330"/>
    </row>
    <row r="3" spans="1:7" x14ac:dyDescent="0.25">
      <c r="A3" s="89"/>
      <c r="B3" s="89"/>
      <c r="C3" s="89"/>
      <c r="D3" s="89"/>
      <c r="E3" s="89"/>
      <c r="F3" s="89"/>
      <c r="G3" s="89"/>
    </row>
    <row r="4" spans="1:7" ht="25.5" customHeight="1" x14ac:dyDescent="0.2">
      <c r="A4" s="452" t="s">
        <v>92</v>
      </c>
      <c r="B4" s="454" t="s">
        <v>197</v>
      </c>
      <c r="C4" s="450" t="s">
        <v>156</v>
      </c>
      <c r="D4" s="452"/>
      <c r="E4" s="448" t="s">
        <v>28</v>
      </c>
      <c r="F4" s="448" t="s">
        <v>31</v>
      </c>
      <c r="G4" s="342" t="s">
        <v>32</v>
      </c>
    </row>
    <row r="5" spans="1:7" ht="28.35" customHeight="1" x14ac:dyDescent="0.2">
      <c r="A5" s="452"/>
      <c r="B5" s="455"/>
      <c r="C5" s="448" t="s">
        <v>55</v>
      </c>
      <c r="D5" s="448" t="s">
        <v>20</v>
      </c>
      <c r="E5" s="457"/>
      <c r="F5" s="457"/>
      <c r="G5" s="343"/>
    </row>
    <row r="6" spans="1:7" ht="28.35" customHeight="1" x14ac:dyDescent="0.2">
      <c r="A6" s="452"/>
      <c r="B6" s="456"/>
      <c r="C6" s="449"/>
      <c r="D6" s="449"/>
      <c r="E6" s="449"/>
      <c r="F6" s="449"/>
      <c r="G6" s="344"/>
    </row>
    <row r="7" spans="1:7" s="86" customFormat="1" ht="15" customHeight="1" x14ac:dyDescent="0.25">
      <c r="A7" s="212"/>
      <c r="B7" s="188"/>
      <c r="C7" s="188"/>
      <c r="D7" s="188"/>
      <c r="E7" s="188"/>
      <c r="F7" s="188"/>
      <c r="G7" s="188"/>
    </row>
    <row r="8" spans="1:7" s="57" customFormat="1" ht="15" customHeight="1" x14ac:dyDescent="0.25">
      <c r="A8" s="213">
        <v>1970</v>
      </c>
      <c r="B8" s="270">
        <v>1110.0146740769903</v>
      </c>
      <c r="C8" s="270">
        <v>202.98287683489875</v>
      </c>
      <c r="D8" s="270">
        <v>480.61436832444537</v>
      </c>
      <c r="E8" s="270">
        <v>1080.8710368488059</v>
      </c>
      <c r="F8" s="270">
        <v>65.956652674312181</v>
      </c>
      <c r="G8" s="270">
        <v>310.86546376730087</v>
      </c>
    </row>
    <row r="9" spans="1:7" s="110" customFormat="1" ht="15" customHeight="1" x14ac:dyDescent="0.25">
      <c r="A9" s="213">
        <v>1975</v>
      </c>
      <c r="B9" s="270">
        <v>2401.5379659786381</v>
      </c>
      <c r="C9" s="270">
        <v>388.07053782792985</v>
      </c>
      <c r="D9" s="270">
        <v>626.33255446536771</v>
      </c>
      <c r="E9" s="270">
        <v>1783.8973734936064</v>
      </c>
      <c r="F9" s="270">
        <v>114.52938138795294</v>
      </c>
      <c r="G9" s="270">
        <v>631.95676515852608</v>
      </c>
    </row>
    <row r="10" spans="1:7" s="57" customFormat="1" ht="15" customHeight="1" x14ac:dyDescent="0.25">
      <c r="A10" s="213">
        <v>1980</v>
      </c>
      <c r="B10" s="270">
        <v>5869.1195042513918</v>
      </c>
      <c r="C10" s="270">
        <v>1904.5622574559138</v>
      </c>
      <c r="D10" s="270">
        <v>907.03179724209156</v>
      </c>
      <c r="E10" s="270">
        <v>2554.9255303375039</v>
      </c>
      <c r="F10" s="270">
        <v>324.15905267840253</v>
      </c>
      <c r="G10" s="270">
        <v>1220.9650122965697</v>
      </c>
    </row>
    <row r="11" spans="1:7" s="57" customFormat="1" ht="15" customHeight="1" x14ac:dyDescent="0.25">
      <c r="A11" s="213">
        <v>1985</v>
      </c>
      <c r="B11" s="270">
        <v>9614.3325340136926</v>
      </c>
      <c r="C11" s="270">
        <v>3653.6917830281773</v>
      </c>
      <c r="D11" s="270">
        <v>1234.7698930888678</v>
      </c>
      <c r="E11" s="270">
        <v>2387.7330851863403</v>
      </c>
      <c r="F11" s="270">
        <v>596.1663334747908</v>
      </c>
      <c r="G11" s="270">
        <v>1910.1864681490722</v>
      </c>
    </row>
    <row r="12" spans="1:7" s="57" customFormat="1" ht="15" customHeight="1" x14ac:dyDescent="0.25">
      <c r="A12" s="213">
        <v>1990</v>
      </c>
      <c r="B12" s="270">
        <v>10079.096854021056</v>
      </c>
      <c r="C12" s="270">
        <v>4605.2059739343404</v>
      </c>
      <c r="D12" s="270">
        <v>1150.4067326914917</v>
      </c>
      <c r="E12" s="270">
        <v>1756.2876119090106</v>
      </c>
      <c r="F12" s="270">
        <v>981.16912001554329</v>
      </c>
      <c r="G12" s="270">
        <v>2080.9579564686092</v>
      </c>
    </row>
    <row r="13" spans="1:7" s="57" customFormat="1" ht="15" customHeight="1" x14ac:dyDescent="0.25">
      <c r="A13" s="213">
        <v>1991</v>
      </c>
      <c r="B13" s="270">
        <v>13034.363927335198</v>
      </c>
      <c r="C13" s="270">
        <v>7112.0700674393993</v>
      </c>
      <c r="D13" s="270">
        <v>1198.4681695239362</v>
      </c>
      <c r="E13" s="270">
        <v>2131.5758527070348</v>
      </c>
      <c r="F13" s="270">
        <v>1473.0319097263055</v>
      </c>
      <c r="G13" s="270">
        <v>2594.2950051896128</v>
      </c>
    </row>
    <row r="14" spans="1:7" s="57" customFormat="1" ht="15" customHeight="1" x14ac:dyDescent="0.25">
      <c r="A14" s="213">
        <v>1992</v>
      </c>
      <c r="B14" s="270">
        <v>11589.453071074684</v>
      </c>
      <c r="C14" s="270">
        <v>5995.9198907880545</v>
      </c>
      <c r="D14" s="270">
        <v>1182.6181212068534</v>
      </c>
      <c r="E14" s="270">
        <v>1798.7248380482968</v>
      </c>
      <c r="F14" s="270">
        <v>1329.8701829913643</v>
      </c>
      <c r="G14" s="270">
        <v>2234.345520827475</v>
      </c>
    </row>
    <row r="15" spans="1:7" s="57" customFormat="1" ht="15" customHeight="1" x14ac:dyDescent="0.25">
      <c r="A15" s="213">
        <v>1993</v>
      </c>
      <c r="B15" s="270">
        <v>9271.2556817310306</v>
      </c>
      <c r="C15" s="270">
        <v>5142.5737410715656</v>
      </c>
      <c r="D15" s="270">
        <v>867.66232238998282</v>
      </c>
      <c r="E15" s="270">
        <v>1734.8133528987694</v>
      </c>
      <c r="F15" s="270">
        <v>1579.380621015119</v>
      </c>
      <c r="G15" s="270">
        <v>1980.7447477541505</v>
      </c>
    </row>
    <row r="16" spans="1:7" s="57" customFormat="1" ht="15" customHeight="1" x14ac:dyDescent="0.25">
      <c r="A16" s="213">
        <v>1994</v>
      </c>
      <c r="B16" s="270">
        <v>10174.197143923551</v>
      </c>
      <c r="C16" s="270">
        <v>4610.3188927463025</v>
      </c>
      <c r="D16" s="270">
        <v>922.37055367797814</v>
      </c>
      <c r="E16" s="270">
        <v>1999.1512554772144</v>
      </c>
      <c r="F16" s="270">
        <v>1665.7889489372799</v>
      </c>
      <c r="G16" s="270">
        <v>1923.480057060174</v>
      </c>
    </row>
    <row r="17" spans="1:7" s="57" customFormat="1" ht="15" customHeight="1" x14ac:dyDescent="0.25">
      <c r="A17" s="213">
        <v>1995</v>
      </c>
      <c r="B17" s="270">
        <v>8434.7821640940165</v>
      </c>
      <c r="C17" s="270">
        <v>3465.5363707479692</v>
      </c>
      <c r="D17" s="270">
        <v>719.38767684307948</v>
      </c>
      <c r="E17" s="270">
        <v>1940.8639810208454</v>
      </c>
      <c r="F17" s="270">
        <v>1722.5423477500601</v>
      </c>
      <c r="G17" s="270">
        <v>1960.804364387498</v>
      </c>
    </row>
    <row r="18" spans="1:7" s="57" customFormat="1" ht="15" customHeight="1" x14ac:dyDescent="0.25">
      <c r="A18" s="213">
        <v>1996</v>
      </c>
      <c r="B18" s="270">
        <v>8714.458823108349</v>
      </c>
      <c r="C18" s="270">
        <v>3533.5381909470661</v>
      </c>
      <c r="D18" s="270">
        <v>912.65600793525005</v>
      </c>
      <c r="E18" s="270">
        <v>2112.1467612215788</v>
      </c>
      <c r="F18" s="270">
        <v>1742.9940229979088</v>
      </c>
      <c r="G18" s="270">
        <v>1637.6678954714878</v>
      </c>
    </row>
    <row r="19" spans="1:7" s="57" customFormat="1" ht="15" customHeight="1" x14ac:dyDescent="0.25">
      <c r="A19" s="213">
        <v>1997</v>
      </c>
      <c r="B19" s="270">
        <v>10820.981373636769</v>
      </c>
      <c r="C19" s="270">
        <v>4601.6269307659668</v>
      </c>
      <c r="D19" s="270">
        <v>1099.2775445718698</v>
      </c>
      <c r="E19" s="270">
        <v>3050.3673632166397</v>
      </c>
      <c r="F19" s="270">
        <v>2095.2741291421034</v>
      </c>
      <c r="G19" s="270">
        <v>1804.8603406226514</v>
      </c>
    </row>
    <row r="20" spans="1:7" s="57" customFormat="1" ht="15" customHeight="1" x14ac:dyDescent="0.25">
      <c r="A20" s="213">
        <v>1998</v>
      </c>
      <c r="B20" s="270">
        <v>13035.386511097591</v>
      </c>
      <c r="C20" s="270">
        <v>6571.6345490149961</v>
      </c>
      <c r="D20" s="270">
        <v>1165.234197246182</v>
      </c>
      <c r="E20" s="270">
        <v>2903.1153014321285</v>
      </c>
      <c r="F20" s="270">
        <v>2143.846857855744</v>
      </c>
      <c r="G20" s="270">
        <v>1083.9387881359801</v>
      </c>
    </row>
    <row r="21" spans="1:7" s="57" customFormat="1" ht="15" customHeight="1" x14ac:dyDescent="0.25">
      <c r="A21" s="213">
        <v>1999</v>
      </c>
      <c r="B21" s="270">
        <v>13401.471498034083</v>
      </c>
      <c r="C21" s="270">
        <v>6758.2560856516156</v>
      </c>
      <c r="D21" s="270">
        <v>1366.1719065562959</v>
      </c>
      <c r="E21" s="270">
        <v>4878.7471303743168</v>
      </c>
      <c r="F21" s="270">
        <v>2381.5975826119857</v>
      </c>
      <c r="G21" s="270">
        <v>1861.1024475542354</v>
      </c>
    </row>
    <row r="22" spans="1:7" s="57" customFormat="1" ht="15" customHeight="1" x14ac:dyDescent="0.25">
      <c r="A22" s="213">
        <v>2000</v>
      </c>
      <c r="B22" s="270">
        <v>15584.687830741936</v>
      </c>
      <c r="C22" s="270">
        <v>7740.4477894295514</v>
      </c>
      <c r="D22" s="270">
        <v>1373.3299928930428</v>
      </c>
      <c r="E22" s="270">
        <v>5600.179974742181</v>
      </c>
      <c r="F22" s="270">
        <v>3412.8733069847585</v>
      </c>
      <c r="G22" s="270">
        <v>2617.3031398434423</v>
      </c>
    </row>
    <row r="23" spans="1:7" s="57" customFormat="1" ht="15" customHeight="1" x14ac:dyDescent="0.25">
      <c r="A23" s="213">
        <v>2001</v>
      </c>
      <c r="B23" s="270">
        <v>18724</v>
      </c>
      <c r="C23" s="270">
        <v>8613</v>
      </c>
      <c r="D23" s="270">
        <v>1614</v>
      </c>
      <c r="E23" s="270">
        <v>4336</v>
      </c>
      <c r="F23" s="270">
        <v>3384</v>
      </c>
      <c r="G23" s="270">
        <v>2330</v>
      </c>
    </row>
    <row r="24" spans="1:7" s="57" customFormat="1" ht="15" customHeight="1" x14ac:dyDescent="0.25">
      <c r="A24" s="213">
        <v>2002</v>
      </c>
      <c r="B24" s="270">
        <v>15932</v>
      </c>
      <c r="C24" s="270">
        <v>7579</v>
      </c>
      <c r="D24" s="270">
        <v>1411</v>
      </c>
      <c r="E24" s="270">
        <v>4100</v>
      </c>
      <c r="F24" s="270">
        <v>3337</v>
      </c>
      <c r="G24" s="270">
        <v>1998</v>
      </c>
    </row>
    <row r="25" spans="1:7" s="57" customFormat="1" ht="15" customHeight="1" x14ac:dyDescent="0.25">
      <c r="A25" s="213">
        <v>2003</v>
      </c>
      <c r="B25" s="270">
        <v>16735</v>
      </c>
      <c r="C25" s="270">
        <v>6659</v>
      </c>
      <c r="D25" s="270">
        <v>1549</v>
      </c>
      <c r="E25" s="270">
        <v>4397</v>
      </c>
      <c r="F25" s="270">
        <v>3648</v>
      </c>
      <c r="G25" s="270">
        <v>1937</v>
      </c>
    </row>
    <row r="26" spans="1:7" s="57" customFormat="1" ht="15" customHeight="1" x14ac:dyDescent="0.25">
      <c r="A26" s="213">
        <v>2004</v>
      </c>
      <c r="B26" s="270">
        <v>18150</v>
      </c>
      <c r="C26" s="270">
        <v>6931</v>
      </c>
      <c r="D26" s="270">
        <v>2070</v>
      </c>
      <c r="E26" s="270">
        <v>4380</v>
      </c>
      <c r="F26" s="270">
        <v>3978</v>
      </c>
      <c r="G26" s="270">
        <v>2217</v>
      </c>
    </row>
    <row r="27" spans="1:7" s="57" customFormat="1" ht="15" customHeight="1" x14ac:dyDescent="0.25">
      <c r="A27" s="213">
        <v>2005</v>
      </c>
      <c r="B27" s="270">
        <v>21564</v>
      </c>
      <c r="C27" s="270">
        <v>7808</v>
      </c>
      <c r="D27" s="270">
        <v>3080</v>
      </c>
      <c r="E27" s="270">
        <v>4710</v>
      </c>
      <c r="F27" s="270">
        <v>4324</v>
      </c>
      <c r="G27" s="270">
        <v>1841</v>
      </c>
    </row>
    <row r="28" spans="1:7" s="57" customFormat="1" ht="15" customHeight="1" x14ac:dyDescent="0.25">
      <c r="A28" s="213">
        <v>2006</v>
      </c>
      <c r="B28" s="270">
        <v>26887.9</v>
      </c>
      <c r="C28" s="270">
        <v>9705</v>
      </c>
      <c r="D28" s="270">
        <v>3975.2</v>
      </c>
      <c r="E28" s="270">
        <v>4766</v>
      </c>
      <c r="F28" s="270">
        <v>5057.7</v>
      </c>
      <c r="G28" s="270">
        <v>2432.9</v>
      </c>
    </row>
    <row r="29" spans="1:7" s="57" customFormat="1" ht="15" customHeight="1" x14ac:dyDescent="0.25">
      <c r="A29" s="213">
        <v>2007</v>
      </c>
      <c r="B29" s="270">
        <v>25436</v>
      </c>
      <c r="C29" s="270">
        <v>8777</v>
      </c>
      <c r="D29" s="270">
        <v>3627</v>
      </c>
      <c r="E29" s="270">
        <v>3363</v>
      </c>
      <c r="F29" s="270">
        <v>5751.9</v>
      </c>
      <c r="G29" s="270">
        <v>2467</v>
      </c>
    </row>
    <row r="30" spans="1:7" s="57" customFormat="1" ht="15" customHeight="1" x14ac:dyDescent="0.25">
      <c r="A30" s="213">
        <v>2008</v>
      </c>
      <c r="B30" s="270">
        <v>27593</v>
      </c>
      <c r="C30" s="270">
        <v>10418</v>
      </c>
      <c r="D30" s="270">
        <v>4482</v>
      </c>
      <c r="E30" s="270">
        <v>3856</v>
      </c>
      <c r="F30" s="270">
        <v>6037</v>
      </c>
      <c r="G30" s="270">
        <v>2413</v>
      </c>
    </row>
    <row r="31" spans="1:7" s="57" customFormat="1" ht="15" customHeight="1" x14ac:dyDescent="0.25">
      <c r="A31" s="213">
        <v>2009</v>
      </c>
      <c r="B31" s="270">
        <v>26146</v>
      </c>
      <c r="C31" s="270">
        <v>11334</v>
      </c>
      <c r="D31" s="270">
        <v>3696</v>
      </c>
      <c r="E31" s="270">
        <v>3062</v>
      </c>
      <c r="F31" s="270">
        <v>5754</v>
      </c>
      <c r="G31" s="270">
        <v>1990</v>
      </c>
    </row>
    <row r="32" spans="1:7" s="57" customFormat="1" ht="15" customHeight="1" x14ac:dyDescent="0.25">
      <c r="A32" s="213">
        <v>2010</v>
      </c>
      <c r="B32" s="270">
        <v>30932</v>
      </c>
      <c r="C32" s="270">
        <v>13886</v>
      </c>
      <c r="D32" s="270">
        <v>4266</v>
      </c>
      <c r="E32" s="270">
        <v>3751</v>
      </c>
      <c r="F32" s="270">
        <v>8524</v>
      </c>
      <c r="G32" s="270">
        <v>2157</v>
      </c>
    </row>
    <row r="33" spans="1:7" s="57" customFormat="1" ht="15" customHeight="1" x14ac:dyDescent="0.25">
      <c r="A33" s="213">
        <v>2011</v>
      </c>
      <c r="B33" s="270">
        <v>33529</v>
      </c>
      <c r="C33" s="270">
        <v>12995</v>
      </c>
      <c r="D33" s="270">
        <v>5833</v>
      </c>
      <c r="E33" s="270">
        <v>4531</v>
      </c>
      <c r="F33" s="270">
        <v>8089</v>
      </c>
      <c r="G33" s="270">
        <v>1886</v>
      </c>
    </row>
    <row r="34" spans="1:7" s="57" customFormat="1" ht="15" customHeight="1" x14ac:dyDescent="0.25">
      <c r="A34" s="213">
        <v>2012</v>
      </c>
      <c r="B34" s="285">
        <v>32403</v>
      </c>
      <c r="C34" s="285">
        <v>12380</v>
      </c>
      <c r="D34" s="285">
        <v>5474</v>
      </c>
      <c r="E34" s="285">
        <v>4655</v>
      </c>
      <c r="F34" s="285">
        <v>7812</v>
      </c>
      <c r="G34" s="285">
        <v>1786</v>
      </c>
    </row>
    <row r="35" spans="1:7" ht="15" customHeight="1" x14ac:dyDescent="0.25">
      <c r="A35" s="221">
        <v>2013</v>
      </c>
      <c r="B35" s="271">
        <v>35077</v>
      </c>
      <c r="C35" s="271">
        <v>13936</v>
      </c>
      <c r="D35" s="271">
        <v>5545</v>
      </c>
      <c r="E35" s="271">
        <v>4906</v>
      </c>
      <c r="F35" s="271">
        <v>7038</v>
      </c>
      <c r="G35" s="271">
        <v>1667</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14" priority="3">
      <formula>MOD(ROW(),2)=0</formula>
    </cfRule>
  </conditionalFormatting>
  <conditionalFormatting sqref="A35:G35">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40" zoomScale="90" zoomScaleNormal="100" zoomScalePageLayoutView="90" workbookViewId="0">
      <selection activeCell="B19" sqref="B19:G19"/>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6" x14ac:dyDescent="0.3">
      <c r="A1" s="304" t="s">
        <v>0</v>
      </c>
      <c r="B1" s="304"/>
      <c r="C1" s="304"/>
      <c r="D1" s="304"/>
      <c r="E1" s="304"/>
      <c r="F1" s="304"/>
      <c r="G1" s="304"/>
    </row>
    <row r="2" spans="1:7" s="59" customFormat="1" ht="15.6" x14ac:dyDescent="0.3">
      <c r="A2" s="248"/>
      <c r="B2" s="248"/>
      <c r="C2" s="248"/>
      <c r="D2" s="248"/>
      <c r="E2" s="248"/>
      <c r="F2" s="248"/>
      <c r="G2" s="248"/>
    </row>
    <row r="3" spans="1:7" s="59" customFormat="1" x14ac:dyDescent="0.25"/>
    <row r="4" spans="1:7" s="59" customFormat="1" ht="15.6" x14ac:dyDescent="0.3">
      <c r="A4" s="305" t="s">
        <v>1</v>
      </c>
      <c r="B4" s="306"/>
      <c r="C4" s="306"/>
      <c r="D4" s="306"/>
      <c r="E4" s="306"/>
      <c r="F4" s="306"/>
      <c r="G4" s="306"/>
    </row>
    <row r="5" spans="1:7" s="59" customFormat="1" x14ac:dyDescent="0.25">
      <c r="A5" s="307"/>
      <c r="B5" s="307"/>
      <c r="C5" s="307"/>
      <c r="D5" s="307"/>
      <c r="E5" s="307"/>
      <c r="F5" s="307"/>
      <c r="G5" s="307"/>
    </row>
    <row r="6" spans="1:7" s="59" customFormat="1" x14ac:dyDescent="0.25">
      <c r="A6" s="64" t="s">
        <v>72</v>
      </c>
    </row>
    <row r="7" spans="1:7" s="59" customFormat="1" ht="7.15" customHeight="1" x14ac:dyDescent="0.25">
      <c r="A7" s="64"/>
    </row>
    <row r="8" spans="1:7" s="59" customFormat="1" ht="12.75" customHeight="1" x14ac:dyDescent="0.2">
      <c r="A8" s="308" t="s">
        <v>52</v>
      </c>
      <c r="B8" s="309"/>
      <c r="C8" s="309"/>
      <c r="D8" s="309"/>
      <c r="E8" s="309"/>
      <c r="F8" s="309"/>
      <c r="G8" s="309"/>
    </row>
    <row r="9" spans="1:7" s="59" customFormat="1" x14ac:dyDescent="0.2">
      <c r="A9" s="310" t="s">
        <v>4</v>
      </c>
      <c r="B9" s="309"/>
      <c r="C9" s="309"/>
      <c r="D9" s="309"/>
      <c r="E9" s="309"/>
      <c r="F9" s="309"/>
      <c r="G9" s="309"/>
    </row>
    <row r="10" spans="1:7" s="59" customFormat="1" ht="5.25" customHeight="1" x14ac:dyDescent="0.25">
      <c r="A10" s="66"/>
    </row>
    <row r="11" spans="1:7" s="59" customFormat="1" ht="12.75" customHeight="1" x14ac:dyDescent="0.2">
      <c r="A11" s="303" t="s">
        <v>2</v>
      </c>
      <c r="B11" s="303"/>
      <c r="C11" s="303"/>
      <c r="D11" s="303"/>
      <c r="E11" s="303"/>
      <c r="F11" s="303"/>
      <c r="G11" s="303"/>
    </row>
    <row r="12" spans="1:7" s="59" customFormat="1" x14ac:dyDescent="0.25">
      <c r="A12" s="310" t="s">
        <v>3</v>
      </c>
      <c r="B12" s="309"/>
      <c r="C12" s="309"/>
      <c r="D12" s="309"/>
      <c r="E12" s="309"/>
      <c r="F12" s="309"/>
      <c r="G12" s="309"/>
    </row>
    <row r="13" spans="1:7" s="59" customFormat="1" x14ac:dyDescent="0.25">
      <c r="A13" s="65"/>
      <c r="B13" s="62"/>
      <c r="C13" s="62"/>
      <c r="D13" s="62"/>
      <c r="E13" s="62"/>
      <c r="F13" s="62"/>
      <c r="G13" s="62"/>
    </row>
    <row r="14" spans="1:7" s="59" customFormat="1" ht="12.75" customHeight="1" x14ac:dyDescent="0.25">
      <c r="A14" s="66"/>
    </row>
    <row r="15" spans="1:7" s="59" customFormat="1" ht="12.75" customHeight="1" x14ac:dyDescent="0.2">
      <c r="A15" s="308" t="s">
        <v>53</v>
      </c>
      <c r="B15" s="309"/>
      <c r="C15" s="309"/>
      <c r="D15" s="63"/>
      <c r="E15" s="63"/>
      <c r="F15" s="63"/>
      <c r="G15" s="63"/>
    </row>
    <row r="16" spans="1:7" s="59" customFormat="1" ht="7.15" customHeight="1" x14ac:dyDescent="0.25">
      <c r="A16" s="63"/>
      <c r="B16" s="62"/>
      <c r="C16" s="62"/>
      <c r="D16" s="63"/>
      <c r="E16" s="63"/>
      <c r="F16" s="63"/>
      <c r="G16" s="63"/>
    </row>
    <row r="17" spans="1:7" s="59" customFormat="1" ht="12.75" customHeight="1" x14ac:dyDescent="0.25">
      <c r="A17" s="311" t="s">
        <v>212</v>
      </c>
      <c r="B17" s="311"/>
      <c r="C17" s="311"/>
      <c r="D17" s="199"/>
      <c r="E17" s="199"/>
      <c r="F17" s="199"/>
      <c r="G17" s="199"/>
    </row>
    <row r="18" spans="1:7" s="59" customFormat="1" ht="12.75" customHeight="1" x14ac:dyDescent="0.25">
      <c r="A18" s="202" t="s">
        <v>64</v>
      </c>
      <c r="B18" s="311" t="s">
        <v>213</v>
      </c>
      <c r="C18" s="311"/>
      <c r="D18" s="199"/>
      <c r="E18" s="199"/>
      <c r="F18" s="199"/>
      <c r="G18" s="199"/>
    </row>
    <row r="19" spans="1:7" s="59" customFormat="1" ht="12.75" customHeight="1" x14ac:dyDescent="0.25">
      <c r="A19" s="199" t="s">
        <v>65</v>
      </c>
      <c r="B19" s="312" t="s">
        <v>91</v>
      </c>
      <c r="C19" s="312"/>
      <c r="D19" s="312"/>
      <c r="E19" s="199"/>
      <c r="F19" s="199"/>
      <c r="G19" s="199"/>
    </row>
    <row r="20" spans="1:7" s="59" customFormat="1" ht="12.75" customHeight="1" x14ac:dyDescent="0.25">
      <c r="A20" s="250"/>
      <c r="B20" s="251"/>
      <c r="C20" s="251"/>
      <c r="D20" s="251"/>
      <c r="E20" s="250"/>
      <c r="F20" s="250"/>
      <c r="G20" s="250"/>
    </row>
    <row r="21" spans="1:7" s="59" customFormat="1" x14ac:dyDescent="0.25">
      <c r="A21" s="199"/>
      <c r="B21" s="200"/>
      <c r="C21" s="200"/>
      <c r="D21" s="200"/>
      <c r="E21" s="200"/>
      <c r="F21" s="200"/>
      <c r="G21" s="200"/>
    </row>
    <row r="22" spans="1:7" s="59" customFormat="1" ht="12.75" customHeight="1" x14ac:dyDescent="0.25">
      <c r="A22" s="308" t="s">
        <v>71</v>
      </c>
      <c r="B22" s="308"/>
      <c r="C22" s="201"/>
      <c r="D22" s="201"/>
      <c r="E22" s="201"/>
      <c r="F22" s="201"/>
      <c r="G22" s="201"/>
    </row>
    <row r="23" spans="1:7" s="59" customFormat="1" ht="7.15" customHeight="1" x14ac:dyDescent="0.25">
      <c r="A23" s="249"/>
      <c r="B23" s="249"/>
      <c r="C23" s="249"/>
      <c r="D23" s="249"/>
      <c r="E23" s="249"/>
      <c r="F23" s="249"/>
      <c r="G23" s="249"/>
    </row>
    <row r="24" spans="1:7" s="59" customFormat="1" ht="12.75" customHeight="1" x14ac:dyDescent="0.25">
      <c r="A24" s="202" t="s">
        <v>66</v>
      </c>
      <c r="B24" s="312" t="s">
        <v>67</v>
      </c>
      <c r="C24" s="312"/>
      <c r="D24" s="199"/>
      <c r="E24" s="199"/>
      <c r="F24" s="199"/>
      <c r="G24" s="199"/>
    </row>
    <row r="25" spans="1:7" s="59" customFormat="1" ht="12.75" customHeight="1" x14ac:dyDescent="0.2">
      <c r="A25" s="199" t="s">
        <v>68</v>
      </c>
      <c r="B25" s="310" t="s">
        <v>69</v>
      </c>
      <c r="C25" s="310"/>
      <c r="D25" s="199"/>
      <c r="E25" s="199"/>
      <c r="F25" s="199"/>
      <c r="G25" s="199"/>
    </row>
    <row r="26" spans="1:7" s="59" customFormat="1" ht="12.75" customHeight="1" x14ac:dyDescent="0.25">
      <c r="A26" s="199"/>
      <c r="B26" s="309" t="s">
        <v>70</v>
      </c>
      <c r="C26" s="309"/>
      <c r="D26" s="200"/>
      <c r="E26" s="200"/>
      <c r="F26" s="200"/>
      <c r="G26" s="200"/>
    </row>
    <row r="27" spans="1:7" s="59" customFormat="1" ht="12.75" customHeight="1" x14ac:dyDescent="0.25">
      <c r="A27" s="203"/>
    </row>
    <row r="28" spans="1:7" s="59" customFormat="1" ht="14.1" customHeight="1" x14ac:dyDescent="0.25">
      <c r="A28" s="61" t="s">
        <v>75</v>
      </c>
      <c r="B28" s="59" t="s">
        <v>76</v>
      </c>
    </row>
    <row r="29" spans="1:7" s="59" customFormat="1" ht="14.1" customHeight="1" x14ac:dyDescent="0.25">
      <c r="A29" s="61"/>
    </row>
    <row r="30" spans="1:7" s="59" customFormat="1" x14ac:dyDescent="0.25">
      <c r="A30" s="203"/>
    </row>
    <row r="31" spans="1:7" s="59" customFormat="1" ht="25.5" customHeight="1" x14ac:dyDescent="0.2">
      <c r="A31" s="311" t="s">
        <v>237</v>
      </c>
      <c r="B31" s="311"/>
      <c r="C31" s="311"/>
      <c r="D31" s="311"/>
      <c r="E31" s="311"/>
      <c r="F31" s="311"/>
      <c r="G31" s="311"/>
    </row>
    <row r="32" spans="1:7" s="59" customFormat="1" ht="45.4" customHeight="1" x14ac:dyDescent="0.2">
      <c r="A32" s="311" t="s">
        <v>214</v>
      </c>
      <c r="B32" s="311"/>
      <c r="C32" s="311"/>
      <c r="D32" s="311"/>
      <c r="E32" s="311"/>
      <c r="F32" s="311"/>
      <c r="G32" s="311"/>
    </row>
    <row r="33" spans="1:2" s="59" customFormat="1" x14ac:dyDescent="0.25">
      <c r="A33" s="66"/>
    </row>
    <row r="34" spans="1:2" s="59" customFormat="1" x14ac:dyDescent="0.25"/>
    <row r="35" spans="1:2" s="59" customFormat="1" x14ac:dyDescent="0.25"/>
    <row r="36" spans="1:2" s="59" customFormat="1" x14ac:dyDescent="0.25"/>
    <row r="37" spans="1:2" s="59" customFormat="1" x14ac:dyDescent="0.25"/>
    <row r="38" spans="1:2" s="59" customFormat="1" x14ac:dyDescent="0.25"/>
    <row r="39" spans="1:2" s="59" customFormat="1" x14ac:dyDescent="0.25"/>
    <row r="40" spans="1:2" s="59" customFormat="1" x14ac:dyDescent="0.25"/>
    <row r="41" spans="1:2" s="59" customFormat="1" x14ac:dyDescent="0.25"/>
    <row r="42" spans="1:2" s="59" customFormat="1" x14ac:dyDescent="0.25"/>
    <row r="43" spans="1:2" s="59" customFormat="1" x14ac:dyDescent="0.2">
      <c r="A43" s="307" t="s">
        <v>74</v>
      </c>
      <c r="B43" s="307"/>
    </row>
    <row r="44" spans="1:2" s="59" customFormat="1" ht="5.85" customHeight="1" x14ac:dyDescent="0.25"/>
    <row r="45" spans="1:2" s="59" customFormat="1" x14ac:dyDescent="0.2">
      <c r="A45" s="7">
        <v>0</v>
      </c>
      <c r="B45" s="8" t="s">
        <v>5</v>
      </c>
    </row>
    <row r="46" spans="1:2" s="59" customFormat="1" x14ac:dyDescent="0.2">
      <c r="A46" s="8" t="s">
        <v>12</v>
      </c>
      <c r="B46" s="8" t="s">
        <v>6</v>
      </c>
    </row>
    <row r="47" spans="1:2" s="59" customFormat="1" x14ac:dyDescent="0.2">
      <c r="A47" s="67" t="s">
        <v>13</v>
      </c>
      <c r="B47" s="8" t="s">
        <v>7</v>
      </c>
    </row>
    <row r="48" spans="1:2" s="59" customFormat="1" x14ac:dyDescent="0.2">
      <c r="A48" s="67" t="s">
        <v>14</v>
      </c>
      <c r="B48" s="8" t="s">
        <v>8</v>
      </c>
    </row>
    <row r="49" spans="1:7" s="59" customFormat="1" x14ac:dyDescent="0.2">
      <c r="A49" s="8" t="s">
        <v>78</v>
      </c>
      <c r="B49" s="8" t="s">
        <v>9</v>
      </c>
    </row>
    <row r="50" spans="1:7" s="59" customFormat="1" x14ac:dyDescent="0.25">
      <c r="A50" s="8" t="s">
        <v>73</v>
      </c>
      <c r="B50" s="8" t="s">
        <v>10</v>
      </c>
    </row>
    <row r="51" spans="1:7" x14ac:dyDescent="0.25">
      <c r="A51" s="8" t="s">
        <v>63</v>
      </c>
      <c r="B51" s="8" t="s">
        <v>11</v>
      </c>
      <c r="C51" s="59"/>
      <c r="D51" s="59"/>
      <c r="E51" s="59"/>
      <c r="F51" s="59"/>
      <c r="G51" s="59"/>
    </row>
    <row r="52" spans="1:7" x14ac:dyDescent="0.2">
      <c r="A52" s="59" t="s">
        <v>79</v>
      </c>
      <c r="B52" s="59" t="s">
        <v>80</v>
      </c>
      <c r="C52" s="59"/>
      <c r="D52" s="59"/>
      <c r="E52" s="59"/>
      <c r="F52" s="59"/>
      <c r="G52" s="59"/>
    </row>
    <row r="53" spans="1:7" x14ac:dyDescent="0.25">
      <c r="A53" s="8" t="s">
        <v>81</v>
      </c>
      <c r="B53" s="58" t="s">
        <v>82</v>
      </c>
      <c r="C53" s="58"/>
      <c r="D53" s="58"/>
      <c r="E53" s="58"/>
      <c r="F53" s="58"/>
      <c r="G53" s="58"/>
    </row>
    <row r="54" spans="1:7" x14ac:dyDescent="0.25">
      <c r="A54" s="58"/>
      <c r="B54" s="58"/>
      <c r="C54" s="58"/>
      <c r="D54" s="58"/>
      <c r="E54" s="58"/>
      <c r="F54" s="58"/>
      <c r="G54" s="58"/>
    </row>
    <row r="55" spans="1:7" x14ac:dyDescent="0.25">
      <c r="A55" s="58"/>
      <c r="B55" s="58"/>
      <c r="C55" s="58"/>
      <c r="D55" s="58"/>
      <c r="E55" s="58"/>
      <c r="F55" s="58"/>
      <c r="G55" s="58"/>
    </row>
    <row r="56" spans="1:7" x14ac:dyDescent="0.25">
      <c r="A56" s="58"/>
      <c r="B56" s="58"/>
      <c r="C56" s="58"/>
      <c r="D56" s="58"/>
      <c r="E56" s="58"/>
      <c r="F56" s="58"/>
      <c r="G56" s="58"/>
    </row>
    <row r="57" spans="1:7" x14ac:dyDescent="0.25">
      <c r="A57" s="58"/>
      <c r="B57" s="58"/>
      <c r="C57" s="58"/>
      <c r="D57" s="58"/>
      <c r="E57" s="58"/>
      <c r="F57" s="58"/>
      <c r="G57" s="58"/>
    </row>
    <row r="58" spans="1:7" x14ac:dyDescent="0.25">
      <c r="A58" s="58"/>
      <c r="B58" s="58"/>
      <c r="C58" s="58"/>
      <c r="D58" s="58"/>
      <c r="E58" s="58"/>
      <c r="F58" s="58"/>
      <c r="G58" s="58"/>
    </row>
    <row r="59" spans="1:7" x14ac:dyDescent="0.25">
      <c r="A59" s="58"/>
      <c r="B59" s="58"/>
      <c r="C59" s="58"/>
      <c r="D59" s="58"/>
      <c r="E59" s="58"/>
      <c r="F59" s="58"/>
      <c r="G59" s="58"/>
    </row>
    <row r="60" spans="1:7" x14ac:dyDescent="0.25">
      <c r="A60" s="58"/>
      <c r="B60" s="58"/>
      <c r="C60" s="58"/>
      <c r="D60" s="58"/>
      <c r="E60" s="58"/>
      <c r="F60" s="58"/>
      <c r="G60" s="58"/>
    </row>
    <row r="61" spans="1:7" x14ac:dyDescent="0.25">
      <c r="A61" s="58"/>
      <c r="B61" s="58"/>
      <c r="C61" s="58"/>
      <c r="D61" s="58"/>
      <c r="E61" s="58"/>
      <c r="F61" s="58"/>
      <c r="G61" s="58"/>
    </row>
    <row r="62" spans="1:7" x14ac:dyDescent="0.25">
      <c r="A62" s="58"/>
      <c r="B62" s="58"/>
      <c r="C62" s="58"/>
      <c r="D62" s="58"/>
      <c r="E62" s="58"/>
      <c r="F62" s="58"/>
      <c r="G62" s="58"/>
    </row>
    <row r="63" spans="1:7" x14ac:dyDescent="0.25">
      <c r="A63" s="58"/>
      <c r="B63" s="58"/>
      <c r="C63" s="58"/>
      <c r="D63" s="58"/>
      <c r="E63" s="58"/>
      <c r="F63" s="58"/>
      <c r="G63" s="58"/>
    </row>
    <row r="64" spans="1:7" x14ac:dyDescent="0.25">
      <c r="A64" s="58"/>
      <c r="B64" s="58"/>
      <c r="C64" s="58"/>
      <c r="D64" s="58"/>
      <c r="E64" s="58"/>
      <c r="F64" s="58"/>
      <c r="G64" s="58"/>
    </row>
    <row r="65" spans="1:7" x14ac:dyDescent="0.25">
      <c r="A65" s="58"/>
      <c r="B65" s="58"/>
      <c r="C65" s="58"/>
      <c r="D65" s="58"/>
      <c r="E65" s="58"/>
      <c r="F65" s="58"/>
      <c r="G65" s="58"/>
    </row>
    <row r="66" spans="1:7" x14ac:dyDescent="0.25">
      <c r="A66" s="58"/>
      <c r="B66" s="58"/>
      <c r="C66" s="58"/>
      <c r="D66" s="58"/>
      <c r="E66" s="58"/>
      <c r="F66" s="58"/>
      <c r="G66" s="58"/>
    </row>
    <row r="67" spans="1:7" x14ac:dyDescent="0.25">
      <c r="A67" s="58"/>
      <c r="B67" s="58"/>
      <c r="C67" s="58"/>
      <c r="D67" s="58"/>
      <c r="E67" s="58"/>
      <c r="F67" s="58"/>
      <c r="G67" s="58"/>
    </row>
    <row r="68" spans="1:7" x14ac:dyDescent="0.25">
      <c r="A68" s="58"/>
      <c r="B68" s="58"/>
      <c r="C68" s="58"/>
      <c r="D68" s="58"/>
      <c r="E68" s="58"/>
      <c r="F68" s="58"/>
      <c r="G68" s="58"/>
    </row>
    <row r="69" spans="1:7" x14ac:dyDescent="0.25">
      <c r="A69" s="58"/>
      <c r="B69" s="58"/>
      <c r="C69" s="58"/>
      <c r="D69" s="58"/>
      <c r="E69" s="58"/>
      <c r="F69" s="58"/>
      <c r="G69" s="58"/>
    </row>
    <row r="70" spans="1:7" x14ac:dyDescent="0.25">
      <c r="A70" s="58"/>
      <c r="B70" s="58"/>
      <c r="C70" s="58"/>
      <c r="D70" s="58"/>
      <c r="E70" s="58"/>
      <c r="F70" s="58"/>
      <c r="G70" s="58"/>
    </row>
    <row r="71" spans="1:7" x14ac:dyDescent="0.25">
      <c r="A71" s="58"/>
      <c r="B71" s="58"/>
      <c r="C71" s="58"/>
      <c r="D71" s="58"/>
      <c r="E71" s="58"/>
      <c r="F71" s="58"/>
      <c r="G71" s="58"/>
    </row>
    <row r="72" spans="1:7" x14ac:dyDescent="0.25">
      <c r="A72" s="58"/>
      <c r="B72" s="58"/>
      <c r="C72" s="58"/>
      <c r="D72" s="58"/>
      <c r="E72" s="58"/>
      <c r="F72" s="58"/>
      <c r="G72" s="58"/>
    </row>
    <row r="73" spans="1:7" x14ac:dyDescent="0.25">
      <c r="A73" s="58"/>
      <c r="B73" s="58"/>
      <c r="C73" s="58"/>
      <c r="D73" s="58"/>
      <c r="E73" s="58"/>
      <c r="F73" s="58"/>
      <c r="G73" s="58"/>
    </row>
    <row r="74" spans="1:7" x14ac:dyDescent="0.25">
      <c r="A74" s="58"/>
      <c r="B74" s="58"/>
      <c r="C74" s="58"/>
      <c r="D74" s="58"/>
      <c r="E74" s="58"/>
      <c r="F74" s="58"/>
      <c r="G74" s="58"/>
    </row>
    <row r="75" spans="1:7" x14ac:dyDescent="0.25">
      <c r="A75" s="58"/>
      <c r="B75" s="58"/>
      <c r="C75" s="58"/>
      <c r="D75" s="58"/>
      <c r="E75" s="58"/>
      <c r="F75" s="58"/>
      <c r="G75" s="58"/>
    </row>
    <row r="76" spans="1:7" x14ac:dyDescent="0.25">
      <c r="A76" s="58"/>
      <c r="B76" s="58"/>
      <c r="C76" s="58"/>
      <c r="D76" s="58"/>
      <c r="E76" s="58"/>
      <c r="F76" s="58"/>
      <c r="G76" s="58"/>
    </row>
    <row r="77" spans="1:7" x14ac:dyDescent="0.25">
      <c r="A77" s="58"/>
      <c r="B77" s="58"/>
      <c r="C77" s="58"/>
      <c r="D77" s="58"/>
      <c r="E77" s="58"/>
      <c r="F77" s="58"/>
      <c r="G77" s="58"/>
    </row>
    <row r="78" spans="1:7" x14ac:dyDescent="0.25">
      <c r="A78" s="58"/>
      <c r="B78" s="58"/>
      <c r="C78" s="58"/>
      <c r="D78" s="58"/>
      <c r="E78" s="58"/>
      <c r="F78" s="58"/>
      <c r="G78" s="58"/>
    </row>
    <row r="79" spans="1:7" x14ac:dyDescent="0.25">
      <c r="A79" s="58"/>
      <c r="B79" s="58"/>
      <c r="C79" s="58"/>
      <c r="D79" s="58"/>
      <c r="E79" s="58"/>
      <c r="F79" s="58"/>
      <c r="G79" s="58"/>
    </row>
    <row r="80" spans="1:7" x14ac:dyDescent="0.25">
      <c r="A80" s="58"/>
      <c r="B80" s="58"/>
      <c r="C80" s="58"/>
      <c r="D80" s="58"/>
      <c r="E80" s="58"/>
      <c r="F80" s="58"/>
      <c r="G80" s="58"/>
    </row>
    <row r="81" spans="1:7" x14ac:dyDescent="0.25">
      <c r="A81" s="58"/>
      <c r="B81" s="58"/>
      <c r="C81" s="58"/>
      <c r="D81" s="58"/>
      <c r="E81" s="58"/>
      <c r="F81" s="58"/>
      <c r="G81" s="58"/>
    </row>
    <row r="82" spans="1:7" x14ac:dyDescent="0.25">
      <c r="A82" s="58"/>
      <c r="B82" s="58"/>
      <c r="C82" s="58"/>
      <c r="D82" s="58"/>
      <c r="E82" s="58"/>
      <c r="F82" s="58"/>
      <c r="G82" s="58"/>
    </row>
    <row r="83" spans="1:7" x14ac:dyDescent="0.25">
      <c r="A83" s="58"/>
      <c r="B83" s="58"/>
      <c r="C83" s="58"/>
      <c r="D83" s="58"/>
      <c r="E83" s="58"/>
      <c r="F83" s="58"/>
      <c r="G83" s="58"/>
    </row>
    <row r="84" spans="1:7" x14ac:dyDescent="0.25">
      <c r="A84" s="58"/>
      <c r="B84" s="58"/>
      <c r="C84" s="58"/>
      <c r="D84" s="58"/>
      <c r="E84" s="58"/>
      <c r="F84" s="58"/>
      <c r="G84" s="58"/>
    </row>
    <row r="85" spans="1:7" x14ac:dyDescent="0.25">
      <c r="A85" s="58"/>
      <c r="B85" s="58"/>
      <c r="C85" s="58"/>
      <c r="D85" s="58"/>
      <c r="E85" s="58"/>
      <c r="F85" s="58"/>
      <c r="G85" s="58"/>
    </row>
    <row r="86" spans="1:7" x14ac:dyDescent="0.25">
      <c r="A86" s="58"/>
      <c r="B86" s="58"/>
      <c r="C86" s="58"/>
      <c r="D86" s="58"/>
      <c r="E86" s="58"/>
      <c r="F86" s="58"/>
      <c r="G86" s="58"/>
    </row>
    <row r="87" spans="1:7" x14ac:dyDescent="0.25">
      <c r="A87" s="58"/>
      <c r="B87" s="58"/>
      <c r="C87" s="58"/>
      <c r="D87" s="58"/>
      <c r="E87" s="58"/>
      <c r="F87" s="58"/>
      <c r="G87" s="58"/>
    </row>
    <row r="88" spans="1:7" x14ac:dyDescent="0.25">
      <c r="A88" s="58"/>
      <c r="B88" s="58"/>
      <c r="C88" s="58"/>
      <c r="D88" s="58"/>
      <c r="E88" s="58"/>
      <c r="F88" s="58"/>
      <c r="G88" s="58"/>
    </row>
    <row r="89" spans="1:7" x14ac:dyDescent="0.25">
      <c r="A89" s="58"/>
      <c r="B89" s="58"/>
      <c r="C89" s="58"/>
      <c r="D89" s="58"/>
      <c r="E89" s="58"/>
      <c r="F89" s="58"/>
      <c r="G89" s="58"/>
    </row>
    <row r="90" spans="1:7" x14ac:dyDescent="0.25">
      <c r="A90" s="58"/>
      <c r="B90" s="58"/>
      <c r="C90" s="58"/>
      <c r="D90" s="58"/>
      <c r="E90" s="58"/>
      <c r="F90" s="58"/>
      <c r="G90" s="58"/>
    </row>
    <row r="91" spans="1:7" x14ac:dyDescent="0.25">
      <c r="A91" s="58"/>
      <c r="B91" s="58"/>
      <c r="C91" s="58"/>
      <c r="D91" s="58"/>
      <c r="E91" s="58"/>
      <c r="F91" s="58"/>
      <c r="G91" s="58"/>
    </row>
    <row r="92" spans="1:7" x14ac:dyDescent="0.25">
      <c r="A92" s="58"/>
      <c r="B92" s="58"/>
      <c r="C92" s="58"/>
      <c r="D92" s="58"/>
      <c r="E92" s="58"/>
      <c r="F92" s="58"/>
      <c r="G92" s="58"/>
    </row>
    <row r="93" spans="1:7" x14ac:dyDescent="0.25">
      <c r="A93" s="58"/>
      <c r="B93" s="58"/>
      <c r="C93" s="58"/>
      <c r="D93" s="58"/>
      <c r="E93" s="58"/>
      <c r="F93" s="58"/>
      <c r="G93" s="58"/>
    </row>
    <row r="94" spans="1:7" x14ac:dyDescent="0.25">
      <c r="A94" s="58"/>
      <c r="B94" s="58"/>
      <c r="C94" s="58"/>
      <c r="D94" s="58"/>
      <c r="E94" s="58"/>
      <c r="F94" s="58"/>
      <c r="G94" s="58"/>
    </row>
    <row r="95" spans="1:7" x14ac:dyDescent="0.25">
      <c r="A95" s="58"/>
      <c r="B95" s="58"/>
      <c r="C95" s="58"/>
      <c r="D95" s="58"/>
      <c r="E95" s="58"/>
      <c r="F95" s="58"/>
      <c r="G95" s="58"/>
    </row>
    <row r="96" spans="1:7" x14ac:dyDescent="0.25">
      <c r="A96" s="58"/>
      <c r="B96" s="58"/>
      <c r="C96" s="58"/>
      <c r="D96" s="58"/>
      <c r="E96" s="58"/>
      <c r="F96" s="58"/>
      <c r="G96" s="58"/>
    </row>
    <row r="97" spans="1:7" x14ac:dyDescent="0.25">
      <c r="A97" s="58"/>
      <c r="B97" s="58"/>
      <c r="C97" s="58"/>
      <c r="D97" s="58"/>
      <c r="E97" s="58"/>
      <c r="F97" s="58"/>
      <c r="G97" s="58"/>
    </row>
    <row r="98" spans="1:7" x14ac:dyDescent="0.25">
      <c r="A98" s="58"/>
      <c r="B98" s="58"/>
      <c r="C98" s="58"/>
      <c r="D98" s="58"/>
      <c r="E98" s="58"/>
      <c r="F98" s="58"/>
      <c r="G98" s="58"/>
    </row>
    <row r="99" spans="1:7" x14ac:dyDescent="0.25">
      <c r="A99" s="58"/>
      <c r="B99" s="58"/>
      <c r="C99" s="58"/>
      <c r="D99" s="58"/>
      <c r="E99" s="58"/>
      <c r="F99" s="58"/>
      <c r="G99" s="58"/>
    </row>
    <row r="100" spans="1:7" x14ac:dyDescent="0.25">
      <c r="A100" s="58"/>
      <c r="B100" s="58"/>
      <c r="C100" s="58"/>
      <c r="D100" s="58"/>
      <c r="E100" s="58"/>
      <c r="F100" s="58"/>
      <c r="G100" s="58"/>
    </row>
    <row r="101" spans="1:7" x14ac:dyDescent="0.25">
      <c r="A101" s="58"/>
      <c r="B101" s="58"/>
      <c r="C101" s="58"/>
      <c r="D101" s="58"/>
      <c r="E101" s="58"/>
      <c r="F101" s="58"/>
      <c r="G101" s="58"/>
    </row>
    <row r="102" spans="1:7" x14ac:dyDescent="0.25">
      <c r="A102" s="58"/>
      <c r="B102" s="58"/>
      <c r="C102" s="58"/>
      <c r="D102" s="58"/>
      <c r="E102" s="58"/>
      <c r="F102" s="58"/>
      <c r="G102" s="58"/>
    </row>
    <row r="103" spans="1:7" x14ac:dyDescent="0.25">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13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activeCell="D15" sqref="D15"/>
    </sheetView>
  </sheetViews>
  <sheetFormatPr baseColWidth="10" defaultRowHeight="12.75" x14ac:dyDescent="0.2"/>
  <cols>
    <col min="1" max="1" width="10.140625" customWidth="1"/>
    <col min="2" max="7" width="13.28515625" customWidth="1"/>
  </cols>
  <sheetData>
    <row r="1" spans="1:7" ht="28.35" customHeight="1" x14ac:dyDescent="0.25">
      <c r="A1" s="330" t="s">
        <v>251</v>
      </c>
      <c r="B1" s="330"/>
      <c r="C1" s="330"/>
      <c r="D1" s="330"/>
      <c r="E1" s="330"/>
      <c r="F1" s="330"/>
      <c r="G1" s="330"/>
    </row>
    <row r="2" spans="1:7" ht="14.25" customHeight="1" x14ac:dyDescent="0.25">
      <c r="A2" s="89"/>
      <c r="B2" s="89"/>
      <c r="C2" s="89"/>
      <c r="D2" s="89"/>
      <c r="E2" s="89"/>
      <c r="F2" s="89"/>
      <c r="G2" s="89"/>
    </row>
    <row r="3" spans="1:7" ht="25.5" customHeight="1" x14ac:dyDescent="0.2">
      <c r="A3" s="452" t="s">
        <v>92</v>
      </c>
      <c r="B3" s="452" t="s">
        <v>176</v>
      </c>
      <c r="C3" s="450" t="s">
        <v>156</v>
      </c>
      <c r="D3" s="451"/>
      <c r="E3" s="451"/>
      <c r="F3" s="451"/>
      <c r="G3" s="451"/>
    </row>
    <row r="4" spans="1:7" x14ac:dyDescent="0.2">
      <c r="A4" s="452"/>
      <c r="B4" s="452"/>
      <c r="C4" s="449" t="s">
        <v>18</v>
      </c>
      <c r="D4" s="382" t="s">
        <v>26</v>
      </c>
      <c r="E4" s="382" t="s">
        <v>27</v>
      </c>
      <c r="F4" s="382" t="s">
        <v>30</v>
      </c>
      <c r="G4" s="342" t="s">
        <v>33</v>
      </c>
    </row>
    <row r="5" spans="1:7" x14ac:dyDescent="0.2">
      <c r="A5" s="452"/>
      <c r="B5" s="452"/>
      <c r="C5" s="382"/>
      <c r="D5" s="382"/>
      <c r="E5" s="382"/>
      <c r="F5" s="382"/>
      <c r="G5" s="343"/>
    </row>
    <row r="6" spans="1:7" x14ac:dyDescent="0.2">
      <c r="A6" s="452"/>
      <c r="B6" s="452"/>
      <c r="C6" s="382"/>
      <c r="D6" s="382"/>
      <c r="E6" s="382"/>
      <c r="F6" s="382"/>
      <c r="G6" s="343"/>
    </row>
    <row r="7" spans="1:7" x14ac:dyDescent="0.2">
      <c r="A7" s="452"/>
      <c r="B7" s="452"/>
      <c r="C7" s="382"/>
      <c r="D7" s="382"/>
      <c r="E7" s="382"/>
      <c r="F7" s="382"/>
      <c r="G7" s="344"/>
    </row>
    <row r="8" spans="1:7" s="86" customFormat="1" ht="15.6" customHeight="1" x14ac:dyDescent="0.25">
      <c r="A8" s="247"/>
      <c r="B8" s="189"/>
      <c r="C8" s="189"/>
      <c r="D8" s="189"/>
      <c r="E8" s="189"/>
      <c r="F8" s="189"/>
      <c r="G8" s="189"/>
    </row>
    <row r="9" spans="1:7" ht="15.6" customHeight="1" x14ac:dyDescent="0.25">
      <c r="A9" s="164">
        <v>1970</v>
      </c>
      <c r="B9" s="263">
        <v>1807.4168000286325</v>
      </c>
      <c r="C9" s="263">
        <v>1279.2522867529387</v>
      </c>
      <c r="D9" s="288">
        <v>136.00364039819411</v>
      </c>
      <c r="E9" s="259">
        <v>201.96029307250632</v>
      </c>
      <c r="F9" s="263">
        <v>173.8392396067143</v>
      </c>
      <c r="G9" s="269">
        <v>16.361340198278992</v>
      </c>
    </row>
    <row r="10" spans="1:7" ht="15.6" customHeight="1" x14ac:dyDescent="0.25">
      <c r="A10" s="164">
        <v>1975</v>
      </c>
      <c r="B10" s="263">
        <v>3062.6383683653489</v>
      </c>
      <c r="C10" s="263">
        <v>2246.6165259761842</v>
      </c>
      <c r="D10" s="259">
        <v>233.66038970667185</v>
      </c>
      <c r="E10" s="259">
        <v>264.33790257844498</v>
      </c>
      <c r="F10" s="263">
        <v>297.57187485619914</v>
      </c>
      <c r="G10" s="270">
        <v>19.940383366652522</v>
      </c>
    </row>
    <row r="11" spans="1:7" ht="15.6" customHeight="1" x14ac:dyDescent="0.25">
      <c r="A11" s="164">
        <v>1980</v>
      </c>
      <c r="B11" s="263">
        <v>4372.5681679900608</v>
      </c>
      <c r="C11" s="263">
        <v>3142.3999018319587</v>
      </c>
      <c r="D11" s="288">
        <v>376.82211644161305</v>
      </c>
      <c r="E11" s="259">
        <v>359.94948436213781</v>
      </c>
      <c r="F11" s="263">
        <v>456.58364990822309</v>
      </c>
      <c r="G11" s="269">
        <v>36.813015446127729</v>
      </c>
    </row>
    <row r="12" spans="1:7" ht="15.6" customHeight="1" x14ac:dyDescent="0.25">
      <c r="A12" s="164">
        <v>1985</v>
      </c>
      <c r="B12" s="263">
        <v>6189.1882218802248</v>
      </c>
      <c r="C12" s="263">
        <v>3902.1796372895396</v>
      </c>
      <c r="D12" s="259">
        <v>436.6432665415706</v>
      </c>
      <c r="E12" s="259">
        <v>753.6442328832261</v>
      </c>
      <c r="F12" s="263">
        <v>1024.628929917222</v>
      </c>
      <c r="G12" s="270">
        <v>72.092155248666813</v>
      </c>
    </row>
    <row r="13" spans="1:7" ht="15.6" customHeight="1" x14ac:dyDescent="0.25">
      <c r="A13" s="164">
        <v>1990</v>
      </c>
      <c r="B13" s="263">
        <v>6146.2397038597428</v>
      </c>
      <c r="C13" s="263">
        <v>4357.2294115541745</v>
      </c>
      <c r="D13" s="288">
        <v>242.35235168700757</v>
      </c>
      <c r="E13" s="259">
        <v>638.60355961407686</v>
      </c>
      <c r="F13" s="263">
        <v>866.6397386275903</v>
      </c>
      <c r="G13" s="269">
        <v>34.767847921342856</v>
      </c>
    </row>
    <row r="14" spans="1:7" ht="15.6" customHeight="1" x14ac:dyDescent="0.25">
      <c r="A14" s="164">
        <v>1991</v>
      </c>
      <c r="B14" s="263">
        <v>6616.628234560264</v>
      </c>
      <c r="C14" s="263">
        <v>4695.1933450248744</v>
      </c>
      <c r="D14" s="259">
        <v>256.15723247930549</v>
      </c>
      <c r="E14" s="259">
        <v>658.54394298072941</v>
      </c>
      <c r="F14" s="263">
        <v>956.62710971812476</v>
      </c>
      <c r="G14" s="270">
        <v>42.948518020482354</v>
      </c>
    </row>
    <row r="15" spans="1:7" ht="15.6" customHeight="1" x14ac:dyDescent="0.25">
      <c r="A15" s="165">
        <v>1992</v>
      </c>
      <c r="B15" s="263">
        <v>6414.1566496065607</v>
      </c>
      <c r="C15" s="263">
        <v>4596.5140119540047</v>
      </c>
      <c r="D15" s="288">
        <v>244.90881109298866</v>
      </c>
      <c r="E15" s="286">
        <v>577.75982575172691</v>
      </c>
      <c r="F15" s="263">
        <v>951.00289902496638</v>
      </c>
      <c r="G15" s="269">
        <v>34.767847921342856</v>
      </c>
    </row>
    <row r="16" spans="1:7" ht="15.6" customHeight="1" x14ac:dyDescent="0.25">
      <c r="A16" s="165">
        <v>1993</v>
      </c>
      <c r="B16" s="263">
        <v>6051.1394139572458</v>
      </c>
      <c r="C16" s="263">
        <v>4955.4409125537495</v>
      </c>
      <c r="D16" s="259">
        <v>193.2683310921706</v>
      </c>
      <c r="E16" s="286">
        <v>563.44365307823273</v>
      </c>
      <c r="F16" s="263">
        <v>1098.7662526906736</v>
      </c>
      <c r="G16" s="270">
        <v>124.75521901187732</v>
      </c>
    </row>
    <row r="17" spans="1:7" ht="15.6" customHeight="1" x14ac:dyDescent="0.25">
      <c r="A17" s="165">
        <v>1994</v>
      </c>
      <c r="B17" s="263">
        <v>6803.2497711968836</v>
      </c>
      <c r="C17" s="263">
        <v>4656.846453935158</v>
      </c>
      <c r="D17" s="288">
        <v>162.59081822039749</v>
      </c>
      <c r="E17" s="286">
        <v>641.16001902005803</v>
      </c>
      <c r="F17" s="263">
        <v>1266.9812816042295</v>
      </c>
      <c r="G17" s="269">
        <v>46.527561188855884</v>
      </c>
    </row>
    <row r="18" spans="1:7" ht="15.6" customHeight="1" x14ac:dyDescent="0.25">
      <c r="A18" s="165">
        <v>1995</v>
      </c>
      <c r="B18" s="263">
        <v>8216.4605308232312</v>
      </c>
      <c r="C18" s="263">
        <v>6075.6814242546643</v>
      </c>
      <c r="D18" s="259">
        <v>225.47971960753236</v>
      </c>
      <c r="E18" s="286">
        <v>624.28738694058279</v>
      </c>
      <c r="F18" s="263">
        <v>1211.7617584350378</v>
      </c>
      <c r="G18" s="270">
        <v>48.061436832444535</v>
      </c>
    </row>
    <row r="19" spans="1:7" ht="15.6" customHeight="1" x14ac:dyDescent="0.25">
      <c r="A19" s="165">
        <v>1996</v>
      </c>
      <c r="B19" s="263">
        <v>9937.4690029297035</v>
      </c>
      <c r="C19" s="263">
        <v>7542.0665395254191</v>
      </c>
      <c r="D19" s="288">
        <v>264.33790257844498</v>
      </c>
      <c r="E19" s="286">
        <v>714.27475803111724</v>
      </c>
      <c r="F19" s="263">
        <v>1344.6976475460547</v>
      </c>
      <c r="G19" s="269">
        <v>36.813015446127729</v>
      </c>
    </row>
    <row r="20" spans="1:7" ht="15.6" customHeight="1" x14ac:dyDescent="0.25">
      <c r="A20" s="165">
        <v>1997</v>
      </c>
      <c r="B20" s="263">
        <v>12799.680953866135</v>
      </c>
      <c r="C20" s="263">
        <v>9320.8509942070632</v>
      </c>
      <c r="D20" s="259">
        <v>416.7028831749181</v>
      </c>
      <c r="E20" s="286">
        <v>1563.5305726980362</v>
      </c>
      <c r="F20" s="263">
        <v>1420.8801378442913</v>
      </c>
      <c r="G20" s="270">
        <v>43.459809901678575</v>
      </c>
    </row>
    <row r="21" spans="1:7" ht="15.6" customHeight="1" x14ac:dyDescent="0.25">
      <c r="A21" s="165">
        <v>1998</v>
      </c>
      <c r="B21" s="263">
        <v>15519.753761830016</v>
      </c>
      <c r="C21" s="263">
        <v>11626.266086520813</v>
      </c>
      <c r="D21" s="288">
        <v>447.3803960466912</v>
      </c>
      <c r="E21" s="286">
        <v>1984.323790922524</v>
      </c>
      <c r="F21" s="263">
        <v>1379.4654954673974</v>
      </c>
      <c r="G21" s="269">
        <v>44.482393664071012</v>
      </c>
    </row>
    <row r="22" spans="1:7" ht="15.6" customHeight="1" x14ac:dyDescent="0.25">
      <c r="A22" s="165">
        <v>1999</v>
      </c>
      <c r="B22" s="263">
        <v>17161.000700469878</v>
      </c>
      <c r="C22" s="263">
        <v>12822.689088519965</v>
      </c>
      <c r="D22" s="259">
        <v>371.19790574845462</v>
      </c>
      <c r="E22" s="286">
        <v>2566.6852436050167</v>
      </c>
      <c r="F22" s="263">
        <v>1326.2911398229908</v>
      </c>
      <c r="G22" s="270">
        <v>42.948518020482354</v>
      </c>
    </row>
    <row r="23" spans="1:7" ht="15.6" customHeight="1" x14ac:dyDescent="0.25">
      <c r="A23" s="165">
        <v>2000</v>
      </c>
      <c r="B23" s="263">
        <v>19937.315615365344</v>
      </c>
      <c r="C23" s="263">
        <v>14164.318984778842</v>
      </c>
      <c r="D23" s="288">
        <v>483.68211961162268</v>
      </c>
      <c r="E23" s="286">
        <v>3408.2716800539924</v>
      </c>
      <c r="F23" s="263">
        <v>1804.8603406226514</v>
      </c>
      <c r="G23" s="269">
        <v>49.595312476033193</v>
      </c>
    </row>
    <row r="24" spans="1:7" ht="15.6" customHeight="1" x14ac:dyDescent="0.25">
      <c r="A24" s="165">
        <v>2001</v>
      </c>
      <c r="B24" s="263">
        <v>23779</v>
      </c>
      <c r="C24" s="263">
        <v>16164</v>
      </c>
      <c r="D24" s="259">
        <v>512</v>
      </c>
      <c r="E24" s="286">
        <v>5529</v>
      </c>
      <c r="F24" s="263">
        <v>1509</v>
      </c>
      <c r="G24" s="270">
        <v>43</v>
      </c>
    </row>
    <row r="25" spans="1:7" ht="15.6" customHeight="1" x14ac:dyDescent="0.25">
      <c r="A25" s="165">
        <v>2002</v>
      </c>
      <c r="B25" s="263">
        <v>21452</v>
      </c>
      <c r="C25" s="263">
        <v>14401</v>
      </c>
      <c r="D25" s="288">
        <v>305</v>
      </c>
      <c r="E25" s="286">
        <v>4737</v>
      </c>
      <c r="F25" s="263">
        <v>1945</v>
      </c>
      <c r="G25" s="269">
        <v>44</v>
      </c>
    </row>
    <row r="26" spans="1:7" ht="15.6" customHeight="1" x14ac:dyDescent="0.25">
      <c r="A26" s="165">
        <v>2003</v>
      </c>
      <c r="B26" s="263">
        <v>19667</v>
      </c>
      <c r="C26" s="263">
        <v>14249</v>
      </c>
      <c r="D26" s="259">
        <v>578</v>
      </c>
      <c r="E26" s="286">
        <v>2412</v>
      </c>
      <c r="F26" s="263">
        <v>2366</v>
      </c>
      <c r="G26" s="270">
        <v>46</v>
      </c>
    </row>
    <row r="27" spans="1:7" ht="15.6" customHeight="1" x14ac:dyDescent="0.25">
      <c r="A27" s="165">
        <v>2004</v>
      </c>
      <c r="B27" s="263">
        <v>20698</v>
      </c>
      <c r="C27" s="263">
        <v>15549</v>
      </c>
      <c r="D27" s="288">
        <v>573</v>
      </c>
      <c r="E27" s="286">
        <v>2005</v>
      </c>
      <c r="F27" s="263">
        <v>2514</v>
      </c>
      <c r="G27" s="269">
        <v>49</v>
      </c>
    </row>
    <row r="28" spans="1:7" ht="15.6" customHeight="1" x14ac:dyDescent="0.25">
      <c r="A28" s="165">
        <v>2005</v>
      </c>
      <c r="B28" s="263">
        <v>22245</v>
      </c>
      <c r="C28" s="263">
        <v>15954</v>
      </c>
      <c r="D28" s="259">
        <v>563</v>
      </c>
      <c r="E28" s="286">
        <v>2834</v>
      </c>
      <c r="F28" s="263">
        <v>2773</v>
      </c>
      <c r="G28" s="270">
        <v>114</v>
      </c>
    </row>
    <row r="29" spans="1:7" ht="15.6" customHeight="1" x14ac:dyDescent="0.25">
      <c r="A29" s="165">
        <v>2006</v>
      </c>
      <c r="B29" s="263">
        <v>27739</v>
      </c>
      <c r="C29" s="263">
        <v>19576</v>
      </c>
      <c r="D29" s="288">
        <v>468</v>
      </c>
      <c r="E29" s="286">
        <v>3159</v>
      </c>
      <c r="F29" s="263">
        <v>4454.5</v>
      </c>
      <c r="G29" s="269">
        <v>77</v>
      </c>
    </row>
    <row r="30" spans="1:7" ht="15.6" customHeight="1" x14ac:dyDescent="0.25">
      <c r="A30" s="165">
        <v>2007</v>
      </c>
      <c r="B30" s="263">
        <v>28487</v>
      </c>
      <c r="C30" s="263">
        <v>20978</v>
      </c>
      <c r="D30" s="259">
        <v>643</v>
      </c>
      <c r="E30" s="286">
        <v>2433</v>
      </c>
      <c r="F30" s="263">
        <v>4230</v>
      </c>
      <c r="G30" s="270">
        <v>197</v>
      </c>
    </row>
    <row r="31" spans="1:7" ht="15.6" customHeight="1" x14ac:dyDescent="0.25">
      <c r="A31" s="164">
        <v>2008</v>
      </c>
      <c r="B31" s="263">
        <v>31275</v>
      </c>
      <c r="C31" s="263">
        <v>22546</v>
      </c>
      <c r="D31" s="288">
        <v>658</v>
      </c>
      <c r="E31" s="259">
        <v>2694</v>
      </c>
      <c r="F31" s="263">
        <v>5264</v>
      </c>
      <c r="G31" s="269">
        <v>106</v>
      </c>
    </row>
    <row r="32" spans="1:7" ht="15.6" customHeight="1" x14ac:dyDescent="0.25">
      <c r="A32" s="165">
        <v>2009</v>
      </c>
      <c r="B32" s="263">
        <v>32095</v>
      </c>
      <c r="C32" s="263">
        <v>22220</v>
      </c>
      <c r="D32" s="259">
        <v>657</v>
      </c>
      <c r="E32" s="286">
        <v>2729</v>
      </c>
      <c r="F32" s="263">
        <v>6216</v>
      </c>
      <c r="G32" s="270">
        <v>262</v>
      </c>
    </row>
    <row r="33" spans="1:7" ht="15.6" customHeight="1" x14ac:dyDescent="0.25">
      <c r="A33" s="165">
        <v>2010</v>
      </c>
      <c r="B33" s="263">
        <v>35576</v>
      </c>
      <c r="C33" s="263">
        <v>23084</v>
      </c>
      <c r="D33" s="288">
        <v>830</v>
      </c>
      <c r="E33" s="286">
        <v>2954</v>
      </c>
      <c r="F33" s="263">
        <v>8322</v>
      </c>
      <c r="G33" s="269">
        <v>371</v>
      </c>
    </row>
    <row r="34" spans="1:7" ht="15.6" customHeight="1" x14ac:dyDescent="0.25">
      <c r="A34" s="165">
        <v>2011</v>
      </c>
      <c r="B34" s="263">
        <v>42057</v>
      </c>
      <c r="C34" s="263">
        <v>28970</v>
      </c>
      <c r="D34" s="259">
        <v>1031</v>
      </c>
      <c r="E34" s="286">
        <v>3614</v>
      </c>
      <c r="F34" s="263">
        <v>8253</v>
      </c>
      <c r="G34" s="270">
        <v>170</v>
      </c>
    </row>
    <row r="35" spans="1:7" ht="15.6" customHeight="1" x14ac:dyDescent="0.25">
      <c r="A35" s="164">
        <v>2012</v>
      </c>
      <c r="B35" s="288">
        <v>50813</v>
      </c>
      <c r="C35" s="288">
        <v>33375</v>
      </c>
      <c r="D35" s="288">
        <v>926</v>
      </c>
      <c r="E35" s="288">
        <v>4373</v>
      </c>
      <c r="F35" s="288">
        <v>11833</v>
      </c>
      <c r="G35" s="288">
        <v>277</v>
      </c>
    </row>
    <row r="36" spans="1:7" s="57" customFormat="1" ht="15.6" customHeight="1" x14ac:dyDescent="0.25">
      <c r="A36" s="211">
        <v>2013</v>
      </c>
      <c r="B36" s="265">
        <v>49070</v>
      </c>
      <c r="C36" s="265">
        <v>31625</v>
      </c>
      <c r="D36" s="260">
        <v>836</v>
      </c>
      <c r="E36" s="287">
        <v>4712</v>
      </c>
      <c r="F36" s="265">
        <v>11483</v>
      </c>
      <c r="G36" s="271">
        <v>306</v>
      </c>
    </row>
    <row r="37" spans="1:7" x14ac:dyDescent="0.25">
      <c r="G37" s="84"/>
    </row>
    <row r="38" spans="1:7" x14ac:dyDescent="0.2">
      <c r="A38" s="141" t="s">
        <v>173</v>
      </c>
    </row>
    <row r="43" spans="1:7" ht="15" customHeight="1" x14ac:dyDescent="0.25"/>
  </sheetData>
  <mergeCells count="9">
    <mergeCell ref="A1:G1"/>
    <mergeCell ref="A3:A7"/>
    <mergeCell ref="B3:B7"/>
    <mergeCell ref="C4:C7"/>
    <mergeCell ref="D4:D7"/>
    <mergeCell ref="E4:E7"/>
    <mergeCell ref="F4:F7"/>
    <mergeCell ref="G4:G7"/>
    <mergeCell ref="C3:G3"/>
  </mergeCells>
  <conditionalFormatting sqref="A9:G36">
    <cfRule type="expression" dxfId="12" priority="2">
      <formula>MOD(ROW(),2)=1</formula>
    </cfRule>
  </conditionalFormatting>
  <conditionalFormatting sqref="A9:G36">
    <cfRule type="expression" dxfId="11"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Normal="100" workbookViewId="0">
      <selection activeCell="B10" sqref="B10"/>
    </sheetView>
  </sheetViews>
  <sheetFormatPr baseColWidth="10" defaultRowHeight="12.75" x14ac:dyDescent="0.2"/>
  <cols>
    <col min="1" max="1" width="8.7109375" customWidth="1"/>
    <col min="2" max="7" width="13.85546875" customWidth="1"/>
  </cols>
  <sheetData>
    <row r="1" spans="1:7" s="57" customFormat="1" ht="26.45" customHeight="1" x14ac:dyDescent="0.2">
      <c r="A1" s="330" t="s">
        <v>252</v>
      </c>
      <c r="B1" s="330"/>
      <c r="C1" s="330"/>
      <c r="D1" s="330"/>
      <c r="E1" s="330"/>
      <c r="F1" s="330"/>
      <c r="G1" s="330"/>
    </row>
    <row r="2" spans="1:7" x14ac:dyDescent="0.25">
      <c r="A2" s="89"/>
      <c r="B2" s="89"/>
      <c r="C2" s="89"/>
      <c r="D2" s="89"/>
      <c r="E2" s="89"/>
      <c r="F2" s="89"/>
      <c r="G2" s="89"/>
    </row>
    <row r="3" spans="1:7" s="57" customFormat="1" ht="25.5" customHeight="1" x14ac:dyDescent="0.2">
      <c r="A3" s="452" t="s">
        <v>92</v>
      </c>
      <c r="B3" s="454" t="s">
        <v>197</v>
      </c>
      <c r="C3" s="450" t="s">
        <v>156</v>
      </c>
      <c r="D3" s="452"/>
      <c r="E3" s="448" t="s">
        <v>28</v>
      </c>
      <c r="F3" s="448" t="s">
        <v>31</v>
      </c>
      <c r="G3" s="342" t="s">
        <v>32</v>
      </c>
    </row>
    <row r="4" spans="1:7" s="57" customFormat="1" ht="25.5" customHeight="1" x14ac:dyDescent="0.2">
      <c r="A4" s="452"/>
      <c r="B4" s="455"/>
      <c r="C4" s="448" t="s">
        <v>55</v>
      </c>
      <c r="D4" s="448" t="s">
        <v>20</v>
      </c>
      <c r="E4" s="457"/>
      <c r="F4" s="457"/>
      <c r="G4" s="343"/>
    </row>
    <row r="5" spans="1:7" s="57" customFormat="1" ht="25.5" customHeight="1" x14ac:dyDescent="0.2">
      <c r="A5" s="453"/>
      <c r="B5" s="456"/>
      <c r="C5" s="449"/>
      <c r="D5" s="449"/>
      <c r="E5" s="449"/>
      <c r="F5" s="449"/>
      <c r="G5" s="344"/>
    </row>
    <row r="6" spans="1:7" s="58" customFormat="1" ht="15" customHeight="1" x14ac:dyDescent="0.25">
      <c r="A6" s="160"/>
      <c r="B6" s="190"/>
      <c r="C6" s="191"/>
      <c r="D6" s="191"/>
      <c r="E6" s="191"/>
      <c r="F6" s="191"/>
      <c r="G6" s="191"/>
    </row>
    <row r="7" spans="1:7" s="58" customFormat="1" ht="15" customHeight="1" x14ac:dyDescent="0.25">
      <c r="A7" s="164">
        <v>1970</v>
      </c>
      <c r="B7" s="268">
        <v>577.24853387053065</v>
      </c>
      <c r="C7" s="263">
        <v>201.2858990812085</v>
      </c>
      <c r="D7" s="263">
        <v>119.64230019991513</v>
      </c>
      <c r="E7" s="263">
        <v>105.83741940761723</v>
      </c>
      <c r="F7" s="263">
        <v>41.414642376893696</v>
      </c>
      <c r="G7" s="263">
        <v>30.677512871773111</v>
      </c>
    </row>
    <row r="8" spans="1:7" s="58" customFormat="1" ht="15" customHeight="1" x14ac:dyDescent="0.25">
      <c r="A8" s="164">
        <v>1975</v>
      </c>
      <c r="B8" s="268">
        <v>1379.4654954673974</v>
      </c>
      <c r="C8" s="263">
        <v>255.38109140364963</v>
      </c>
      <c r="D8" s="263">
        <v>293.99283168782563</v>
      </c>
      <c r="E8" s="263">
        <v>145.20689425972606</v>
      </c>
      <c r="F8" s="263">
        <v>7.6693782179432777</v>
      </c>
      <c r="G8" s="263">
        <v>36.301723564931514</v>
      </c>
    </row>
    <row r="9" spans="1:7" s="58" customFormat="1" ht="15" customHeight="1" x14ac:dyDescent="0.25">
      <c r="A9" s="164">
        <v>1980</v>
      </c>
      <c r="B9" s="268">
        <v>2077.8902051814321</v>
      </c>
      <c r="C9" s="263">
        <v>470.34660476626294</v>
      </c>
      <c r="D9" s="263">
        <v>445.33522852190629</v>
      </c>
      <c r="E9" s="263">
        <v>170.26019643834076</v>
      </c>
      <c r="F9" s="263">
        <v>5.6242106931584033</v>
      </c>
      <c r="G9" s="263">
        <v>53.685647525602946</v>
      </c>
    </row>
    <row r="10" spans="1:7" s="58" customFormat="1" ht="15" customHeight="1" x14ac:dyDescent="0.25">
      <c r="A10" s="164">
        <v>1985</v>
      </c>
      <c r="B10" s="268">
        <v>2669.9662036066529</v>
      </c>
      <c r="C10" s="263">
        <v>616.85166911234626</v>
      </c>
      <c r="D10" s="263">
        <v>525.09676198851639</v>
      </c>
      <c r="E10" s="263">
        <v>459.14010931420421</v>
      </c>
      <c r="F10" s="263">
        <v>148.27464554690337</v>
      </c>
      <c r="G10" s="263">
        <v>115.55196515034538</v>
      </c>
    </row>
    <row r="11" spans="1:7" s="58" customFormat="1" ht="15" customHeight="1" x14ac:dyDescent="0.25">
      <c r="A11" s="164">
        <v>1990</v>
      </c>
      <c r="B11" s="268">
        <v>2974.184872918403</v>
      </c>
      <c r="C11" s="263">
        <v>1034.7929012235215</v>
      </c>
      <c r="D11" s="263">
        <v>449.42556357147606</v>
      </c>
      <c r="E11" s="263">
        <v>382.95761901596768</v>
      </c>
      <c r="F11" s="263">
        <v>39.369474852108823</v>
      </c>
      <c r="G11" s="263">
        <v>174.3505314879105</v>
      </c>
    </row>
    <row r="12" spans="1:7" s="58" customFormat="1" ht="15" customHeight="1" x14ac:dyDescent="0.25">
      <c r="A12" s="164">
        <v>1991</v>
      </c>
      <c r="B12" s="268">
        <v>3324.4198115378126</v>
      </c>
      <c r="C12" s="263">
        <v>1125.6893492788229</v>
      </c>
      <c r="D12" s="263">
        <v>526.11934575090879</v>
      </c>
      <c r="E12" s="263">
        <v>383.98020277836008</v>
      </c>
      <c r="F12" s="263">
        <v>61.355025743546221</v>
      </c>
      <c r="G12" s="263">
        <v>151.34239683408069</v>
      </c>
    </row>
    <row r="13" spans="1:7" s="58" customFormat="1" ht="15" customHeight="1" x14ac:dyDescent="0.25">
      <c r="A13" s="165">
        <v>1992</v>
      </c>
      <c r="B13" s="268">
        <v>3059.0593251969754</v>
      </c>
      <c r="C13" s="263">
        <v>1071.269486611822</v>
      </c>
      <c r="D13" s="263">
        <v>472.43369822530587</v>
      </c>
      <c r="E13" s="263">
        <v>357.39302495615675</v>
      </c>
      <c r="F13" s="263">
        <v>79.761533466610089</v>
      </c>
      <c r="G13" s="263">
        <v>130.3794297050357</v>
      </c>
    </row>
    <row r="14" spans="1:7" s="58" customFormat="1" ht="15" customHeight="1" x14ac:dyDescent="0.25">
      <c r="A14" s="165">
        <v>1993</v>
      </c>
      <c r="B14" s="268">
        <v>2651.559695883589</v>
      </c>
      <c r="C14" s="263">
        <v>1296.8218096664843</v>
      </c>
      <c r="D14" s="263">
        <v>432.04163961080462</v>
      </c>
      <c r="E14" s="263">
        <v>380.40115960998656</v>
      </c>
      <c r="F14" s="263">
        <v>174.3505314879105</v>
      </c>
      <c r="G14" s="263">
        <v>119.13100831871891</v>
      </c>
    </row>
    <row r="15" spans="1:7" s="58" customFormat="1" ht="15" customHeight="1" x14ac:dyDescent="0.25">
      <c r="A15" s="165">
        <v>1994</v>
      </c>
      <c r="B15" s="268">
        <v>3650.6240317410002</v>
      </c>
      <c r="C15" s="263">
        <v>1040.4789782343046</v>
      </c>
      <c r="D15" s="263">
        <v>430.50776396721596</v>
      </c>
      <c r="E15" s="263">
        <v>413.63513188774078</v>
      </c>
      <c r="F15" s="263">
        <v>335.40747406471934</v>
      </c>
      <c r="G15" s="263">
        <v>163.10211010159369</v>
      </c>
    </row>
    <row r="16" spans="1:7" s="58" customFormat="1" ht="15" customHeight="1" x14ac:dyDescent="0.25">
      <c r="A16" s="165">
        <v>1995</v>
      </c>
      <c r="B16" s="268">
        <v>4448.2393664071005</v>
      </c>
      <c r="C16" s="263">
        <v>1826.3345996328924</v>
      </c>
      <c r="D16" s="263">
        <v>434.08680713558948</v>
      </c>
      <c r="E16" s="263">
        <v>415.68029941252564</v>
      </c>
      <c r="F16" s="263">
        <v>291.94766416304077</v>
      </c>
      <c r="G16" s="263">
        <v>144.18431049733363</v>
      </c>
    </row>
    <row r="17" spans="1:7" s="58" customFormat="1" ht="15" customHeight="1" x14ac:dyDescent="0.25">
      <c r="A17" s="165">
        <v>1996</v>
      </c>
      <c r="B17" s="268">
        <v>6005.1231446495858</v>
      </c>
      <c r="C17" s="263">
        <v>3052.9238226226207</v>
      </c>
      <c r="D17" s="263">
        <v>526.63063763210505</v>
      </c>
      <c r="E17" s="263">
        <v>423.34967763046893</v>
      </c>
      <c r="F17" s="263">
        <v>354.32527366897943</v>
      </c>
      <c r="G17" s="263">
        <v>137.02622416058657</v>
      </c>
    </row>
    <row r="18" spans="1:7" s="58" customFormat="1" ht="15" customHeight="1" x14ac:dyDescent="0.25">
      <c r="A18" s="165">
        <v>1997</v>
      </c>
      <c r="B18" s="268">
        <v>7536.4423288322605</v>
      </c>
      <c r="C18" s="263">
        <v>4120.5012705603249</v>
      </c>
      <c r="D18" s="263">
        <v>635.0245164457034</v>
      </c>
      <c r="E18" s="263">
        <v>719.89896872427562</v>
      </c>
      <c r="F18" s="263">
        <v>217.81034138958907</v>
      </c>
      <c r="G18" s="263">
        <v>182.53120158704999</v>
      </c>
    </row>
    <row r="19" spans="1:7" s="58" customFormat="1" ht="15" customHeight="1" x14ac:dyDescent="0.25">
      <c r="A19" s="165">
        <v>1998</v>
      </c>
      <c r="B19" s="268">
        <v>9906.2801981767334</v>
      </c>
      <c r="C19" s="263">
        <v>5785.267635735212</v>
      </c>
      <c r="D19" s="263">
        <v>634.00193268331088</v>
      </c>
      <c r="E19" s="263">
        <v>1322.7120966546172</v>
      </c>
      <c r="F19" s="263">
        <v>253.60077307332438</v>
      </c>
      <c r="G19" s="263">
        <v>243.88622733059623</v>
      </c>
    </row>
    <row r="20" spans="1:7" s="58" customFormat="1" ht="15" customHeight="1" x14ac:dyDescent="0.25">
      <c r="A20" s="165">
        <v>1999</v>
      </c>
      <c r="B20" s="268">
        <v>11095.033821957941</v>
      </c>
      <c r="C20" s="263">
        <v>6424.3824872304858</v>
      </c>
      <c r="D20" s="263">
        <v>599.23408476196812</v>
      </c>
      <c r="E20" s="263">
        <v>2113.6806368651673</v>
      </c>
      <c r="F20" s="263">
        <v>155.43273188365043</v>
      </c>
      <c r="G20" s="263">
        <v>289.39120475705965</v>
      </c>
    </row>
    <row r="21" spans="1:7" s="58" customFormat="1" ht="15" customHeight="1" x14ac:dyDescent="0.25">
      <c r="A21" s="165">
        <v>2000</v>
      </c>
      <c r="B21" s="268">
        <v>12657.030519012389</v>
      </c>
      <c r="C21" s="263">
        <v>6977.0890108035974</v>
      </c>
      <c r="D21" s="263">
        <v>676.43915882259705</v>
      </c>
      <c r="E21" s="263">
        <v>3062.1270764841524</v>
      </c>
      <c r="F21" s="263">
        <v>409.03350495697481</v>
      </c>
      <c r="G21" s="263">
        <v>288.87991287586345</v>
      </c>
    </row>
    <row r="22" spans="1:7" s="58" customFormat="1" ht="15" customHeight="1" x14ac:dyDescent="0.25">
      <c r="A22" s="165">
        <v>2001</v>
      </c>
      <c r="B22" s="268">
        <v>15170</v>
      </c>
      <c r="C22" s="263">
        <v>8907</v>
      </c>
      <c r="D22" s="263">
        <v>776</v>
      </c>
      <c r="E22" s="263">
        <v>4742</v>
      </c>
      <c r="F22" s="263">
        <v>503</v>
      </c>
      <c r="G22" s="263">
        <v>173</v>
      </c>
    </row>
    <row r="23" spans="1:7" s="58" customFormat="1" ht="15" customHeight="1" x14ac:dyDescent="0.25">
      <c r="A23" s="165">
        <v>2002</v>
      </c>
      <c r="B23" s="268">
        <v>13386</v>
      </c>
      <c r="C23" s="263">
        <v>7983</v>
      </c>
      <c r="D23" s="263">
        <v>772</v>
      </c>
      <c r="E23" s="263">
        <v>3252</v>
      </c>
      <c r="F23" s="263">
        <v>505</v>
      </c>
      <c r="G23" s="263">
        <v>168</v>
      </c>
    </row>
    <row r="24" spans="1:7" s="58" customFormat="1" ht="15" customHeight="1" x14ac:dyDescent="0.25">
      <c r="A24" s="165">
        <v>2003</v>
      </c>
      <c r="B24" s="268">
        <v>13242</v>
      </c>
      <c r="C24" s="263">
        <v>6748</v>
      </c>
      <c r="D24" s="263">
        <v>834</v>
      </c>
      <c r="E24" s="263">
        <v>1579</v>
      </c>
      <c r="F24" s="263">
        <v>592</v>
      </c>
      <c r="G24" s="263">
        <v>139</v>
      </c>
    </row>
    <row r="25" spans="1:7" s="58" customFormat="1" ht="15" customHeight="1" x14ac:dyDescent="0.25">
      <c r="A25" s="165">
        <v>2004</v>
      </c>
      <c r="B25" s="268">
        <v>14299</v>
      </c>
      <c r="C25" s="263">
        <v>6488</v>
      </c>
      <c r="D25" s="263">
        <v>1144</v>
      </c>
      <c r="E25" s="263">
        <v>1391</v>
      </c>
      <c r="F25" s="263">
        <v>925</v>
      </c>
      <c r="G25" s="263">
        <v>178</v>
      </c>
    </row>
    <row r="26" spans="1:7" s="58" customFormat="1" ht="15" customHeight="1" x14ac:dyDescent="0.25">
      <c r="A26" s="165">
        <v>2005</v>
      </c>
      <c r="B26" s="268">
        <v>14880</v>
      </c>
      <c r="C26" s="263">
        <v>6989</v>
      </c>
      <c r="D26" s="263">
        <v>1017</v>
      </c>
      <c r="E26" s="263">
        <v>1987</v>
      </c>
      <c r="F26" s="263">
        <v>1548</v>
      </c>
      <c r="G26" s="263">
        <v>134</v>
      </c>
    </row>
    <row r="27" spans="1:7" s="58" customFormat="1" ht="15" customHeight="1" x14ac:dyDescent="0.25">
      <c r="A27" s="165">
        <v>2006</v>
      </c>
      <c r="B27" s="268">
        <v>17921</v>
      </c>
      <c r="C27" s="263">
        <v>9112</v>
      </c>
      <c r="D27" s="263">
        <v>1040</v>
      </c>
      <c r="E27" s="263">
        <v>1915</v>
      </c>
      <c r="F27" s="263">
        <v>2223</v>
      </c>
      <c r="G27" s="263">
        <v>153</v>
      </c>
    </row>
    <row r="28" spans="1:7" s="58" customFormat="1" ht="15" customHeight="1" x14ac:dyDescent="0.25">
      <c r="A28" s="165">
        <v>2007</v>
      </c>
      <c r="B28" s="268">
        <v>19440</v>
      </c>
      <c r="C28" s="263">
        <v>9727</v>
      </c>
      <c r="D28" s="263">
        <v>1124</v>
      </c>
      <c r="E28" s="263">
        <v>1275</v>
      </c>
      <c r="F28" s="263">
        <v>1866.4</v>
      </c>
      <c r="G28" s="263">
        <v>158</v>
      </c>
    </row>
    <row r="29" spans="1:7" s="58" customFormat="1" ht="15" customHeight="1" x14ac:dyDescent="0.25">
      <c r="A29" s="164">
        <v>2008</v>
      </c>
      <c r="B29" s="268">
        <v>20882</v>
      </c>
      <c r="C29" s="263">
        <v>10203</v>
      </c>
      <c r="D29" s="263">
        <v>1562</v>
      </c>
      <c r="E29" s="263">
        <v>1328</v>
      </c>
      <c r="F29" s="263">
        <v>2068</v>
      </c>
      <c r="G29" s="263">
        <v>204</v>
      </c>
    </row>
    <row r="30" spans="1:7" s="58" customFormat="1" ht="15" customHeight="1" x14ac:dyDescent="0.25">
      <c r="A30" s="165">
        <v>2009</v>
      </c>
      <c r="B30" s="268">
        <v>20676</v>
      </c>
      <c r="C30" s="263">
        <v>10909</v>
      </c>
      <c r="D30" s="263">
        <v>1428</v>
      </c>
      <c r="E30" s="263">
        <v>1512</v>
      </c>
      <c r="F30" s="263">
        <v>2920</v>
      </c>
      <c r="G30" s="263">
        <v>140</v>
      </c>
    </row>
    <row r="31" spans="1:7" s="58" customFormat="1" ht="15" customHeight="1" x14ac:dyDescent="0.25">
      <c r="A31" s="164">
        <v>2010</v>
      </c>
      <c r="B31" s="268">
        <v>21335</v>
      </c>
      <c r="C31" s="263">
        <v>10696</v>
      </c>
      <c r="D31" s="263">
        <v>1393</v>
      </c>
      <c r="E31" s="263">
        <v>1066</v>
      </c>
      <c r="F31" s="263">
        <v>3249</v>
      </c>
      <c r="G31" s="263">
        <v>164</v>
      </c>
    </row>
    <row r="32" spans="1:7" s="58" customFormat="1" ht="15" customHeight="1" x14ac:dyDescent="0.25">
      <c r="A32" s="165">
        <v>2011</v>
      </c>
      <c r="B32" s="268">
        <v>26466</v>
      </c>
      <c r="C32" s="263">
        <v>13143</v>
      </c>
      <c r="D32" s="263">
        <v>2001</v>
      </c>
      <c r="E32" s="263">
        <v>1741</v>
      </c>
      <c r="F32" s="263">
        <v>3074</v>
      </c>
      <c r="G32" s="263">
        <v>162</v>
      </c>
    </row>
    <row r="33" spans="1:7" s="58" customFormat="1" ht="15" customHeight="1" x14ac:dyDescent="0.25">
      <c r="A33" s="164">
        <v>2012</v>
      </c>
      <c r="B33" s="268">
        <v>30973</v>
      </c>
      <c r="C33" s="263">
        <v>15370</v>
      </c>
      <c r="D33" s="263">
        <v>2585</v>
      </c>
      <c r="E33" s="263">
        <v>1569</v>
      </c>
      <c r="F33" s="263">
        <v>3710</v>
      </c>
      <c r="G33" s="263">
        <v>169</v>
      </c>
    </row>
    <row r="34" spans="1:7" ht="15" customHeight="1" x14ac:dyDescent="0.25">
      <c r="A34" s="211">
        <v>2013</v>
      </c>
      <c r="B34" s="264">
        <v>28790</v>
      </c>
      <c r="C34" s="265">
        <v>13915</v>
      </c>
      <c r="D34" s="265">
        <v>2104</v>
      </c>
      <c r="E34" s="265">
        <v>2589</v>
      </c>
      <c r="F34" s="265">
        <v>3415</v>
      </c>
      <c r="G34" s="265">
        <v>377</v>
      </c>
    </row>
  </sheetData>
  <mergeCells count="9">
    <mergeCell ref="A1:G1"/>
    <mergeCell ref="G3:G5"/>
    <mergeCell ref="C4:C5"/>
    <mergeCell ref="D4:D5"/>
    <mergeCell ref="A3:A5"/>
    <mergeCell ref="B3:B5"/>
    <mergeCell ref="C3:D3"/>
    <mergeCell ref="E3:E5"/>
    <mergeCell ref="F3:F5"/>
  </mergeCells>
  <conditionalFormatting sqref="A6:G6">
    <cfRule type="expression" dxfId="10" priority="12">
      <formula>MOD(ROW(),2)=1</formula>
    </cfRule>
  </conditionalFormatting>
  <conditionalFormatting sqref="A7:G32">
    <cfRule type="expression" dxfId="9" priority="13">
      <formula>MOD(ROW(),2)=1</formula>
    </cfRule>
  </conditionalFormatting>
  <conditionalFormatting sqref="A6:G33">
    <cfRule type="expression" dxfId="8" priority="11">
      <formula>MOD(ZIEL(),2)=1</formula>
    </cfRule>
  </conditionalFormatting>
  <conditionalFormatting sqref="B33">
    <cfRule type="expression" dxfId="7" priority="10">
      <formula>MOD(ROW(),2)=1</formula>
    </cfRule>
  </conditionalFormatting>
  <conditionalFormatting sqref="C33:G33">
    <cfRule type="expression" dxfId="6" priority="9">
      <formula>MOD(ROW(),2)=1</formula>
    </cfRule>
  </conditionalFormatting>
  <conditionalFormatting sqref="A33:G33">
    <cfRule type="expression" dxfId="5" priority="8">
      <formula>MOD(ROW(),2)=1</formula>
    </cfRule>
  </conditionalFormatting>
  <conditionalFormatting sqref="B31">
    <cfRule type="expression" dxfId="4" priority="7">
      <formula>MOD(ROW(),2)=1</formula>
    </cfRule>
  </conditionalFormatting>
  <conditionalFormatting sqref="C31:G31">
    <cfRule type="expression" dxfId="3" priority="6">
      <formula>MOD(ROW(),2)=1</formula>
    </cfRule>
  </conditionalFormatting>
  <conditionalFormatting sqref="A31:G31">
    <cfRule type="expression" dxfId="2" priority="5">
      <formula>MOD(ROW(),2)=1</formula>
    </cfRule>
  </conditionalFormatting>
  <conditionalFormatting sqref="A34:G34">
    <cfRule type="expression" dxfId="1" priority="2">
      <formula>MOD(ROW(),2)=1</formula>
    </cfRule>
  </conditionalFormatting>
  <conditionalFormatting sqref="A34:G34">
    <cfRule type="expression" dxfId="0" priority="1">
      <formula>MOD(ZIEL(),2)=1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58" t="s">
        <v>35</v>
      </c>
      <c r="B3" s="463" t="s">
        <v>36</v>
      </c>
      <c r="C3" s="464"/>
      <c r="D3" s="12"/>
      <c r="E3" s="12"/>
      <c r="F3" s="12"/>
      <c r="G3" s="12"/>
      <c r="H3" s="12"/>
      <c r="I3" s="12"/>
      <c r="J3" s="12"/>
      <c r="K3" s="12"/>
      <c r="L3" s="12"/>
      <c r="M3" s="12"/>
      <c r="N3" s="12"/>
      <c r="O3" s="12"/>
      <c r="P3" s="14"/>
      <c r="Q3" s="14"/>
      <c r="R3" s="15"/>
      <c r="S3" s="15"/>
      <c r="T3" s="15"/>
      <c r="U3" s="15"/>
      <c r="V3" s="15"/>
      <c r="W3" s="15"/>
      <c r="X3" s="15"/>
      <c r="Y3" s="15"/>
      <c r="Z3" s="15"/>
    </row>
    <row r="4" spans="1:26" x14ac:dyDescent="0.2">
      <c r="A4" s="459"/>
      <c r="B4" s="465" t="s">
        <v>54</v>
      </c>
      <c r="C4" s="466"/>
      <c r="D4" s="12"/>
      <c r="E4" s="12"/>
      <c r="F4" s="12"/>
      <c r="G4" s="12"/>
      <c r="H4" s="12"/>
      <c r="I4" s="12"/>
      <c r="J4" s="12"/>
      <c r="K4" s="12"/>
      <c r="L4" s="12"/>
      <c r="M4" s="12"/>
      <c r="N4" s="12"/>
      <c r="O4" s="12"/>
      <c r="P4" s="14"/>
      <c r="Q4" s="14"/>
      <c r="R4" s="15"/>
      <c r="S4" s="15"/>
      <c r="T4" s="15"/>
      <c r="U4" s="15"/>
      <c r="V4" s="15"/>
      <c r="W4" s="15"/>
      <c r="X4" s="15"/>
      <c r="Y4" s="15"/>
      <c r="Z4" s="15"/>
    </row>
    <row r="5" spans="1:26" x14ac:dyDescent="0.2">
      <c r="A5" s="459"/>
      <c r="B5" s="461"/>
      <c r="C5" s="462"/>
      <c r="D5" s="12"/>
      <c r="E5" s="12"/>
      <c r="F5" s="12"/>
      <c r="G5" s="12"/>
      <c r="H5" s="12"/>
      <c r="I5" s="12"/>
      <c r="J5" s="12"/>
      <c r="K5" s="12"/>
      <c r="L5" s="12"/>
      <c r="M5" s="12"/>
      <c r="N5" s="12"/>
      <c r="O5" s="12"/>
      <c r="P5" s="12"/>
      <c r="Q5" s="12"/>
      <c r="R5" s="12"/>
      <c r="S5" s="12"/>
      <c r="T5" s="12"/>
      <c r="U5" s="12"/>
      <c r="V5" s="12"/>
      <c r="W5" s="12"/>
      <c r="X5" s="12"/>
      <c r="Y5" s="12"/>
      <c r="Z5" s="15"/>
    </row>
    <row r="6" spans="1:26" x14ac:dyDescent="0.2">
      <c r="A6" s="460"/>
      <c r="B6" s="461"/>
      <c r="C6" s="462"/>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view="pageLayout" topLeftCell="A22" zoomScaleNormal="100" workbookViewId="0">
      <selection activeCell="B11" sqref="B11:F11"/>
    </sheetView>
  </sheetViews>
  <sheetFormatPr baseColWidth="10" defaultColWidth="10.85546875" defaultRowHeight="12.75" x14ac:dyDescent="0.2"/>
  <cols>
    <col min="1" max="1" width="4.42578125" style="70" customWidth="1"/>
    <col min="2" max="6" width="16.42578125" style="57" customWidth="1"/>
    <col min="7" max="7" width="5.5703125" style="71" customWidth="1"/>
    <col min="8" max="16384" width="10.85546875" style="57"/>
  </cols>
  <sheetData>
    <row r="1" spans="1:7" s="59" customFormat="1" ht="15.6" x14ac:dyDescent="0.3">
      <c r="A1" s="304" t="s">
        <v>83</v>
      </c>
      <c r="B1" s="304"/>
      <c r="C1" s="304"/>
      <c r="D1" s="304"/>
      <c r="E1" s="304"/>
      <c r="F1" s="304"/>
      <c r="G1" s="304"/>
    </row>
    <row r="2" spans="1:7" s="59" customFormat="1" ht="12.75" customHeight="1" x14ac:dyDescent="0.25">
      <c r="A2" s="70"/>
      <c r="G2" s="252" t="s">
        <v>84</v>
      </c>
    </row>
    <row r="3" spans="1:7" s="59" customFormat="1" ht="12.75" customHeight="1" x14ac:dyDescent="0.3">
      <c r="A3" s="72"/>
      <c r="B3" s="68"/>
      <c r="C3" s="68"/>
      <c r="D3" s="68"/>
      <c r="E3" s="68"/>
      <c r="F3" s="68"/>
      <c r="G3" s="73"/>
    </row>
    <row r="4" spans="1:7" s="70" customFormat="1" ht="12.75" customHeight="1" x14ac:dyDescent="0.25">
      <c r="A4" s="117"/>
      <c r="B4" s="117"/>
      <c r="C4" s="117"/>
      <c r="D4" s="117"/>
      <c r="E4" s="117"/>
      <c r="F4" s="316"/>
      <c r="G4" s="316"/>
    </row>
    <row r="5" spans="1:7" s="59" customFormat="1" ht="12.75" customHeight="1" x14ac:dyDescent="0.2">
      <c r="A5" s="111" t="s">
        <v>85</v>
      </c>
      <c r="B5" s="313" t="s">
        <v>223</v>
      </c>
      <c r="C5" s="313"/>
      <c r="D5" s="313"/>
      <c r="E5" s="313"/>
      <c r="F5" s="313"/>
      <c r="G5" s="112" t="s">
        <v>149</v>
      </c>
    </row>
    <row r="6" spans="1:7" s="59" customFormat="1" ht="12.75" customHeight="1" x14ac:dyDescent="0.25">
      <c r="A6" s="111"/>
      <c r="B6" s="111"/>
      <c r="C6" s="111"/>
      <c r="D6" s="111"/>
      <c r="E6" s="111"/>
      <c r="F6" s="111"/>
      <c r="G6" s="112"/>
    </row>
    <row r="7" spans="1:7" s="59" customFormat="1" ht="25.5" customHeight="1" x14ac:dyDescent="0.2">
      <c r="A7" s="115" t="s">
        <v>86</v>
      </c>
      <c r="B7" s="317" t="s">
        <v>246</v>
      </c>
      <c r="C7" s="318"/>
      <c r="D7" s="318"/>
      <c r="E7" s="318"/>
      <c r="F7" s="318"/>
      <c r="G7" s="114" t="s">
        <v>150</v>
      </c>
    </row>
    <row r="8" spans="1:7" s="59" customFormat="1" ht="12.75" customHeight="1" x14ac:dyDescent="0.25">
      <c r="A8" s="111"/>
      <c r="B8" s="111"/>
      <c r="C8" s="111"/>
      <c r="D8" s="111"/>
      <c r="E8" s="111"/>
      <c r="F8" s="111"/>
      <c r="G8" s="112"/>
    </row>
    <row r="9" spans="1:7" s="59" customFormat="1" ht="24.2" customHeight="1" x14ac:dyDescent="0.2">
      <c r="A9" s="115" t="s">
        <v>87</v>
      </c>
      <c r="B9" s="314" t="s">
        <v>245</v>
      </c>
      <c r="C9" s="315"/>
      <c r="D9" s="315"/>
      <c r="E9" s="315"/>
      <c r="F9" s="315"/>
      <c r="G9" s="114" t="s">
        <v>138</v>
      </c>
    </row>
    <row r="10" spans="1:7" s="59" customFormat="1" ht="12.75" customHeight="1" x14ac:dyDescent="0.25">
      <c r="A10" s="111"/>
      <c r="B10" s="111"/>
      <c r="C10" s="111"/>
      <c r="D10" s="111"/>
      <c r="E10" s="111"/>
      <c r="F10" s="111"/>
      <c r="G10" s="112"/>
    </row>
    <row r="11" spans="1:7" s="59" customFormat="1" ht="12.75" customHeight="1" x14ac:dyDescent="0.2">
      <c r="A11" s="111" t="s">
        <v>124</v>
      </c>
      <c r="B11" s="313" t="s">
        <v>215</v>
      </c>
      <c r="C11" s="313"/>
      <c r="D11" s="313"/>
      <c r="E11" s="313"/>
      <c r="F11" s="313"/>
      <c r="G11" s="112" t="s">
        <v>139</v>
      </c>
    </row>
    <row r="12" spans="1:7" s="59" customFormat="1" ht="12.75" customHeight="1" x14ac:dyDescent="0.25">
      <c r="A12" s="111"/>
      <c r="B12" s="111"/>
      <c r="C12" s="111"/>
      <c r="D12" s="111"/>
      <c r="E12" s="111"/>
      <c r="F12" s="111"/>
      <c r="G12" s="112"/>
    </row>
    <row r="13" spans="1:7" s="59" customFormat="1" ht="24.2" customHeight="1" x14ac:dyDescent="0.2">
      <c r="A13" s="115" t="s">
        <v>125</v>
      </c>
      <c r="B13" s="314" t="s">
        <v>244</v>
      </c>
      <c r="C13" s="315"/>
      <c r="D13" s="315"/>
      <c r="E13" s="315"/>
      <c r="F13" s="315"/>
      <c r="G13" s="114">
        <v>9</v>
      </c>
    </row>
    <row r="14" spans="1:7" s="59" customFormat="1" ht="12.75" customHeight="1" x14ac:dyDescent="0.25">
      <c r="A14" s="74"/>
      <c r="B14" s="74"/>
      <c r="C14" s="74"/>
      <c r="D14" s="74"/>
      <c r="E14" s="74"/>
      <c r="F14" s="74"/>
      <c r="G14" s="75"/>
    </row>
    <row r="15" spans="1:7" s="59" customFormat="1" ht="24.2" customHeight="1" x14ac:dyDescent="0.2">
      <c r="A15" s="115" t="s">
        <v>126</v>
      </c>
      <c r="B15" s="314" t="s">
        <v>243</v>
      </c>
      <c r="C15" s="315"/>
      <c r="D15" s="315"/>
      <c r="E15" s="315"/>
      <c r="F15" s="315"/>
      <c r="G15" s="114">
        <v>10</v>
      </c>
    </row>
    <row r="16" spans="1:7" s="59" customFormat="1" ht="12.75" customHeight="1" x14ac:dyDescent="0.25">
      <c r="A16" s="111"/>
      <c r="B16" s="111"/>
      <c r="C16" s="111"/>
      <c r="D16" s="111"/>
      <c r="E16" s="111"/>
      <c r="F16" s="111"/>
      <c r="G16" s="112"/>
    </row>
    <row r="17" spans="1:7" s="59" customFormat="1" ht="12.75" customHeight="1" x14ac:dyDescent="0.2">
      <c r="A17" s="111" t="s">
        <v>127</v>
      </c>
      <c r="B17" s="313" t="s">
        <v>216</v>
      </c>
      <c r="C17" s="313"/>
      <c r="D17" s="313"/>
      <c r="E17" s="313"/>
      <c r="F17" s="313"/>
      <c r="G17" s="112" t="s">
        <v>140</v>
      </c>
    </row>
    <row r="18" spans="1:7" s="59" customFormat="1" ht="12.75" customHeight="1" x14ac:dyDescent="0.25">
      <c r="A18" s="111"/>
      <c r="B18" s="111"/>
      <c r="C18" s="111"/>
      <c r="D18" s="111"/>
      <c r="E18" s="111"/>
      <c r="F18" s="111"/>
      <c r="G18" s="112"/>
    </row>
    <row r="19" spans="1:7" s="59" customFormat="1" ht="24.2" customHeight="1" x14ac:dyDescent="0.2">
      <c r="A19" s="115" t="s">
        <v>128</v>
      </c>
      <c r="B19" s="314" t="s">
        <v>242</v>
      </c>
      <c r="C19" s="313"/>
      <c r="D19" s="313"/>
      <c r="E19" s="313"/>
      <c r="F19" s="313"/>
      <c r="G19" s="112" t="s">
        <v>88</v>
      </c>
    </row>
    <row r="20" spans="1:7" s="59" customFormat="1" ht="12.75" customHeight="1" x14ac:dyDescent="0.25">
      <c r="A20" s="111"/>
      <c r="B20" s="111"/>
      <c r="C20" s="111"/>
      <c r="D20" s="111"/>
      <c r="E20" s="111"/>
      <c r="F20" s="111"/>
      <c r="G20" s="112"/>
    </row>
    <row r="21" spans="1:7" s="59" customFormat="1" ht="24.2" customHeight="1" x14ac:dyDescent="0.2">
      <c r="A21" s="115" t="s">
        <v>129</v>
      </c>
      <c r="B21" s="314" t="s">
        <v>241</v>
      </c>
      <c r="C21" s="315"/>
      <c r="D21" s="315"/>
      <c r="E21" s="315"/>
      <c r="F21" s="315"/>
      <c r="G21" s="114" t="s">
        <v>141</v>
      </c>
    </row>
    <row r="22" spans="1:7" s="59" customFormat="1" ht="12.75" customHeight="1" x14ac:dyDescent="0.25">
      <c r="A22" s="111"/>
      <c r="B22" s="111"/>
      <c r="C22" s="111"/>
      <c r="D22" s="111"/>
      <c r="E22" s="111"/>
      <c r="F22" s="111"/>
      <c r="G22" s="112"/>
    </row>
    <row r="23" spans="1:7" s="59" customFormat="1" ht="24.2" customHeight="1" x14ac:dyDescent="0.2">
      <c r="A23" s="115" t="s">
        <v>130</v>
      </c>
      <c r="B23" s="314" t="s">
        <v>240</v>
      </c>
      <c r="C23" s="315"/>
      <c r="D23" s="315"/>
      <c r="E23" s="315"/>
      <c r="F23" s="315"/>
      <c r="G23" s="114" t="s">
        <v>142</v>
      </c>
    </row>
    <row r="24" spans="1:7" s="59" customFormat="1" ht="12.75" customHeight="1" x14ac:dyDescent="0.25">
      <c r="A24" s="111"/>
      <c r="B24" s="111"/>
      <c r="C24" s="111"/>
      <c r="D24" s="111"/>
      <c r="E24" s="111"/>
      <c r="F24" s="111"/>
      <c r="G24" s="112"/>
    </row>
    <row r="25" spans="1:7" s="59" customFormat="1" ht="24.2" customHeight="1" x14ac:dyDescent="0.2">
      <c r="A25" s="115" t="s">
        <v>131</v>
      </c>
      <c r="B25" s="314" t="s">
        <v>239</v>
      </c>
      <c r="C25" s="315"/>
      <c r="D25" s="315"/>
      <c r="E25" s="315"/>
      <c r="F25" s="315"/>
      <c r="G25" s="114" t="s">
        <v>89</v>
      </c>
    </row>
    <row r="26" spans="1:7" s="59" customFormat="1" ht="12.75" customHeight="1" x14ac:dyDescent="0.25">
      <c r="A26" s="111"/>
      <c r="B26" s="111"/>
      <c r="C26" s="111"/>
      <c r="D26" s="111"/>
      <c r="E26" s="111"/>
      <c r="F26" s="111"/>
      <c r="G26" s="112"/>
    </row>
    <row r="27" spans="1:7" s="59" customFormat="1" ht="12.75" customHeight="1" x14ac:dyDescent="0.2">
      <c r="A27" s="111" t="s">
        <v>132</v>
      </c>
      <c r="B27" s="313" t="s">
        <v>217</v>
      </c>
      <c r="C27" s="313"/>
      <c r="D27" s="313"/>
      <c r="E27" s="313"/>
      <c r="F27" s="313"/>
      <c r="G27" s="112" t="s">
        <v>143</v>
      </c>
    </row>
    <row r="28" spans="1:7" s="59" customFormat="1" ht="12.75" customHeight="1" x14ac:dyDescent="0.25">
      <c r="A28" s="111"/>
      <c r="B28" s="111"/>
      <c r="C28" s="111"/>
      <c r="D28" s="111"/>
      <c r="E28" s="111"/>
      <c r="F28" s="111"/>
      <c r="G28" s="112"/>
    </row>
    <row r="29" spans="1:7" s="59" customFormat="1" ht="12.75" customHeight="1" x14ac:dyDescent="0.2">
      <c r="A29" s="111" t="s">
        <v>133</v>
      </c>
      <c r="B29" s="313" t="s">
        <v>218</v>
      </c>
      <c r="C29" s="313"/>
      <c r="D29" s="313"/>
      <c r="E29" s="313"/>
      <c r="F29" s="313"/>
      <c r="G29" s="112" t="s">
        <v>144</v>
      </c>
    </row>
    <row r="30" spans="1:7" s="59" customFormat="1" ht="12.75" customHeight="1" x14ac:dyDescent="0.25">
      <c r="A30" s="111"/>
      <c r="B30" s="111"/>
      <c r="C30" s="111"/>
      <c r="D30" s="111"/>
      <c r="E30" s="111"/>
      <c r="F30" s="111"/>
      <c r="G30" s="112"/>
    </row>
    <row r="31" spans="1:7" s="59" customFormat="1" ht="12.75" customHeight="1" x14ac:dyDescent="0.25">
      <c r="A31" s="111" t="s">
        <v>134</v>
      </c>
      <c r="B31" s="313" t="s">
        <v>219</v>
      </c>
      <c r="C31" s="313"/>
      <c r="D31" s="313"/>
      <c r="E31" s="313"/>
      <c r="F31" s="313"/>
      <c r="G31" s="112" t="s">
        <v>145</v>
      </c>
    </row>
    <row r="32" spans="1:7" s="59" customFormat="1" ht="12.75" customHeight="1" x14ac:dyDescent="0.25">
      <c r="A32" s="74"/>
      <c r="B32" s="74"/>
      <c r="C32" s="74"/>
      <c r="D32" s="74"/>
      <c r="E32" s="74"/>
      <c r="F32" s="74"/>
      <c r="G32" s="75"/>
    </row>
    <row r="33" spans="1:7" s="59" customFormat="1" ht="12.75" customHeight="1" x14ac:dyDescent="0.2">
      <c r="A33" s="111" t="s">
        <v>135</v>
      </c>
      <c r="B33" s="313" t="s">
        <v>220</v>
      </c>
      <c r="C33" s="313"/>
      <c r="D33" s="313"/>
      <c r="E33" s="313"/>
      <c r="F33" s="313"/>
      <c r="G33" s="112" t="s">
        <v>146</v>
      </c>
    </row>
    <row r="34" spans="1:7" s="59" customFormat="1" ht="12.75" customHeight="1" x14ac:dyDescent="0.25">
      <c r="A34" s="116"/>
      <c r="B34" s="113"/>
      <c r="C34" s="111"/>
      <c r="D34" s="111"/>
      <c r="E34" s="111"/>
      <c r="F34" s="111"/>
      <c r="G34" s="112"/>
    </row>
    <row r="35" spans="1:7" s="59" customFormat="1" ht="12.75" customHeight="1" x14ac:dyDescent="0.25">
      <c r="A35" s="111" t="s">
        <v>136</v>
      </c>
      <c r="B35" s="313" t="s">
        <v>221</v>
      </c>
      <c r="C35" s="313"/>
      <c r="D35" s="313"/>
      <c r="E35" s="313"/>
      <c r="F35" s="313"/>
      <c r="G35" s="112" t="s">
        <v>151</v>
      </c>
    </row>
    <row r="36" spans="1:7" s="59" customFormat="1" ht="12.75" customHeight="1" x14ac:dyDescent="0.25">
      <c r="A36" s="113"/>
      <c r="B36" s="113"/>
      <c r="C36" s="111"/>
      <c r="D36" s="111"/>
      <c r="E36" s="111"/>
      <c r="F36" s="111"/>
      <c r="G36" s="112"/>
    </row>
    <row r="37" spans="1:7" s="59" customFormat="1" ht="12.75" customHeight="1" x14ac:dyDescent="0.2">
      <c r="A37" s="111" t="s">
        <v>137</v>
      </c>
      <c r="B37" s="313" t="s">
        <v>222</v>
      </c>
      <c r="C37" s="313"/>
      <c r="D37" s="313"/>
      <c r="E37" s="313"/>
      <c r="F37" s="313"/>
      <c r="G37" s="112" t="s">
        <v>152</v>
      </c>
    </row>
    <row r="38" spans="1:7" s="59" customFormat="1" ht="12.75" customHeight="1" x14ac:dyDescent="0.25">
      <c r="A38" s="76"/>
      <c r="B38" s="76"/>
      <c r="C38" s="74"/>
      <c r="D38" s="74"/>
      <c r="E38" s="74"/>
      <c r="F38" s="74"/>
      <c r="G38" s="75"/>
    </row>
    <row r="39" spans="1:7" s="59" customFormat="1" ht="12.75" customHeight="1" x14ac:dyDescent="0.25">
      <c r="A39" s="111"/>
      <c r="B39" s="313"/>
      <c r="C39" s="313"/>
      <c r="D39" s="313"/>
      <c r="E39" s="313"/>
      <c r="F39" s="313"/>
      <c r="G39" s="112"/>
    </row>
    <row r="40" spans="1:7" s="59" customFormat="1" ht="12.75" customHeight="1" x14ac:dyDescent="0.25">
      <c r="A40" s="113"/>
      <c r="B40" s="113"/>
      <c r="C40" s="111"/>
      <c r="D40" s="111"/>
      <c r="E40" s="111"/>
      <c r="F40" s="111"/>
      <c r="G40" s="112"/>
    </row>
    <row r="41" spans="1:7" s="59" customFormat="1" ht="12.75" customHeight="1" x14ac:dyDescent="0.25">
      <c r="A41" s="111"/>
      <c r="B41" s="313"/>
      <c r="C41" s="313"/>
      <c r="D41" s="313"/>
      <c r="E41" s="313"/>
      <c r="F41" s="313"/>
      <c r="G41" s="112"/>
    </row>
    <row r="42" spans="1:7" s="59" customFormat="1" ht="12.75" customHeight="1" x14ac:dyDescent="0.25">
      <c r="A42" s="113"/>
      <c r="B42" s="113"/>
      <c r="C42" s="111"/>
      <c r="D42" s="111"/>
      <c r="E42" s="111"/>
      <c r="F42" s="111"/>
      <c r="G42" s="112"/>
    </row>
    <row r="43" spans="1:7" s="59" customFormat="1" ht="12.75" customHeight="1" x14ac:dyDescent="0.25">
      <c r="A43" s="111"/>
      <c r="B43" s="313"/>
      <c r="C43" s="313"/>
      <c r="D43" s="313"/>
      <c r="E43" s="313"/>
      <c r="F43" s="313"/>
      <c r="G43" s="112"/>
    </row>
    <row r="44" spans="1:7" s="59" customFormat="1" ht="12.75" customHeight="1" x14ac:dyDescent="0.25">
      <c r="A44" s="111"/>
      <c r="B44" s="111"/>
      <c r="C44" s="111"/>
      <c r="D44" s="111"/>
      <c r="E44" s="111"/>
      <c r="F44" s="111"/>
      <c r="G44" s="112"/>
    </row>
    <row r="45" spans="1:7" s="59" customFormat="1" ht="12.75" customHeight="1" x14ac:dyDescent="0.25">
      <c r="A45" s="111"/>
      <c r="B45" s="313"/>
      <c r="C45" s="313"/>
      <c r="D45" s="313"/>
      <c r="E45" s="313"/>
      <c r="F45" s="313"/>
      <c r="G45" s="112"/>
    </row>
    <row r="46" spans="1:7" s="59" customFormat="1" ht="12.75" customHeight="1" x14ac:dyDescent="0.25">
      <c r="A46" s="111"/>
      <c r="B46" s="111"/>
      <c r="C46" s="111"/>
      <c r="D46" s="111"/>
      <c r="E46" s="111"/>
      <c r="F46" s="111"/>
      <c r="G46" s="112"/>
    </row>
    <row r="47" spans="1:7" s="59" customFormat="1" ht="12.75" customHeight="1" x14ac:dyDescent="0.25">
      <c r="A47" s="111"/>
      <c r="B47" s="313"/>
      <c r="C47" s="313"/>
      <c r="D47" s="313"/>
      <c r="E47" s="313"/>
      <c r="F47" s="313"/>
      <c r="G47" s="112"/>
    </row>
    <row r="48" spans="1:7" s="59" customFormat="1" ht="12.75" customHeight="1" x14ac:dyDescent="0.25">
      <c r="A48" s="111"/>
      <c r="B48" s="111"/>
      <c r="C48" s="111"/>
      <c r="D48" s="111"/>
      <c r="E48" s="111"/>
      <c r="F48" s="111"/>
      <c r="G48" s="112"/>
    </row>
    <row r="49" spans="1:7" x14ac:dyDescent="0.25">
      <c r="A49" s="74"/>
      <c r="B49" s="77"/>
      <c r="C49" s="77"/>
      <c r="D49" s="77"/>
      <c r="E49" s="77"/>
      <c r="F49" s="77"/>
      <c r="G49" s="75"/>
    </row>
    <row r="50" spans="1:7" x14ac:dyDescent="0.25">
      <c r="A50" s="74"/>
      <c r="B50" s="77"/>
      <c r="C50" s="77"/>
      <c r="D50" s="77"/>
      <c r="E50" s="77"/>
      <c r="F50" s="77"/>
      <c r="G50" s="75"/>
    </row>
    <row r="51" spans="1:7" x14ac:dyDescent="0.25">
      <c r="A51" s="74"/>
      <c r="B51" s="77"/>
      <c r="C51" s="77"/>
      <c r="D51" s="77"/>
      <c r="E51" s="77"/>
      <c r="F51" s="77"/>
      <c r="G51" s="75"/>
    </row>
    <row r="52" spans="1:7" x14ac:dyDescent="0.25">
      <c r="A52" s="74"/>
      <c r="B52" s="77"/>
      <c r="C52" s="77"/>
      <c r="D52" s="77"/>
      <c r="E52" s="77"/>
      <c r="F52" s="77"/>
      <c r="G52" s="75"/>
    </row>
    <row r="53" spans="1:7" x14ac:dyDescent="0.25">
      <c r="A53" s="74"/>
      <c r="B53" s="77"/>
      <c r="C53" s="77"/>
      <c r="D53" s="77"/>
      <c r="E53" s="77"/>
      <c r="F53" s="77"/>
      <c r="G53" s="75"/>
    </row>
    <row r="54" spans="1:7" x14ac:dyDescent="0.25">
      <c r="A54" s="74"/>
      <c r="B54" s="77"/>
      <c r="C54" s="77"/>
      <c r="D54" s="77"/>
      <c r="E54" s="77"/>
      <c r="F54" s="77"/>
      <c r="G54" s="75"/>
    </row>
    <row r="55" spans="1:7" x14ac:dyDescent="0.25">
      <c r="A55" s="74"/>
      <c r="B55" s="77"/>
      <c r="C55" s="77"/>
      <c r="D55" s="77"/>
      <c r="E55" s="77"/>
      <c r="F55" s="77"/>
      <c r="G55" s="75"/>
    </row>
    <row r="56" spans="1:7" x14ac:dyDescent="0.25">
      <c r="A56" s="74"/>
      <c r="B56" s="77"/>
      <c r="C56" s="77"/>
      <c r="D56" s="77"/>
      <c r="E56" s="77"/>
      <c r="F56" s="77"/>
      <c r="G56" s="75"/>
    </row>
    <row r="57" spans="1:7" x14ac:dyDescent="0.25">
      <c r="A57" s="74"/>
      <c r="B57" s="77"/>
      <c r="C57" s="77"/>
      <c r="D57" s="77"/>
      <c r="E57" s="77"/>
      <c r="F57" s="77"/>
      <c r="G57" s="75"/>
    </row>
    <row r="58" spans="1:7" x14ac:dyDescent="0.25">
      <c r="A58" s="74"/>
      <c r="B58" s="77"/>
      <c r="C58" s="77"/>
      <c r="D58" s="77"/>
      <c r="E58" s="77"/>
      <c r="F58" s="77"/>
      <c r="G58" s="75"/>
    </row>
    <row r="59" spans="1:7" x14ac:dyDescent="0.25">
      <c r="A59" s="74"/>
      <c r="B59" s="77"/>
      <c r="C59" s="77"/>
      <c r="D59" s="77"/>
      <c r="E59" s="77"/>
      <c r="F59" s="77"/>
      <c r="G59" s="75"/>
    </row>
    <row r="60" spans="1:7" x14ac:dyDescent="0.25">
      <c r="A60" s="74"/>
      <c r="B60" s="77"/>
      <c r="C60" s="77"/>
      <c r="D60" s="77"/>
      <c r="E60" s="77"/>
      <c r="F60" s="77"/>
      <c r="G60" s="75"/>
    </row>
    <row r="61" spans="1:7" x14ac:dyDescent="0.25">
      <c r="A61" s="74"/>
      <c r="B61" s="77"/>
      <c r="C61" s="77"/>
      <c r="D61" s="77"/>
      <c r="E61" s="77"/>
      <c r="F61" s="77"/>
      <c r="G61" s="75"/>
    </row>
    <row r="62" spans="1:7" x14ac:dyDescent="0.25">
      <c r="A62" s="74"/>
      <c r="B62" s="77"/>
      <c r="C62" s="77"/>
      <c r="D62" s="77"/>
      <c r="E62" s="77"/>
      <c r="F62" s="77"/>
      <c r="G62" s="75"/>
    </row>
    <row r="63" spans="1:7" x14ac:dyDescent="0.25">
      <c r="A63" s="74"/>
      <c r="B63" s="77"/>
      <c r="C63" s="77"/>
      <c r="D63" s="77"/>
      <c r="E63" s="77"/>
      <c r="F63" s="77"/>
      <c r="G63" s="75"/>
    </row>
    <row r="64" spans="1:7" x14ac:dyDescent="0.25">
      <c r="A64" s="74"/>
      <c r="B64" s="77"/>
      <c r="C64" s="77"/>
      <c r="D64" s="77"/>
      <c r="E64" s="77"/>
      <c r="F64" s="77"/>
      <c r="G64" s="75"/>
    </row>
    <row r="65" spans="1:7" x14ac:dyDescent="0.25">
      <c r="A65" s="74"/>
      <c r="B65" s="77"/>
      <c r="C65" s="77"/>
      <c r="D65" s="77"/>
      <c r="E65" s="77"/>
      <c r="F65" s="77"/>
      <c r="G65" s="75"/>
    </row>
    <row r="66" spans="1:7" x14ac:dyDescent="0.25">
      <c r="A66" s="74"/>
      <c r="B66" s="77"/>
      <c r="C66" s="77"/>
      <c r="D66" s="77"/>
      <c r="E66" s="77"/>
      <c r="F66" s="77"/>
      <c r="G66" s="75"/>
    </row>
    <row r="67" spans="1:7" x14ac:dyDescent="0.25">
      <c r="A67" s="74"/>
      <c r="B67" s="77"/>
      <c r="C67" s="77"/>
      <c r="D67" s="77"/>
      <c r="E67" s="77"/>
      <c r="F67" s="77"/>
      <c r="G67" s="75"/>
    </row>
    <row r="68" spans="1:7" x14ac:dyDescent="0.25">
      <c r="A68" s="74"/>
      <c r="B68" s="77"/>
      <c r="C68" s="77"/>
      <c r="D68" s="77"/>
      <c r="E68" s="77"/>
      <c r="F68" s="77"/>
      <c r="G68" s="75"/>
    </row>
    <row r="69" spans="1:7" x14ac:dyDescent="0.25">
      <c r="A69" s="74"/>
      <c r="B69" s="77"/>
      <c r="C69" s="77"/>
      <c r="D69" s="77"/>
      <c r="E69" s="77"/>
      <c r="F69" s="77"/>
      <c r="G69" s="75"/>
    </row>
    <row r="70" spans="1:7" x14ac:dyDescent="0.25">
      <c r="A70" s="74"/>
      <c r="B70" s="77"/>
      <c r="C70" s="77"/>
      <c r="D70" s="77"/>
      <c r="E70" s="77"/>
      <c r="F70" s="77"/>
      <c r="G70" s="75"/>
    </row>
    <row r="71" spans="1:7" x14ac:dyDescent="0.25">
      <c r="A71" s="74"/>
      <c r="B71" s="77"/>
      <c r="C71" s="77"/>
      <c r="D71" s="77"/>
      <c r="E71" s="77"/>
      <c r="F71" s="77"/>
      <c r="G71" s="75"/>
    </row>
    <row r="72" spans="1:7" x14ac:dyDescent="0.25">
      <c r="A72" s="74"/>
      <c r="B72" s="77"/>
      <c r="C72" s="77"/>
      <c r="D72" s="77"/>
      <c r="E72" s="77"/>
      <c r="F72" s="77"/>
      <c r="G72" s="75"/>
    </row>
    <row r="73" spans="1:7" x14ac:dyDescent="0.25">
      <c r="A73" s="74"/>
      <c r="B73" s="77"/>
      <c r="C73" s="77"/>
      <c r="D73" s="77"/>
      <c r="E73" s="77"/>
      <c r="F73" s="77"/>
      <c r="G73" s="75"/>
    </row>
    <row r="74" spans="1:7" x14ac:dyDescent="0.25">
      <c r="A74" s="74"/>
      <c r="B74" s="77"/>
      <c r="C74" s="77"/>
      <c r="D74" s="77"/>
      <c r="E74" s="77"/>
      <c r="F74" s="77"/>
      <c r="G74" s="75"/>
    </row>
    <row r="75" spans="1:7" x14ac:dyDescent="0.25">
      <c r="A75" s="74"/>
      <c r="B75" s="77"/>
      <c r="C75" s="77"/>
      <c r="D75" s="77"/>
      <c r="E75" s="77"/>
      <c r="F75" s="77"/>
      <c r="G75" s="75"/>
    </row>
    <row r="76" spans="1:7" x14ac:dyDescent="0.25">
      <c r="A76" s="74"/>
      <c r="B76" s="77"/>
      <c r="C76" s="77"/>
      <c r="D76" s="77"/>
      <c r="E76" s="77"/>
      <c r="F76" s="77"/>
      <c r="G76" s="75"/>
    </row>
    <row r="77" spans="1:7" x14ac:dyDescent="0.2">
      <c r="A77" s="74"/>
      <c r="B77" s="77"/>
      <c r="C77" s="77"/>
      <c r="D77" s="77"/>
      <c r="E77" s="77"/>
      <c r="F77" s="77"/>
      <c r="G77" s="75"/>
    </row>
    <row r="78" spans="1:7" x14ac:dyDescent="0.2">
      <c r="A78" s="74"/>
      <c r="B78" s="77"/>
      <c r="C78" s="77"/>
      <c r="D78" s="77"/>
      <c r="E78" s="77"/>
      <c r="F78" s="77"/>
      <c r="G78" s="75"/>
    </row>
    <row r="79" spans="1:7" x14ac:dyDescent="0.2">
      <c r="A79" s="74"/>
      <c r="B79" s="77"/>
      <c r="C79" s="77"/>
      <c r="D79" s="77"/>
      <c r="E79" s="77"/>
      <c r="F79" s="77"/>
      <c r="G79" s="75"/>
    </row>
    <row r="80" spans="1:7" x14ac:dyDescent="0.2">
      <c r="A80" s="74"/>
      <c r="B80" s="77"/>
      <c r="C80" s="77"/>
      <c r="D80" s="77"/>
      <c r="E80" s="77"/>
      <c r="F80" s="77"/>
      <c r="G80" s="75"/>
    </row>
    <row r="81" spans="1:7" x14ac:dyDescent="0.2">
      <c r="A81" s="74"/>
      <c r="B81" s="77"/>
      <c r="C81" s="77"/>
      <c r="D81" s="77"/>
      <c r="E81" s="77"/>
      <c r="F81" s="77"/>
      <c r="G81" s="75"/>
    </row>
    <row r="82" spans="1:7" x14ac:dyDescent="0.2">
      <c r="A82" s="74"/>
      <c r="B82" s="77"/>
      <c r="C82" s="77"/>
      <c r="D82" s="77"/>
      <c r="E82" s="77"/>
      <c r="F82" s="77"/>
      <c r="G82" s="75"/>
    </row>
    <row r="83" spans="1:7" x14ac:dyDescent="0.2">
      <c r="A83" s="74"/>
      <c r="B83" s="77"/>
      <c r="C83" s="77"/>
      <c r="D83" s="77"/>
      <c r="E83" s="77"/>
      <c r="F83" s="77"/>
      <c r="G83" s="75"/>
    </row>
    <row r="84" spans="1:7" x14ac:dyDescent="0.2">
      <c r="A84" s="74"/>
      <c r="B84" s="77"/>
      <c r="C84" s="77"/>
      <c r="D84" s="77"/>
      <c r="E84" s="77"/>
      <c r="F84" s="77"/>
      <c r="G84" s="75"/>
    </row>
    <row r="85" spans="1:7" x14ac:dyDescent="0.2">
      <c r="A85" s="74"/>
      <c r="B85" s="77"/>
      <c r="C85" s="77"/>
      <c r="D85" s="77"/>
      <c r="E85" s="77"/>
      <c r="F85" s="77"/>
      <c r="G85" s="75"/>
    </row>
    <row r="86" spans="1:7" x14ac:dyDescent="0.2">
      <c r="A86" s="74"/>
      <c r="B86" s="77"/>
      <c r="C86" s="77"/>
      <c r="D86" s="77"/>
      <c r="E86" s="77"/>
      <c r="F86" s="77"/>
      <c r="G86" s="75"/>
    </row>
    <row r="87" spans="1:7" x14ac:dyDescent="0.2">
      <c r="A87" s="74"/>
      <c r="B87" s="77"/>
      <c r="C87" s="77"/>
      <c r="D87" s="77"/>
      <c r="E87" s="77"/>
      <c r="F87" s="77"/>
      <c r="G87" s="75"/>
    </row>
    <row r="88" spans="1:7" x14ac:dyDescent="0.2">
      <c r="A88" s="74"/>
      <c r="B88" s="77"/>
      <c r="C88" s="77"/>
      <c r="D88" s="77"/>
      <c r="E88" s="77"/>
      <c r="F88" s="77"/>
      <c r="G88" s="75"/>
    </row>
    <row r="89" spans="1:7" x14ac:dyDescent="0.2">
      <c r="A89" s="74"/>
      <c r="B89" s="77"/>
      <c r="C89" s="77"/>
      <c r="D89" s="77"/>
      <c r="E89" s="77"/>
      <c r="F89" s="77"/>
      <c r="G89" s="75"/>
    </row>
    <row r="90" spans="1:7" x14ac:dyDescent="0.2">
      <c r="A90" s="74"/>
      <c r="B90" s="77"/>
      <c r="C90" s="77"/>
      <c r="D90" s="77"/>
      <c r="E90" s="77"/>
      <c r="F90" s="77"/>
      <c r="G90" s="75"/>
    </row>
    <row r="91" spans="1:7" x14ac:dyDescent="0.2">
      <c r="B91" s="78"/>
      <c r="C91" s="78"/>
      <c r="D91" s="78"/>
      <c r="E91" s="78"/>
      <c r="F91" s="78"/>
    </row>
    <row r="92" spans="1:7" x14ac:dyDescent="0.2">
      <c r="B92" s="78"/>
      <c r="C92" s="78"/>
      <c r="D92" s="78"/>
      <c r="E92" s="78"/>
      <c r="F92" s="78"/>
    </row>
    <row r="93" spans="1:7" x14ac:dyDescent="0.2">
      <c r="B93" s="78"/>
      <c r="C93" s="78"/>
      <c r="D93" s="78"/>
      <c r="E93" s="78"/>
      <c r="F93" s="78"/>
    </row>
    <row r="94" spans="1:7" x14ac:dyDescent="0.2">
      <c r="B94" s="78"/>
      <c r="C94" s="78"/>
      <c r="D94" s="78"/>
      <c r="E94" s="78"/>
      <c r="F94" s="78"/>
    </row>
    <row r="95" spans="1:7" x14ac:dyDescent="0.2">
      <c r="B95" s="78"/>
      <c r="C95" s="78"/>
      <c r="D95" s="78"/>
      <c r="E95" s="78"/>
      <c r="F95" s="78"/>
    </row>
    <row r="96" spans="1:7" x14ac:dyDescent="0.2">
      <c r="B96" s="78"/>
      <c r="C96" s="78"/>
      <c r="D96" s="78"/>
      <c r="E96" s="78"/>
      <c r="F96" s="78"/>
    </row>
    <row r="97" spans="1:7" x14ac:dyDescent="0.2">
      <c r="B97" s="78"/>
      <c r="C97" s="78"/>
      <c r="D97" s="78"/>
      <c r="E97" s="78"/>
      <c r="F97" s="78"/>
    </row>
    <row r="98" spans="1:7" x14ac:dyDescent="0.2">
      <c r="B98" s="78"/>
      <c r="C98" s="78"/>
      <c r="D98" s="78"/>
      <c r="E98" s="78"/>
      <c r="F98" s="78"/>
    </row>
    <row r="99" spans="1:7" x14ac:dyDescent="0.2">
      <c r="B99" s="78"/>
      <c r="C99" s="78"/>
      <c r="D99" s="78"/>
      <c r="E99" s="78"/>
      <c r="F99" s="78"/>
    </row>
    <row r="100" spans="1:7" x14ac:dyDescent="0.2">
      <c r="B100" s="78"/>
      <c r="C100" s="78"/>
      <c r="D100" s="78"/>
      <c r="E100" s="78"/>
      <c r="F100" s="78"/>
    </row>
    <row r="101" spans="1:7" x14ac:dyDescent="0.2">
      <c r="B101" s="78"/>
      <c r="C101" s="78"/>
      <c r="D101" s="78"/>
      <c r="E101" s="78"/>
      <c r="F101" s="78"/>
    </row>
    <row r="102" spans="1:7" x14ac:dyDescent="0.2">
      <c r="B102" s="78"/>
      <c r="C102" s="78"/>
      <c r="D102" s="78"/>
      <c r="E102" s="78"/>
      <c r="F102" s="78"/>
    </row>
    <row r="103" spans="1:7" x14ac:dyDescent="0.2">
      <c r="A103" s="57"/>
      <c r="B103" s="78"/>
      <c r="C103" s="78"/>
      <c r="D103" s="78"/>
      <c r="E103" s="78"/>
      <c r="F103" s="78"/>
      <c r="G103" s="57"/>
    </row>
    <row r="104" spans="1:7" x14ac:dyDescent="0.2">
      <c r="A104" s="57"/>
      <c r="B104" s="78"/>
      <c r="C104" s="78"/>
      <c r="D104" s="78"/>
      <c r="E104" s="78"/>
      <c r="F104" s="78"/>
      <c r="G104" s="57"/>
    </row>
    <row r="105" spans="1:7" x14ac:dyDescent="0.2">
      <c r="A105" s="57"/>
      <c r="B105" s="78"/>
      <c r="C105" s="78"/>
      <c r="D105" s="78"/>
      <c r="E105" s="78"/>
      <c r="F105" s="78"/>
      <c r="G105" s="57"/>
    </row>
    <row r="106" spans="1:7" x14ac:dyDescent="0.2">
      <c r="A106" s="57"/>
      <c r="B106" s="78"/>
      <c r="C106" s="78"/>
      <c r="D106" s="78"/>
      <c r="E106" s="78"/>
      <c r="F106" s="78"/>
      <c r="G106" s="57"/>
    </row>
    <row r="107" spans="1:7" x14ac:dyDescent="0.2">
      <c r="A107" s="57"/>
      <c r="B107" s="78"/>
      <c r="C107" s="78"/>
      <c r="D107" s="78"/>
      <c r="E107" s="78"/>
      <c r="F107" s="78"/>
      <c r="G107" s="57"/>
    </row>
    <row r="108" spans="1:7" x14ac:dyDescent="0.2">
      <c r="A108" s="57"/>
      <c r="B108" s="78"/>
      <c r="C108" s="78"/>
      <c r="D108" s="78"/>
      <c r="E108" s="78"/>
      <c r="F108" s="78"/>
      <c r="G108" s="57"/>
    </row>
    <row r="109" spans="1:7" x14ac:dyDescent="0.2">
      <c r="A109" s="57"/>
      <c r="B109" s="78"/>
      <c r="C109" s="78"/>
      <c r="D109" s="78"/>
      <c r="E109" s="78"/>
      <c r="F109" s="78"/>
      <c r="G109" s="57"/>
    </row>
    <row r="110" spans="1:7" x14ac:dyDescent="0.2">
      <c r="A110" s="57"/>
      <c r="B110" s="78"/>
      <c r="C110" s="78"/>
      <c r="D110" s="78"/>
      <c r="E110" s="78"/>
      <c r="F110" s="78"/>
      <c r="G110" s="57"/>
    </row>
    <row r="111" spans="1:7" x14ac:dyDescent="0.2">
      <c r="A111" s="57"/>
      <c r="B111" s="78"/>
      <c r="C111" s="78"/>
      <c r="D111" s="78"/>
      <c r="E111" s="78"/>
      <c r="F111" s="78"/>
      <c r="G111" s="57"/>
    </row>
    <row r="112" spans="1:7" x14ac:dyDescent="0.2">
      <c r="A112" s="57"/>
      <c r="B112" s="78"/>
      <c r="C112" s="78"/>
      <c r="D112" s="78"/>
      <c r="E112" s="78"/>
      <c r="F112" s="78"/>
      <c r="G112" s="57"/>
    </row>
    <row r="113" spans="1:7" x14ac:dyDescent="0.2">
      <c r="A113" s="57"/>
      <c r="B113" s="78"/>
      <c r="C113" s="78"/>
      <c r="D113" s="78"/>
      <c r="E113" s="78"/>
      <c r="F113" s="78"/>
      <c r="G113" s="57"/>
    </row>
    <row r="114" spans="1:7" x14ac:dyDescent="0.2">
      <c r="A114" s="57"/>
      <c r="B114" s="78"/>
      <c r="C114" s="78"/>
      <c r="D114" s="78"/>
      <c r="E114" s="78"/>
      <c r="F114" s="78"/>
      <c r="G114" s="57"/>
    </row>
    <row r="115" spans="1:7" x14ac:dyDescent="0.2">
      <c r="A115" s="57"/>
      <c r="B115" s="78"/>
      <c r="C115" s="78"/>
      <c r="D115" s="78"/>
      <c r="E115" s="78"/>
      <c r="F115" s="78"/>
      <c r="G115" s="57"/>
    </row>
    <row r="116" spans="1:7" x14ac:dyDescent="0.2">
      <c r="A116" s="57"/>
      <c r="B116" s="78"/>
      <c r="C116" s="78"/>
      <c r="D116" s="78"/>
      <c r="E116" s="78"/>
      <c r="F116" s="78"/>
      <c r="G116" s="57"/>
    </row>
    <row r="117" spans="1:7" x14ac:dyDescent="0.2">
      <c r="A117" s="57"/>
      <c r="B117" s="78"/>
      <c r="C117" s="78"/>
      <c r="D117" s="78"/>
      <c r="E117" s="78"/>
      <c r="F117" s="78"/>
      <c r="G117" s="57"/>
    </row>
    <row r="118" spans="1:7" x14ac:dyDescent="0.2">
      <c r="A118" s="57"/>
      <c r="B118" s="78"/>
      <c r="C118" s="78"/>
      <c r="D118" s="78"/>
      <c r="E118" s="78"/>
      <c r="F118" s="78"/>
      <c r="G118" s="57"/>
    </row>
    <row r="119" spans="1:7" x14ac:dyDescent="0.2">
      <c r="A119" s="57"/>
      <c r="B119" s="78"/>
      <c r="C119" s="78"/>
      <c r="D119" s="78"/>
      <c r="E119" s="78"/>
      <c r="F119" s="78"/>
      <c r="G119" s="57"/>
    </row>
    <row r="120" spans="1:7" x14ac:dyDescent="0.2">
      <c r="A120" s="57"/>
      <c r="B120" s="78"/>
      <c r="C120" s="78"/>
      <c r="D120" s="78"/>
      <c r="E120" s="78"/>
      <c r="F120" s="78"/>
      <c r="G120" s="57"/>
    </row>
    <row r="121" spans="1:7" x14ac:dyDescent="0.2">
      <c r="A121" s="57"/>
      <c r="B121" s="78"/>
      <c r="C121" s="78"/>
      <c r="D121" s="78"/>
      <c r="E121" s="78"/>
      <c r="F121" s="78"/>
      <c r="G121" s="57"/>
    </row>
    <row r="122" spans="1:7" x14ac:dyDescent="0.2">
      <c r="A122" s="57"/>
      <c r="B122" s="78"/>
      <c r="C122" s="78"/>
      <c r="D122" s="78"/>
      <c r="E122" s="78"/>
      <c r="F122" s="78"/>
      <c r="G122" s="57"/>
    </row>
    <row r="123" spans="1:7" x14ac:dyDescent="0.2">
      <c r="A123" s="57"/>
      <c r="B123" s="78"/>
      <c r="C123" s="78"/>
      <c r="D123" s="78"/>
      <c r="E123" s="78"/>
      <c r="F123" s="78"/>
      <c r="G123" s="57"/>
    </row>
    <row r="124" spans="1:7" x14ac:dyDescent="0.2">
      <c r="A124" s="57"/>
      <c r="B124" s="78"/>
      <c r="C124" s="78"/>
      <c r="D124" s="78"/>
      <c r="E124" s="78"/>
      <c r="F124" s="78"/>
      <c r="G124" s="57"/>
    </row>
    <row r="125" spans="1:7" x14ac:dyDescent="0.2">
      <c r="A125" s="57"/>
      <c r="B125" s="78"/>
      <c r="C125" s="78"/>
      <c r="D125" s="78"/>
      <c r="E125" s="78"/>
      <c r="F125" s="78"/>
      <c r="G125" s="57"/>
    </row>
    <row r="126" spans="1:7" x14ac:dyDescent="0.2">
      <c r="A126" s="57"/>
      <c r="B126" s="78"/>
      <c r="C126" s="78"/>
      <c r="D126" s="78"/>
      <c r="E126" s="78"/>
      <c r="F126" s="78"/>
      <c r="G126" s="57"/>
    </row>
    <row r="127" spans="1:7" x14ac:dyDescent="0.2">
      <c r="A127" s="57"/>
      <c r="B127" s="78"/>
      <c r="C127" s="78"/>
      <c r="D127" s="78"/>
      <c r="E127" s="78"/>
      <c r="F127" s="78"/>
      <c r="G127" s="57"/>
    </row>
    <row r="128" spans="1:7" x14ac:dyDescent="0.2">
      <c r="A128" s="57"/>
      <c r="B128" s="78"/>
      <c r="C128" s="78"/>
      <c r="D128" s="78"/>
      <c r="E128" s="78"/>
      <c r="F128" s="78"/>
      <c r="G128" s="57"/>
    </row>
    <row r="129" spans="1:7" x14ac:dyDescent="0.2">
      <c r="A129" s="57"/>
      <c r="B129" s="78"/>
      <c r="C129" s="78"/>
      <c r="D129" s="78"/>
      <c r="E129" s="78"/>
      <c r="F129" s="78"/>
      <c r="G129" s="57"/>
    </row>
    <row r="130" spans="1:7" x14ac:dyDescent="0.2">
      <c r="A130" s="57"/>
      <c r="B130" s="78"/>
      <c r="C130" s="78"/>
      <c r="D130" s="78"/>
      <c r="E130" s="78"/>
      <c r="F130" s="78"/>
      <c r="G130" s="57"/>
    </row>
    <row r="131" spans="1:7" x14ac:dyDescent="0.2">
      <c r="A131" s="57"/>
      <c r="B131" s="78"/>
      <c r="C131" s="78"/>
      <c r="D131" s="78"/>
      <c r="E131" s="78"/>
      <c r="F131" s="78"/>
      <c r="G131" s="57"/>
    </row>
    <row r="132" spans="1:7" x14ac:dyDescent="0.2">
      <c r="A132" s="57"/>
      <c r="B132" s="78"/>
      <c r="C132" s="78"/>
      <c r="D132" s="78"/>
      <c r="E132" s="78"/>
      <c r="F132" s="78"/>
      <c r="G132" s="57"/>
    </row>
    <row r="133" spans="1:7" x14ac:dyDescent="0.2">
      <c r="A133" s="57"/>
      <c r="B133" s="78"/>
      <c r="C133" s="78"/>
      <c r="D133" s="78"/>
      <c r="E133" s="78"/>
      <c r="F133" s="78"/>
      <c r="G133" s="57"/>
    </row>
    <row r="134" spans="1:7" x14ac:dyDescent="0.2">
      <c r="A134" s="57"/>
      <c r="B134" s="78"/>
      <c r="C134" s="78"/>
      <c r="D134" s="78"/>
      <c r="E134" s="78"/>
      <c r="F134" s="78"/>
      <c r="G134" s="57"/>
    </row>
    <row r="135" spans="1:7" x14ac:dyDescent="0.2">
      <c r="A135" s="57"/>
      <c r="B135" s="78"/>
      <c r="C135" s="78"/>
      <c r="D135" s="78"/>
      <c r="E135" s="78"/>
      <c r="F135" s="78"/>
      <c r="G135" s="57"/>
    </row>
    <row r="136" spans="1:7" x14ac:dyDescent="0.2">
      <c r="A136" s="57"/>
      <c r="B136" s="78"/>
      <c r="C136" s="78"/>
      <c r="D136" s="78"/>
      <c r="E136" s="78"/>
      <c r="F136" s="78"/>
      <c r="G136" s="57"/>
    </row>
    <row r="137" spans="1:7" x14ac:dyDescent="0.2">
      <c r="A137" s="57"/>
      <c r="B137" s="78"/>
      <c r="C137" s="78"/>
      <c r="D137" s="78"/>
      <c r="E137" s="78"/>
      <c r="F137" s="78"/>
      <c r="G137" s="57"/>
    </row>
    <row r="138" spans="1:7" x14ac:dyDescent="0.2">
      <c r="A138" s="57"/>
      <c r="B138" s="78"/>
      <c r="C138" s="78"/>
      <c r="D138" s="78"/>
      <c r="E138" s="78"/>
      <c r="F138" s="78"/>
      <c r="G138" s="57"/>
    </row>
    <row r="139" spans="1:7" x14ac:dyDescent="0.2">
      <c r="A139" s="57"/>
      <c r="B139" s="78"/>
      <c r="C139" s="78"/>
      <c r="D139" s="78"/>
      <c r="E139" s="78"/>
      <c r="F139" s="78"/>
      <c r="G139" s="57"/>
    </row>
    <row r="140" spans="1:7" x14ac:dyDescent="0.2">
      <c r="A140" s="57"/>
      <c r="B140" s="78"/>
      <c r="C140" s="78"/>
      <c r="D140" s="78"/>
      <c r="E140" s="78"/>
      <c r="F140" s="78"/>
      <c r="G140" s="57"/>
    </row>
    <row r="141" spans="1:7" x14ac:dyDescent="0.2">
      <c r="A141" s="57"/>
      <c r="B141" s="78"/>
      <c r="C141" s="78"/>
      <c r="D141" s="78"/>
      <c r="E141" s="78"/>
      <c r="F141" s="78"/>
      <c r="G141" s="57"/>
    </row>
    <row r="142" spans="1:7" x14ac:dyDescent="0.2">
      <c r="A142" s="57"/>
      <c r="B142" s="78"/>
      <c r="C142" s="78"/>
      <c r="D142" s="78"/>
      <c r="E142" s="78"/>
      <c r="F142" s="78"/>
      <c r="G142" s="57"/>
    </row>
    <row r="143" spans="1:7" x14ac:dyDescent="0.2">
      <c r="A143" s="57"/>
      <c r="B143" s="78"/>
      <c r="C143" s="78"/>
      <c r="D143" s="78"/>
      <c r="E143" s="78"/>
      <c r="F143" s="78"/>
      <c r="G143" s="57"/>
    </row>
    <row r="144" spans="1:7" x14ac:dyDescent="0.2">
      <c r="A144" s="57"/>
      <c r="B144" s="78"/>
      <c r="C144" s="78"/>
      <c r="D144" s="78"/>
      <c r="E144" s="78"/>
      <c r="F144" s="78"/>
      <c r="G144" s="57"/>
    </row>
    <row r="145" spans="1:7" x14ac:dyDescent="0.2">
      <c r="A145" s="57"/>
      <c r="B145" s="78"/>
      <c r="C145" s="78"/>
      <c r="D145" s="78"/>
      <c r="E145" s="78"/>
      <c r="F145" s="78"/>
      <c r="G145" s="57"/>
    </row>
    <row r="146" spans="1:7" x14ac:dyDescent="0.2">
      <c r="A146" s="57"/>
      <c r="B146" s="78"/>
      <c r="C146" s="78"/>
      <c r="D146" s="78"/>
      <c r="E146" s="78"/>
      <c r="F146" s="78"/>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row r="164" spans="1:7" x14ac:dyDescent="0.2">
      <c r="A164" s="57"/>
      <c r="B164" s="58"/>
      <c r="C164" s="58"/>
      <c r="D164" s="58"/>
      <c r="E164" s="58"/>
      <c r="F164" s="58"/>
      <c r="G164" s="57"/>
    </row>
    <row r="165" spans="1:7" x14ac:dyDescent="0.2">
      <c r="A165" s="57"/>
      <c r="B165" s="58"/>
      <c r="C165" s="58"/>
      <c r="D165" s="58"/>
      <c r="E165" s="58"/>
      <c r="F165" s="58"/>
      <c r="G165" s="57"/>
    </row>
  </sheetData>
  <mergeCells count="24">
    <mergeCell ref="B25:F25"/>
    <mergeCell ref="B27:F27"/>
    <mergeCell ref="B29:F29"/>
    <mergeCell ref="A1:G1"/>
    <mergeCell ref="F4:G4"/>
    <mergeCell ref="B5:F5"/>
    <mergeCell ref="B7:F7"/>
    <mergeCell ref="B9:F9"/>
    <mergeCell ref="B47:F47"/>
    <mergeCell ref="B31:F31"/>
    <mergeCell ref="B33:F33"/>
    <mergeCell ref="B45:F45"/>
    <mergeCell ref="B11:F11"/>
    <mergeCell ref="B13:F13"/>
    <mergeCell ref="B15:F15"/>
    <mergeCell ref="B17:F17"/>
    <mergeCell ref="B19:F19"/>
    <mergeCell ref="B21:F21"/>
    <mergeCell ref="B37:F37"/>
    <mergeCell ref="B39:F39"/>
    <mergeCell ref="B41:F41"/>
    <mergeCell ref="B43:F43"/>
    <mergeCell ref="B35:F35"/>
    <mergeCell ref="B23:F23"/>
  </mergeCells>
  <conditionalFormatting sqref="A4:G37">
    <cfRule type="expression" dxfId="9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ignoredErrors>
    <ignoredError sqref="G5:G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9" zoomScaleNormal="100" workbookViewId="0">
      <selection activeCell="A57" sqref="A57"/>
    </sheetView>
  </sheetViews>
  <sheetFormatPr baseColWidth="10" defaultColWidth="11.28515625" defaultRowHeight="12.75" x14ac:dyDescent="0.2"/>
  <cols>
    <col min="1" max="1" width="92.42578125" style="69" customWidth="1"/>
    <col min="2" max="16384" width="11.28515625" style="6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activeCell="B12" sqref="B12"/>
    </sheetView>
  </sheetViews>
  <sheetFormatPr baseColWidth="10" defaultColWidth="9.85546875" defaultRowHeight="12.75" x14ac:dyDescent="0.2"/>
  <cols>
    <col min="1" max="1" width="14.28515625" style="4" customWidth="1"/>
    <col min="2" max="6" width="15.42578125" customWidth="1"/>
  </cols>
  <sheetData>
    <row r="1" spans="1:6" s="89" customFormat="1" ht="28.5" customHeight="1" x14ac:dyDescent="0.2">
      <c r="A1" s="326" t="s">
        <v>224</v>
      </c>
      <c r="B1" s="326"/>
      <c r="C1" s="326"/>
      <c r="D1" s="326"/>
      <c r="E1" s="326"/>
      <c r="F1" s="326"/>
    </row>
    <row r="2" spans="1:6" s="89" customFormat="1" ht="14.1" customHeight="1" x14ac:dyDescent="0.25">
      <c r="A2" s="327"/>
      <c r="B2" s="328"/>
      <c r="C2" s="328"/>
      <c r="D2" s="328"/>
      <c r="E2" s="328"/>
      <c r="F2" s="328"/>
    </row>
    <row r="3" spans="1:6" s="9" customFormat="1" ht="25.5" customHeight="1" x14ac:dyDescent="0.2">
      <c r="A3" s="321" t="s">
        <v>92</v>
      </c>
      <c r="B3" s="323" t="s">
        <v>16</v>
      </c>
      <c r="C3" s="324" t="s">
        <v>156</v>
      </c>
      <c r="D3" s="325"/>
      <c r="E3" s="325"/>
      <c r="F3" s="325"/>
    </row>
    <row r="4" spans="1:6" s="9" customFormat="1" ht="36.950000000000003" customHeight="1" x14ac:dyDescent="0.2">
      <c r="A4" s="322"/>
      <c r="B4" s="323"/>
      <c r="C4" s="92" t="s">
        <v>153</v>
      </c>
      <c r="D4" s="93" t="s">
        <v>148</v>
      </c>
      <c r="E4" s="92" t="s">
        <v>93</v>
      </c>
      <c r="F4" s="81" t="s">
        <v>122</v>
      </c>
    </row>
    <row r="5" spans="1:6" s="9" customFormat="1" ht="15" customHeight="1" x14ac:dyDescent="0.2">
      <c r="A5" s="118"/>
      <c r="B5" s="119"/>
      <c r="C5" s="120"/>
      <c r="D5" s="120"/>
      <c r="E5" s="120"/>
      <c r="F5" s="120"/>
    </row>
    <row r="6" spans="1:6" s="89" customFormat="1" ht="15" customHeight="1" x14ac:dyDescent="0.2">
      <c r="A6" s="121">
        <v>1970</v>
      </c>
      <c r="B6" s="253">
        <v>18878</v>
      </c>
      <c r="C6" s="253">
        <v>15516</v>
      </c>
      <c r="D6" s="254" t="s">
        <v>154</v>
      </c>
      <c r="E6" s="253">
        <v>2138</v>
      </c>
      <c r="F6" s="255">
        <v>338</v>
      </c>
    </row>
    <row r="7" spans="1:6" s="9" customFormat="1" ht="15" customHeight="1" x14ac:dyDescent="0.2">
      <c r="A7" s="122">
        <v>1975</v>
      </c>
      <c r="B7" s="253">
        <v>17763</v>
      </c>
      <c r="C7" s="253">
        <v>13639</v>
      </c>
      <c r="D7" s="254" t="s">
        <v>155</v>
      </c>
      <c r="E7" s="253">
        <v>2286</v>
      </c>
      <c r="F7" s="253">
        <v>1035</v>
      </c>
    </row>
    <row r="8" spans="1:6" s="9" customFormat="1" ht="15" customHeight="1" x14ac:dyDescent="0.2">
      <c r="A8" s="121">
        <v>1980</v>
      </c>
      <c r="B8" s="253">
        <v>15572</v>
      </c>
      <c r="C8" s="253">
        <v>9745</v>
      </c>
      <c r="D8" s="253">
        <v>582</v>
      </c>
      <c r="E8" s="253">
        <v>1886</v>
      </c>
      <c r="F8" s="253">
        <v>2241</v>
      </c>
    </row>
    <row r="9" spans="1:6" s="9" customFormat="1" ht="15" customHeight="1" x14ac:dyDescent="0.2">
      <c r="A9" s="123">
        <v>1985</v>
      </c>
      <c r="B9" s="253">
        <v>14315</v>
      </c>
      <c r="C9" s="253">
        <v>6771</v>
      </c>
      <c r="D9" s="253">
        <v>543</v>
      </c>
      <c r="E9" s="253">
        <v>2312</v>
      </c>
      <c r="F9" s="253">
        <v>3340</v>
      </c>
    </row>
    <row r="10" spans="1:6" s="9" customFormat="1" ht="15" customHeight="1" x14ac:dyDescent="0.2">
      <c r="A10" s="123">
        <v>1990</v>
      </c>
      <c r="B10" s="253">
        <v>12893</v>
      </c>
      <c r="C10" s="253">
        <v>5298</v>
      </c>
      <c r="D10" s="253">
        <v>289</v>
      </c>
      <c r="E10" s="253">
        <v>1890</v>
      </c>
      <c r="F10" s="253">
        <v>4038</v>
      </c>
    </row>
    <row r="11" spans="1:6" s="9" customFormat="1" ht="15" customHeight="1" x14ac:dyDescent="0.2">
      <c r="A11" s="123">
        <v>1991</v>
      </c>
      <c r="B11" s="253">
        <v>12917</v>
      </c>
      <c r="C11" s="253">
        <v>4818</v>
      </c>
      <c r="D11" s="253">
        <v>545</v>
      </c>
      <c r="E11" s="253">
        <v>1871</v>
      </c>
      <c r="F11" s="253">
        <v>4123</v>
      </c>
    </row>
    <row r="12" spans="1:6" s="9" customFormat="1" ht="15" customHeight="1" x14ac:dyDescent="0.2">
      <c r="A12" s="122">
        <v>1992</v>
      </c>
      <c r="B12" s="253">
        <v>12767</v>
      </c>
      <c r="C12" s="253">
        <v>4404</v>
      </c>
      <c r="D12" s="253">
        <v>460</v>
      </c>
      <c r="E12" s="253">
        <v>1765</v>
      </c>
      <c r="F12" s="253">
        <v>4428</v>
      </c>
    </row>
    <row r="13" spans="1:6" s="9" customFormat="1" ht="15" customHeight="1" x14ac:dyDescent="0.2">
      <c r="A13" s="123">
        <v>1993</v>
      </c>
      <c r="B13" s="253">
        <v>12036</v>
      </c>
      <c r="C13" s="253">
        <v>3865</v>
      </c>
      <c r="D13" s="253">
        <v>410</v>
      </c>
      <c r="E13" s="253">
        <v>1601</v>
      </c>
      <c r="F13" s="253">
        <v>4631</v>
      </c>
    </row>
    <row r="14" spans="1:6" s="9" customFormat="1" ht="15" customHeight="1" x14ac:dyDescent="0.2">
      <c r="A14" s="122">
        <v>1994</v>
      </c>
      <c r="B14" s="253">
        <v>12027</v>
      </c>
      <c r="C14" s="253">
        <v>3596</v>
      </c>
      <c r="D14" s="253">
        <v>465</v>
      </c>
      <c r="E14" s="253">
        <v>1460</v>
      </c>
      <c r="F14" s="253">
        <v>4885</v>
      </c>
    </row>
    <row r="15" spans="1:6" s="9" customFormat="1" ht="15" customHeight="1" x14ac:dyDescent="0.2">
      <c r="A15" s="122">
        <v>1995</v>
      </c>
      <c r="B15" s="253">
        <v>11679</v>
      </c>
      <c r="C15" s="253">
        <v>3402</v>
      </c>
      <c r="D15" s="253">
        <v>560</v>
      </c>
      <c r="E15" s="253">
        <v>1347</v>
      </c>
      <c r="F15" s="253">
        <v>4903</v>
      </c>
    </row>
    <row r="16" spans="1:6" s="9" customFormat="1" ht="15" customHeight="1" x14ac:dyDescent="0.2">
      <c r="A16" s="122">
        <v>1996</v>
      </c>
      <c r="B16" s="253">
        <v>11489</v>
      </c>
      <c r="C16" s="253">
        <v>2086</v>
      </c>
      <c r="D16" s="253">
        <v>1616</v>
      </c>
      <c r="E16" s="253">
        <v>1260</v>
      </c>
      <c r="F16" s="253">
        <v>5036</v>
      </c>
    </row>
    <row r="17" spans="1:6" s="9" customFormat="1" ht="15" customHeight="1" x14ac:dyDescent="0.2">
      <c r="A17" s="124">
        <v>1997</v>
      </c>
      <c r="B17" s="253">
        <v>11749</v>
      </c>
      <c r="C17" s="253">
        <v>1378</v>
      </c>
      <c r="D17" s="253">
        <v>2435</v>
      </c>
      <c r="E17" s="253">
        <v>1366</v>
      </c>
      <c r="F17" s="253">
        <v>5221</v>
      </c>
    </row>
    <row r="18" spans="1:6" s="9" customFormat="1" ht="15" customHeight="1" x14ac:dyDescent="0.2">
      <c r="A18" s="122">
        <v>1998</v>
      </c>
      <c r="B18" s="253">
        <v>11757</v>
      </c>
      <c r="C18" s="253">
        <v>1236</v>
      </c>
      <c r="D18" s="253">
        <v>2504</v>
      </c>
      <c r="E18" s="253">
        <v>1269</v>
      </c>
      <c r="F18" s="253">
        <v>5324</v>
      </c>
    </row>
    <row r="19" spans="1:6" s="9" customFormat="1" ht="15" customHeight="1" x14ac:dyDescent="0.2">
      <c r="A19" s="124">
        <v>1999</v>
      </c>
      <c r="B19" s="253">
        <v>11626</v>
      </c>
      <c r="C19" s="253">
        <v>1138</v>
      </c>
      <c r="D19" s="253">
        <v>2322</v>
      </c>
      <c r="E19" s="253">
        <v>1354</v>
      </c>
      <c r="F19" s="253">
        <v>5311</v>
      </c>
    </row>
    <row r="20" spans="1:6" s="9" customFormat="1" ht="15" customHeight="1" x14ac:dyDescent="0.2">
      <c r="A20" s="122">
        <v>2000</v>
      </c>
      <c r="B20" s="253">
        <v>11630</v>
      </c>
      <c r="C20" s="253">
        <v>1032</v>
      </c>
      <c r="D20" s="253">
        <v>2270</v>
      </c>
      <c r="E20" s="253">
        <v>1263</v>
      </c>
      <c r="F20" s="253">
        <v>5875</v>
      </c>
    </row>
    <row r="21" spans="1:6" s="9" customFormat="1" ht="15" customHeight="1" x14ac:dyDescent="0.2">
      <c r="A21" s="122">
        <v>2001</v>
      </c>
      <c r="B21" s="253">
        <v>12333</v>
      </c>
      <c r="C21" s="253">
        <v>1092</v>
      </c>
      <c r="D21" s="253">
        <v>2323</v>
      </c>
      <c r="E21" s="253">
        <v>1467</v>
      </c>
      <c r="F21" s="253">
        <v>6061</v>
      </c>
    </row>
    <row r="22" spans="1:6" s="9" customFormat="1" ht="15" customHeight="1" x14ac:dyDescent="0.2">
      <c r="A22" s="122">
        <v>2002</v>
      </c>
      <c r="B22" s="253">
        <v>11606</v>
      </c>
      <c r="C22" s="253">
        <v>1041</v>
      </c>
      <c r="D22" s="253">
        <v>2007</v>
      </c>
      <c r="E22" s="253">
        <v>1334</v>
      </c>
      <c r="F22" s="253">
        <v>6148</v>
      </c>
    </row>
    <row r="23" spans="1:6" s="9" customFormat="1" ht="15" customHeight="1" x14ac:dyDescent="0.2">
      <c r="A23" s="123">
        <v>2003</v>
      </c>
      <c r="B23" s="253">
        <v>11503</v>
      </c>
      <c r="C23" s="253">
        <v>1005</v>
      </c>
      <c r="D23" s="253">
        <v>1985</v>
      </c>
      <c r="E23" s="253">
        <v>1223</v>
      </c>
      <c r="F23" s="253">
        <v>6584</v>
      </c>
    </row>
    <row r="24" spans="1:6" s="9" customFormat="1" ht="15" customHeight="1" x14ac:dyDescent="0.2">
      <c r="A24" s="123">
        <v>2004</v>
      </c>
      <c r="B24" s="253">
        <v>11491</v>
      </c>
      <c r="C24" s="253">
        <v>874</v>
      </c>
      <c r="D24" s="253">
        <v>1947</v>
      </c>
      <c r="E24" s="253">
        <v>1249</v>
      </c>
      <c r="F24" s="253">
        <v>6876</v>
      </c>
    </row>
    <row r="25" spans="1:6" s="9" customFormat="1" ht="15" customHeight="1" x14ac:dyDescent="0.2">
      <c r="A25" s="123">
        <v>2005</v>
      </c>
      <c r="B25" s="253">
        <v>11900</v>
      </c>
      <c r="C25" s="253">
        <v>836</v>
      </c>
      <c r="D25" s="253">
        <v>1918</v>
      </c>
      <c r="E25" s="253">
        <v>1356</v>
      </c>
      <c r="F25" s="253">
        <v>7191</v>
      </c>
    </row>
    <row r="26" spans="1:6" s="9" customFormat="1" ht="15" customHeight="1" x14ac:dyDescent="0.2">
      <c r="A26" s="123">
        <v>2006</v>
      </c>
      <c r="B26" s="253">
        <v>12373</v>
      </c>
      <c r="C26" s="253">
        <v>915</v>
      </c>
      <c r="D26" s="253">
        <v>1917</v>
      </c>
      <c r="E26" s="253">
        <v>1461</v>
      </c>
      <c r="F26" s="253">
        <v>7551</v>
      </c>
    </row>
    <row r="27" spans="1:6" s="9" customFormat="1" ht="15" customHeight="1" x14ac:dyDescent="0.2">
      <c r="A27" s="124">
        <v>2007</v>
      </c>
      <c r="B27" s="253">
        <v>12217</v>
      </c>
      <c r="C27" s="253">
        <v>933</v>
      </c>
      <c r="D27" s="253">
        <v>1759</v>
      </c>
      <c r="E27" s="253">
        <v>1495</v>
      </c>
      <c r="F27" s="253">
        <v>7492</v>
      </c>
    </row>
    <row r="28" spans="1:6" s="9" customFormat="1" ht="15" customHeight="1" x14ac:dyDescent="0.2">
      <c r="A28" s="124">
        <v>2008</v>
      </c>
      <c r="B28" s="253">
        <v>11899</v>
      </c>
      <c r="C28" s="253">
        <v>780</v>
      </c>
      <c r="D28" s="253">
        <v>1822</v>
      </c>
      <c r="E28" s="253">
        <v>1512</v>
      </c>
      <c r="F28" s="253">
        <v>7155</v>
      </c>
    </row>
    <row r="29" spans="1:6" s="9" customFormat="1" ht="15" customHeight="1" x14ac:dyDescent="0.2">
      <c r="A29" s="124">
        <v>2009</v>
      </c>
      <c r="B29" s="253">
        <v>10131</v>
      </c>
      <c r="C29" s="253">
        <v>817</v>
      </c>
      <c r="D29" s="253">
        <v>1614</v>
      </c>
      <c r="E29" s="253">
        <v>1431</v>
      </c>
      <c r="F29" s="253">
        <v>5589</v>
      </c>
    </row>
    <row r="30" spans="1:6" s="9" customFormat="1" ht="15" customHeight="1" x14ac:dyDescent="0.2">
      <c r="A30" s="122">
        <v>2010</v>
      </c>
      <c r="B30" s="253">
        <v>9843</v>
      </c>
      <c r="C30" s="253">
        <v>979</v>
      </c>
      <c r="D30" s="253">
        <v>1563</v>
      </c>
      <c r="E30" s="253">
        <v>1339</v>
      </c>
      <c r="F30" s="253">
        <v>5252</v>
      </c>
    </row>
    <row r="31" spans="1:6" s="9" customFormat="1" ht="15" customHeight="1" x14ac:dyDescent="0.2">
      <c r="A31" s="124">
        <v>2011</v>
      </c>
      <c r="B31" s="253">
        <v>10106</v>
      </c>
      <c r="C31" s="253">
        <v>1005</v>
      </c>
      <c r="D31" s="253">
        <v>1531</v>
      </c>
      <c r="E31" s="253">
        <v>1388</v>
      </c>
      <c r="F31" s="253">
        <v>5430</v>
      </c>
    </row>
    <row r="32" spans="1:6" s="9" customFormat="1" ht="15" customHeight="1" x14ac:dyDescent="0.2">
      <c r="A32" s="122">
        <v>2012</v>
      </c>
      <c r="B32" s="255">
        <v>9745</v>
      </c>
      <c r="C32" s="255">
        <v>1411</v>
      </c>
      <c r="D32" s="256">
        <v>968</v>
      </c>
      <c r="E32" s="255">
        <v>1391</v>
      </c>
      <c r="F32" s="255">
        <v>5136</v>
      </c>
    </row>
    <row r="33" spans="1:6" s="9" customFormat="1" ht="15" customHeight="1" x14ac:dyDescent="0.2">
      <c r="A33" s="124">
        <v>2013</v>
      </c>
      <c r="B33" s="253">
        <v>9681</v>
      </c>
      <c r="C33" s="253">
        <v>1449</v>
      </c>
      <c r="D33" s="253">
        <v>966</v>
      </c>
      <c r="E33" s="253">
        <v>1516</v>
      </c>
      <c r="F33" s="253">
        <v>4922</v>
      </c>
    </row>
    <row r="34" spans="1:6" s="89" customFormat="1" x14ac:dyDescent="0.2">
      <c r="A34" s="319" t="s">
        <v>157</v>
      </c>
      <c r="B34" s="319"/>
      <c r="C34" s="319"/>
      <c r="D34" s="319"/>
      <c r="E34" s="319"/>
      <c r="F34" s="319"/>
    </row>
    <row r="35" spans="1:6" s="9" customFormat="1" ht="23.85" customHeight="1" x14ac:dyDescent="0.2">
      <c r="A35" s="320"/>
      <c r="B35" s="320"/>
      <c r="C35" s="320"/>
      <c r="D35" s="320"/>
      <c r="E35" s="320"/>
      <c r="F35" s="320"/>
    </row>
    <row r="36" spans="1:6" s="9" customFormat="1" ht="14.25" customHeight="1" x14ac:dyDescent="0.2">
      <c r="A36" s="90" t="s">
        <v>158</v>
      </c>
      <c r="B36" s="90"/>
      <c r="C36" s="90"/>
      <c r="D36" s="90"/>
      <c r="E36" s="90"/>
      <c r="F36" s="90"/>
    </row>
    <row r="37" spans="1:6" s="9" customFormat="1" ht="14.25" customHeight="1" x14ac:dyDescent="0.2">
      <c r="A37" s="79"/>
      <c r="B37" s="79"/>
      <c r="C37" s="79"/>
      <c r="D37" s="79"/>
      <c r="E37" s="79"/>
      <c r="F37" s="79"/>
    </row>
    <row r="38" spans="1:6" s="9" customFormat="1" ht="14.25" customHeight="1" x14ac:dyDescent="0.25">
      <c r="A38" s="4"/>
      <c r="B38"/>
      <c r="C38"/>
      <c r="D38"/>
      <c r="E38"/>
      <c r="F38"/>
    </row>
    <row r="39" spans="1:6" s="9" customFormat="1" ht="14.25" customHeight="1" x14ac:dyDescent="0.25">
      <c r="A39" s="4"/>
      <c r="B39"/>
      <c r="C39"/>
      <c r="D39"/>
      <c r="E39"/>
      <c r="F39"/>
    </row>
    <row r="40" spans="1:6" s="9" customFormat="1" ht="14.25" customHeight="1" x14ac:dyDescent="0.25">
      <c r="A40" s="4"/>
      <c r="B40"/>
      <c r="C40"/>
      <c r="D40"/>
      <c r="E40"/>
      <c r="F40"/>
    </row>
    <row r="41" spans="1:6" s="9" customFormat="1" ht="14.25" customHeight="1" x14ac:dyDescent="0.25">
      <c r="A41" s="4"/>
      <c r="B41"/>
      <c r="C41"/>
      <c r="D41"/>
      <c r="E41"/>
      <c r="F41"/>
    </row>
    <row r="42" spans="1:6" s="9" customFormat="1" x14ac:dyDescent="0.25">
      <c r="A42" s="4"/>
      <c r="B42"/>
      <c r="C42"/>
      <c r="D42"/>
      <c r="E42"/>
      <c r="F42"/>
    </row>
    <row r="45" spans="1:6" ht="14.25" customHeight="1" x14ac:dyDescent="0.25"/>
    <row r="46" spans="1:6" ht="14.25" customHeight="1" x14ac:dyDescent="0.2"/>
  </sheetData>
  <mergeCells count="6">
    <mergeCell ref="A34:F35"/>
    <mergeCell ref="A3:A4"/>
    <mergeCell ref="B3:B4"/>
    <mergeCell ref="C3:F3"/>
    <mergeCell ref="A1:F1"/>
    <mergeCell ref="A2:F2"/>
  </mergeCells>
  <conditionalFormatting sqref="A5:F32">
    <cfRule type="expression" dxfId="90" priority="3">
      <formula>MOD(ROW(),2)=0</formula>
    </cfRule>
  </conditionalFormatting>
  <conditionalFormatting sqref="A33:F33">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III/H II - j 13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activeCell="F11" sqref="F1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75" customHeight="1" x14ac:dyDescent="0.2">
      <c r="A1" s="330" t="s">
        <v>225</v>
      </c>
      <c r="B1" s="330"/>
      <c r="C1" s="330"/>
      <c r="D1" s="330"/>
      <c r="E1" s="330"/>
      <c r="F1" s="330"/>
      <c r="G1" s="330"/>
      <c r="H1" s="330"/>
      <c r="I1" s="330"/>
      <c r="J1" s="330"/>
      <c r="K1" s="330"/>
      <c r="L1" s="330"/>
    </row>
    <row r="2" spans="1:12" s="56" customFormat="1" ht="19.899999999999999" customHeight="1" x14ac:dyDescent="0.2">
      <c r="A2" s="329" t="s">
        <v>159</v>
      </c>
      <c r="B2" s="329"/>
      <c r="C2" s="329"/>
      <c r="D2" s="329"/>
      <c r="E2" s="329"/>
      <c r="F2" s="329"/>
      <c r="G2" s="329"/>
      <c r="H2" s="329"/>
      <c r="I2" s="329"/>
      <c r="J2" s="329"/>
      <c r="K2" s="329"/>
      <c r="L2" s="329"/>
    </row>
    <row r="3" spans="1:12" s="56" customFormat="1" ht="14.1" customHeight="1" x14ac:dyDescent="0.25">
      <c r="A3" s="331"/>
      <c r="B3" s="331"/>
      <c r="C3" s="331"/>
      <c r="D3" s="331"/>
      <c r="E3" s="331"/>
      <c r="F3" s="331"/>
      <c r="G3" s="331"/>
      <c r="H3" s="331"/>
      <c r="I3" s="331"/>
      <c r="J3" s="331"/>
      <c r="K3" s="331"/>
      <c r="L3" s="331"/>
    </row>
    <row r="4" spans="1:12" ht="22.7" customHeight="1" x14ac:dyDescent="0.2">
      <c r="A4" s="332" t="s">
        <v>92</v>
      </c>
      <c r="B4" s="335" t="s">
        <v>16</v>
      </c>
      <c r="C4" s="336"/>
      <c r="D4" s="332"/>
      <c r="E4" s="339" t="s">
        <v>166</v>
      </c>
      <c r="F4" s="340"/>
      <c r="G4" s="340"/>
      <c r="H4" s="340"/>
      <c r="I4" s="340"/>
      <c r="J4" s="340"/>
      <c r="K4" s="340"/>
      <c r="L4" s="340"/>
    </row>
    <row r="5" spans="1:12" ht="34.15" customHeight="1" x14ac:dyDescent="0.2">
      <c r="A5" s="333"/>
      <c r="B5" s="337"/>
      <c r="C5" s="338"/>
      <c r="D5" s="334"/>
      <c r="E5" s="339" t="s">
        <v>162</v>
      </c>
      <c r="F5" s="341"/>
      <c r="G5" s="339" t="s">
        <v>165</v>
      </c>
      <c r="H5" s="341"/>
      <c r="I5" s="339" t="s">
        <v>164</v>
      </c>
      <c r="J5" s="341"/>
      <c r="K5" s="339" t="s">
        <v>163</v>
      </c>
      <c r="L5" s="340"/>
    </row>
    <row r="6" spans="1:12" ht="34.15" customHeight="1" x14ac:dyDescent="0.2">
      <c r="A6" s="334"/>
      <c r="B6" s="125" t="s">
        <v>94</v>
      </c>
      <c r="C6" s="125" t="s">
        <v>160</v>
      </c>
      <c r="D6" s="125" t="s">
        <v>161</v>
      </c>
      <c r="E6" s="125" t="s">
        <v>94</v>
      </c>
      <c r="F6" s="125" t="s">
        <v>160</v>
      </c>
      <c r="G6" s="125" t="s">
        <v>94</v>
      </c>
      <c r="H6" s="125" t="s">
        <v>160</v>
      </c>
      <c r="I6" s="125" t="s">
        <v>94</v>
      </c>
      <c r="J6" s="125" t="s">
        <v>160</v>
      </c>
      <c r="K6" s="125" t="s">
        <v>94</v>
      </c>
      <c r="L6" s="198" t="s">
        <v>160</v>
      </c>
    </row>
    <row r="7" spans="1:12" ht="15" customHeight="1" x14ac:dyDescent="0.25">
      <c r="A7" s="239"/>
      <c r="B7" s="108"/>
      <c r="C7" s="108"/>
      <c r="D7" s="108"/>
      <c r="E7" s="108"/>
      <c r="F7" s="108"/>
      <c r="G7" s="108"/>
      <c r="H7" s="108"/>
      <c r="I7" s="108"/>
      <c r="J7" s="108"/>
      <c r="K7" s="108"/>
      <c r="L7" s="108"/>
    </row>
    <row r="8" spans="1:12" ht="15" customHeight="1" x14ac:dyDescent="0.25">
      <c r="A8" s="240">
        <v>1971</v>
      </c>
      <c r="B8" s="126">
        <v>18620</v>
      </c>
      <c r="C8" s="126">
        <v>74097.833999999988</v>
      </c>
      <c r="D8" s="126">
        <v>3979.4755102040813</v>
      </c>
      <c r="E8" s="126">
        <v>12773</v>
      </c>
      <c r="F8" s="126">
        <v>14671</v>
      </c>
      <c r="G8" s="126">
        <v>5480</v>
      </c>
      <c r="H8" s="126">
        <v>48579.500999999997</v>
      </c>
      <c r="I8" s="126">
        <v>339</v>
      </c>
      <c r="J8" s="126">
        <v>9250.2309999999998</v>
      </c>
      <c r="K8" s="126">
        <v>28</v>
      </c>
      <c r="L8" s="126">
        <v>1597.1020000000001</v>
      </c>
    </row>
    <row r="9" spans="1:12" ht="15" customHeight="1" x14ac:dyDescent="0.25">
      <c r="A9" s="241">
        <v>1975</v>
      </c>
      <c r="B9" s="127">
        <v>18315</v>
      </c>
      <c r="C9" s="127">
        <v>83849.14</v>
      </c>
      <c r="D9" s="127">
        <v>4578.1676221676216</v>
      </c>
      <c r="E9" s="127">
        <v>12636</v>
      </c>
      <c r="F9" s="127">
        <v>14528</v>
      </c>
      <c r="G9" s="127">
        <v>5045</v>
      </c>
      <c r="H9" s="127">
        <v>46031.197</v>
      </c>
      <c r="I9" s="127">
        <v>462</v>
      </c>
      <c r="J9" s="127">
        <v>13421.346</v>
      </c>
      <c r="K9" s="127">
        <v>172</v>
      </c>
      <c r="L9" s="127">
        <v>9868.5969999999998</v>
      </c>
    </row>
    <row r="10" spans="1:12" ht="15" customHeight="1" x14ac:dyDescent="0.25">
      <c r="A10" s="242">
        <v>1980</v>
      </c>
      <c r="B10" s="128">
        <v>15572</v>
      </c>
      <c r="C10" s="128">
        <v>104186.568</v>
      </c>
      <c r="D10" s="128">
        <v>6690.6349858720787</v>
      </c>
      <c r="E10" s="128">
        <v>9705</v>
      </c>
      <c r="F10" s="128">
        <v>11914</v>
      </c>
      <c r="G10" s="128">
        <v>4599</v>
      </c>
      <c r="H10" s="128">
        <v>44016.483999999997</v>
      </c>
      <c r="I10" s="128">
        <v>955</v>
      </c>
      <c r="J10" s="128">
        <v>29862.913</v>
      </c>
      <c r="K10" s="128">
        <v>313</v>
      </c>
      <c r="L10" s="128">
        <v>18393.170999999998</v>
      </c>
    </row>
    <row r="11" spans="1:12" ht="15" customHeight="1" x14ac:dyDescent="0.25">
      <c r="A11" s="241">
        <v>1985</v>
      </c>
      <c r="B11" s="127">
        <v>14315</v>
      </c>
      <c r="C11" s="127">
        <v>102639.98999999999</v>
      </c>
      <c r="D11" s="127">
        <v>7170.100593782744</v>
      </c>
      <c r="E11" s="127">
        <v>9025</v>
      </c>
      <c r="F11" s="127">
        <v>12332</v>
      </c>
      <c r="G11" s="127">
        <v>3991</v>
      </c>
      <c r="H11" s="127">
        <v>41873.06</v>
      </c>
      <c r="I11" s="127">
        <v>982</v>
      </c>
      <c r="J11" s="127">
        <v>29995.447</v>
      </c>
      <c r="K11" s="127">
        <v>317</v>
      </c>
      <c r="L11" s="127">
        <v>18439.483</v>
      </c>
    </row>
    <row r="12" spans="1:12" ht="15" customHeight="1" x14ac:dyDescent="0.25">
      <c r="A12" s="242">
        <v>1990</v>
      </c>
      <c r="B12" s="128">
        <v>12893</v>
      </c>
      <c r="C12" s="128">
        <v>108998.455</v>
      </c>
      <c r="D12" s="128">
        <v>8454.08012099589</v>
      </c>
      <c r="E12" s="128">
        <v>7494</v>
      </c>
      <c r="F12" s="128">
        <v>10174</v>
      </c>
      <c r="G12" s="128">
        <v>3837</v>
      </c>
      <c r="H12" s="128">
        <v>41663.519</v>
      </c>
      <c r="I12" s="128">
        <v>1245</v>
      </c>
      <c r="J12" s="128">
        <v>39152.03</v>
      </c>
      <c r="K12" s="128">
        <v>317</v>
      </c>
      <c r="L12" s="128">
        <v>18008.905999999999</v>
      </c>
    </row>
    <row r="13" spans="1:12" ht="15" customHeight="1" x14ac:dyDescent="0.25">
      <c r="A13" s="241">
        <v>1991</v>
      </c>
      <c r="B13" s="127">
        <v>12917</v>
      </c>
      <c r="C13" s="127">
        <v>110803.625</v>
      </c>
      <c r="D13" s="127">
        <v>8578.1237903537985</v>
      </c>
      <c r="E13" s="127">
        <v>7533</v>
      </c>
      <c r="F13" s="127">
        <v>10479</v>
      </c>
      <c r="G13" s="127">
        <v>3779</v>
      </c>
      <c r="H13" s="127">
        <v>42594.203000000001</v>
      </c>
      <c r="I13" s="127">
        <v>1295</v>
      </c>
      <c r="J13" s="127">
        <v>40466.847000000002</v>
      </c>
      <c r="K13" s="127">
        <v>310</v>
      </c>
      <c r="L13" s="127">
        <v>17263.575000000001</v>
      </c>
    </row>
    <row r="14" spans="1:12" ht="15" customHeight="1" x14ac:dyDescent="0.25">
      <c r="A14" s="242">
        <v>1992</v>
      </c>
      <c r="B14" s="129">
        <v>12767</v>
      </c>
      <c r="C14" s="129">
        <v>115488</v>
      </c>
      <c r="D14" s="128">
        <v>9046</v>
      </c>
      <c r="E14" s="128">
        <v>7397</v>
      </c>
      <c r="F14" s="128">
        <v>10763</v>
      </c>
      <c r="G14" s="129">
        <v>3642</v>
      </c>
      <c r="H14" s="129">
        <v>41194</v>
      </c>
      <c r="I14" s="129">
        <v>1347</v>
      </c>
      <c r="J14" s="128">
        <v>42384</v>
      </c>
      <c r="K14" s="128">
        <v>381</v>
      </c>
      <c r="L14" s="128">
        <v>21147</v>
      </c>
    </row>
    <row r="15" spans="1:12" ht="15" customHeight="1" x14ac:dyDescent="0.25">
      <c r="A15" s="241">
        <v>1993</v>
      </c>
      <c r="B15" s="130">
        <v>12036</v>
      </c>
      <c r="C15" s="130">
        <v>111522.90300000001</v>
      </c>
      <c r="D15" s="127">
        <v>9265.777916251247</v>
      </c>
      <c r="E15" s="127">
        <v>7077</v>
      </c>
      <c r="F15" s="127">
        <v>10227</v>
      </c>
      <c r="G15" s="130">
        <v>3213</v>
      </c>
      <c r="H15" s="130">
        <v>36523.944000000003</v>
      </c>
      <c r="I15" s="130">
        <v>1365</v>
      </c>
      <c r="J15" s="127">
        <v>43523.68</v>
      </c>
      <c r="K15" s="127">
        <v>381</v>
      </c>
      <c r="L15" s="127">
        <v>21248.278999999999</v>
      </c>
    </row>
    <row r="16" spans="1:12" ht="15" customHeight="1" x14ac:dyDescent="0.25">
      <c r="A16" s="242">
        <v>1994</v>
      </c>
      <c r="B16" s="129">
        <v>12027</v>
      </c>
      <c r="C16" s="129">
        <v>110184.537</v>
      </c>
      <c r="D16" s="128">
        <v>9161.4315290596169</v>
      </c>
      <c r="E16" s="128">
        <v>7236</v>
      </c>
      <c r="F16" s="128">
        <v>10536</v>
      </c>
      <c r="G16" s="129">
        <v>3039</v>
      </c>
      <c r="H16" s="129">
        <v>34997.129000000001</v>
      </c>
      <c r="I16" s="129">
        <v>1395</v>
      </c>
      <c r="J16" s="128">
        <v>44852.616999999998</v>
      </c>
      <c r="K16" s="128">
        <v>357</v>
      </c>
      <c r="L16" s="128">
        <v>19798.791000000001</v>
      </c>
    </row>
    <row r="17" spans="1:12" ht="15" customHeight="1" x14ac:dyDescent="0.25">
      <c r="A17" s="241">
        <v>1995</v>
      </c>
      <c r="B17" s="130">
        <v>11679</v>
      </c>
      <c r="C17" s="130">
        <v>113964</v>
      </c>
      <c r="D17" s="127">
        <v>9758.0272283585928</v>
      </c>
      <c r="E17" s="127">
        <v>6942</v>
      </c>
      <c r="F17" s="127">
        <v>10733</v>
      </c>
      <c r="G17" s="130">
        <v>2961</v>
      </c>
      <c r="H17" s="130">
        <v>34731</v>
      </c>
      <c r="I17" s="130">
        <v>1345</v>
      </c>
      <c r="J17" s="127">
        <v>44346</v>
      </c>
      <c r="K17" s="127">
        <v>431</v>
      </c>
      <c r="L17" s="127">
        <v>24154</v>
      </c>
    </row>
    <row r="18" spans="1:12" ht="15" customHeight="1" x14ac:dyDescent="0.25">
      <c r="A18" s="242">
        <v>1996</v>
      </c>
      <c r="B18" s="129">
        <v>11489</v>
      </c>
      <c r="C18" s="129">
        <v>129333</v>
      </c>
      <c r="D18" s="128">
        <v>11257.115501784316</v>
      </c>
      <c r="E18" s="128">
        <v>6505</v>
      </c>
      <c r="F18" s="128">
        <v>14212</v>
      </c>
      <c r="G18" s="129">
        <v>2988</v>
      </c>
      <c r="H18" s="129">
        <v>35515</v>
      </c>
      <c r="I18" s="129">
        <v>1480</v>
      </c>
      <c r="J18" s="128">
        <v>50111</v>
      </c>
      <c r="K18" s="128">
        <v>516</v>
      </c>
      <c r="L18" s="128">
        <v>29495</v>
      </c>
    </row>
    <row r="19" spans="1:12" ht="15" customHeight="1" x14ac:dyDescent="0.25">
      <c r="A19" s="241">
        <v>1997</v>
      </c>
      <c r="B19" s="130">
        <v>11749</v>
      </c>
      <c r="C19" s="130">
        <v>132199</v>
      </c>
      <c r="D19" s="127">
        <v>11252</v>
      </c>
      <c r="E19" s="127">
        <v>7005</v>
      </c>
      <c r="F19" s="127">
        <v>16322</v>
      </c>
      <c r="G19" s="130">
        <v>2545</v>
      </c>
      <c r="H19" s="130">
        <v>29704</v>
      </c>
      <c r="I19" s="130">
        <v>1653</v>
      </c>
      <c r="J19" s="127">
        <v>54213</v>
      </c>
      <c r="K19" s="127">
        <v>546</v>
      </c>
      <c r="L19" s="127">
        <v>31961</v>
      </c>
    </row>
    <row r="20" spans="1:12" ht="15" customHeight="1" x14ac:dyDescent="0.25">
      <c r="A20" s="242">
        <v>1998</v>
      </c>
      <c r="B20" s="129">
        <v>11757</v>
      </c>
      <c r="C20" s="129">
        <v>134047</v>
      </c>
      <c r="D20" s="128">
        <v>11401</v>
      </c>
      <c r="E20" s="128">
        <v>7232</v>
      </c>
      <c r="F20" s="128">
        <v>17112</v>
      </c>
      <c r="G20" s="129">
        <v>2241</v>
      </c>
      <c r="H20" s="129">
        <v>25152</v>
      </c>
      <c r="I20" s="129">
        <v>1593</v>
      </c>
      <c r="J20" s="128">
        <v>51322</v>
      </c>
      <c r="K20" s="128">
        <v>691</v>
      </c>
      <c r="L20" s="128">
        <v>40462</v>
      </c>
    </row>
    <row r="21" spans="1:12" ht="15" customHeight="1" x14ac:dyDescent="0.25">
      <c r="A21" s="241">
        <v>1999</v>
      </c>
      <c r="B21" s="130">
        <v>11626</v>
      </c>
      <c r="C21" s="130">
        <v>136097</v>
      </c>
      <c r="D21" s="127">
        <v>11706</v>
      </c>
      <c r="E21" s="127">
        <v>6771</v>
      </c>
      <c r="F21" s="127">
        <v>17547</v>
      </c>
      <c r="G21" s="130">
        <v>2622</v>
      </c>
      <c r="H21" s="130">
        <v>26622</v>
      </c>
      <c r="I21" s="130">
        <v>1496</v>
      </c>
      <c r="J21" s="127">
        <v>48099</v>
      </c>
      <c r="K21" s="127">
        <v>737</v>
      </c>
      <c r="L21" s="127">
        <v>43828</v>
      </c>
    </row>
    <row r="22" spans="1:12" ht="15" customHeight="1" x14ac:dyDescent="0.25">
      <c r="A22" s="242">
        <v>2000</v>
      </c>
      <c r="B22" s="129">
        <v>11629</v>
      </c>
      <c r="C22" s="129">
        <v>101333</v>
      </c>
      <c r="D22" s="128">
        <v>8713.8189010233036</v>
      </c>
      <c r="E22" s="128">
        <v>6603</v>
      </c>
      <c r="F22" s="128">
        <v>17854</v>
      </c>
      <c r="G22" s="129">
        <v>2717</v>
      </c>
      <c r="H22" s="129">
        <v>26642</v>
      </c>
      <c r="I22" s="129">
        <v>1568</v>
      </c>
      <c r="J22" s="128">
        <v>50789</v>
      </c>
      <c r="K22" s="128">
        <v>741</v>
      </c>
      <c r="L22" s="128">
        <v>45850</v>
      </c>
    </row>
    <row r="23" spans="1:12" ht="15" customHeight="1" x14ac:dyDescent="0.25">
      <c r="A23" s="241">
        <v>2001</v>
      </c>
      <c r="B23" s="130">
        <v>12333</v>
      </c>
      <c r="C23" s="130">
        <v>115383</v>
      </c>
      <c r="D23" s="127">
        <v>9355.6312332765756</v>
      </c>
      <c r="E23" s="127">
        <v>6774</v>
      </c>
      <c r="F23" s="127">
        <v>17804.599999999999</v>
      </c>
      <c r="G23" s="130">
        <v>3091</v>
      </c>
      <c r="H23" s="130">
        <v>31857</v>
      </c>
      <c r="I23" s="130">
        <v>1710</v>
      </c>
      <c r="J23" s="127">
        <v>56303</v>
      </c>
      <c r="K23" s="127">
        <v>758</v>
      </c>
      <c r="L23" s="127">
        <v>48663</v>
      </c>
    </row>
    <row r="24" spans="1:12" ht="15" customHeight="1" x14ac:dyDescent="0.25">
      <c r="A24" s="242">
        <v>2002</v>
      </c>
      <c r="B24" s="128">
        <v>11606</v>
      </c>
      <c r="C24" s="128">
        <v>120683</v>
      </c>
      <c r="D24" s="128">
        <v>10398.328450801311</v>
      </c>
      <c r="E24" s="128">
        <v>6125</v>
      </c>
      <c r="F24" s="128">
        <v>16466.400000000001</v>
      </c>
      <c r="G24" s="128">
        <v>3057</v>
      </c>
      <c r="H24" s="128">
        <v>29414</v>
      </c>
      <c r="I24" s="128">
        <v>1492</v>
      </c>
      <c r="J24" s="128">
        <v>49382</v>
      </c>
      <c r="K24" s="128">
        <v>932</v>
      </c>
      <c r="L24" s="128">
        <v>62351</v>
      </c>
    </row>
    <row r="25" spans="1:12" ht="15" customHeight="1" x14ac:dyDescent="0.25">
      <c r="A25" s="241">
        <v>2003</v>
      </c>
      <c r="B25" s="127">
        <v>11503</v>
      </c>
      <c r="C25" s="127">
        <v>129782</v>
      </c>
      <c r="D25" s="127">
        <v>11282</v>
      </c>
      <c r="E25" s="127">
        <v>5752</v>
      </c>
      <c r="F25" s="127">
        <v>16241.1</v>
      </c>
      <c r="G25" s="127">
        <v>3125</v>
      </c>
      <c r="H25" s="127">
        <v>29507.8</v>
      </c>
      <c r="I25" s="127">
        <v>1504</v>
      </c>
      <c r="J25" s="127">
        <v>49227.7</v>
      </c>
      <c r="K25" s="127">
        <v>1122</v>
      </c>
      <c r="L25" s="127">
        <v>76154.899999999994</v>
      </c>
    </row>
    <row r="26" spans="1:12" ht="15" customHeight="1" x14ac:dyDescent="0.25">
      <c r="A26" s="242">
        <v>2004</v>
      </c>
      <c r="B26" s="128">
        <v>11491</v>
      </c>
      <c r="C26" s="128">
        <v>137045</v>
      </c>
      <c r="D26" s="128">
        <v>11926.290140109651</v>
      </c>
      <c r="E26" s="128">
        <v>5520</v>
      </c>
      <c r="F26" s="128">
        <v>15476</v>
      </c>
      <c r="G26" s="128">
        <v>3209</v>
      </c>
      <c r="H26" s="128">
        <v>28732.2</v>
      </c>
      <c r="I26" s="128">
        <v>1515</v>
      </c>
      <c r="J26" s="128">
        <v>49257.3</v>
      </c>
      <c r="K26" s="128">
        <v>1247</v>
      </c>
      <c r="L26" s="128">
        <v>84661</v>
      </c>
    </row>
    <row r="27" spans="1:12" ht="15" customHeight="1" x14ac:dyDescent="0.25">
      <c r="A27" s="241">
        <v>2005</v>
      </c>
      <c r="B27" s="127">
        <v>11900</v>
      </c>
      <c r="C27" s="127">
        <v>194141</v>
      </c>
      <c r="D27" s="127">
        <v>16314.36974789916</v>
      </c>
      <c r="E27" s="127">
        <v>5249</v>
      </c>
      <c r="F27" s="127">
        <v>14502.8</v>
      </c>
      <c r="G27" s="127">
        <v>3672</v>
      </c>
      <c r="H27" s="127">
        <v>32084</v>
      </c>
      <c r="I27" s="127">
        <v>1580</v>
      </c>
      <c r="J27" s="127">
        <v>51465</v>
      </c>
      <c r="K27" s="127">
        <v>1399</v>
      </c>
      <c r="L27" s="127">
        <v>96089</v>
      </c>
    </row>
    <row r="28" spans="1:12" ht="15" customHeight="1" x14ac:dyDescent="0.25">
      <c r="A28" s="242">
        <v>2006</v>
      </c>
      <c r="B28" s="128">
        <v>12373</v>
      </c>
      <c r="C28" s="128">
        <v>210292</v>
      </c>
      <c r="D28" s="128">
        <v>16996.039764002264</v>
      </c>
      <c r="E28" s="128">
        <v>5227</v>
      </c>
      <c r="F28" s="128">
        <v>14497</v>
      </c>
      <c r="G28" s="128">
        <v>4148</v>
      </c>
      <c r="H28" s="128">
        <v>37156</v>
      </c>
      <c r="I28" s="128">
        <v>1443</v>
      </c>
      <c r="J28" s="128">
        <v>46455</v>
      </c>
      <c r="K28" s="128">
        <v>1555</v>
      </c>
      <c r="L28" s="128">
        <v>112183</v>
      </c>
    </row>
    <row r="29" spans="1:12" ht="15" customHeight="1" x14ac:dyDescent="0.25">
      <c r="A29" s="241">
        <v>2007</v>
      </c>
      <c r="B29" s="127">
        <v>12217</v>
      </c>
      <c r="C29" s="127">
        <v>217160</v>
      </c>
      <c r="D29" s="127">
        <v>17775.231235164116</v>
      </c>
      <c r="E29" s="127">
        <v>4629</v>
      </c>
      <c r="F29" s="127">
        <v>12627</v>
      </c>
      <c r="G29" s="127">
        <v>4649</v>
      </c>
      <c r="H29" s="127">
        <v>41671</v>
      </c>
      <c r="I29" s="127">
        <v>1449</v>
      </c>
      <c r="J29" s="127">
        <v>45920</v>
      </c>
      <c r="K29" s="127">
        <v>1490</v>
      </c>
      <c r="L29" s="127">
        <v>116942</v>
      </c>
    </row>
    <row r="30" spans="1:12" ht="15" customHeight="1" x14ac:dyDescent="0.25">
      <c r="A30" s="242">
        <v>2008</v>
      </c>
      <c r="B30" s="128">
        <v>11899</v>
      </c>
      <c r="C30" s="128">
        <v>228581</v>
      </c>
      <c r="D30" s="128">
        <v>19210.101689217579</v>
      </c>
      <c r="E30" s="128">
        <v>3965</v>
      </c>
      <c r="F30" s="128">
        <v>10326</v>
      </c>
      <c r="G30" s="128">
        <v>4828</v>
      </c>
      <c r="H30" s="128">
        <v>42833</v>
      </c>
      <c r="I30" s="128">
        <v>1500</v>
      </c>
      <c r="J30" s="128">
        <v>47771</v>
      </c>
      <c r="K30" s="128">
        <v>1606</v>
      </c>
      <c r="L30" s="128">
        <v>127650.9</v>
      </c>
    </row>
    <row r="31" spans="1:12" ht="15" customHeight="1" x14ac:dyDescent="0.25">
      <c r="A31" s="241">
        <v>2009</v>
      </c>
      <c r="B31" s="127">
        <v>10131</v>
      </c>
      <c r="C31" s="127">
        <v>217977</v>
      </c>
      <c r="D31" s="127">
        <v>21515.842463725199</v>
      </c>
      <c r="E31" s="127">
        <v>3169</v>
      </c>
      <c r="F31" s="127">
        <v>7602</v>
      </c>
      <c r="G31" s="127">
        <v>3963</v>
      </c>
      <c r="H31" s="127">
        <v>37653</v>
      </c>
      <c r="I31" s="127">
        <v>1444</v>
      </c>
      <c r="J31" s="127">
        <v>45952</v>
      </c>
      <c r="K31" s="127">
        <v>1555</v>
      </c>
      <c r="L31" s="127">
        <v>126771</v>
      </c>
    </row>
    <row r="32" spans="1:12" ht="15" customHeight="1" x14ac:dyDescent="0.25">
      <c r="A32" s="242">
        <v>2010</v>
      </c>
      <c r="B32" s="128">
        <v>9843</v>
      </c>
      <c r="C32" s="128">
        <v>235462</v>
      </c>
      <c r="D32" s="128">
        <v>23921.771817535304</v>
      </c>
      <c r="E32" s="128">
        <v>2895</v>
      </c>
      <c r="F32" s="128">
        <v>6615.7</v>
      </c>
      <c r="G32" s="128">
        <v>3768</v>
      </c>
      <c r="H32" s="128">
        <v>37329</v>
      </c>
      <c r="I32" s="128">
        <v>1453</v>
      </c>
      <c r="J32" s="128">
        <v>47917</v>
      </c>
      <c r="K32" s="128">
        <v>1727</v>
      </c>
      <c r="L32" s="128">
        <v>143600</v>
      </c>
    </row>
    <row r="33" spans="1:12" ht="15" customHeight="1" x14ac:dyDescent="0.25">
      <c r="A33" s="241">
        <v>2011</v>
      </c>
      <c r="B33" s="127">
        <v>10106</v>
      </c>
      <c r="C33" s="127">
        <v>255574</v>
      </c>
      <c r="D33" s="127">
        <v>25289.333069463682</v>
      </c>
      <c r="E33" s="127">
        <v>3040</v>
      </c>
      <c r="F33" s="127">
        <v>7233.7</v>
      </c>
      <c r="G33" s="127">
        <v>3746</v>
      </c>
      <c r="H33" s="127">
        <v>39827</v>
      </c>
      <c r="I33" s="127">
        <v>1499</v>
      </c>
      <c r="J33" s="127">
        <v>50044</v>
      </c>
      <c r="K33" s="127">
        <v>1821</v>
      </c>
      <c r="L33" s="127">
        <v>158470</v>
      </c>
    </row>
    <row r="34" spans="1:12" ht="15" customHeight="1" x14ac:dyDescent="0.25">
      <c r="A34" s="242">
        <v>2012</v>
      </c>
      <c r="B34" s="129">
        <v>9745</v>
      </c>
      <c r="C34" s="129">
        <v>246772</v>
      </c>
      <c r="D34" s="129">
        <v>25322.832221652126</v>
      </c>
      <c r="E34" s="129">
        <v>2885</v>
      </c>
      <c r="F34" s="129">
        <v>6699.8</v>
      </c>
      <c r="G34" s="129">
        <v>3785</v>
      </c>
      <c r="H34" s="129">
        <v>39256</v>
      </c>
      <c r="I34" s="129">
        <v>1265</v>
      </c>
      <c r="J34" s="129">
        <v>43278</v>
      </c>
      <c r="K34" s="129">
        <v>1810</v>
      </c>
      <c r="L34" s="129">
        <v>157539</v>
      </c>
    </row>
    <row r="35" spans="1:12" ht="15" customHeight="1" x14ac:dyDescent="0.25">
      <c r="A35" s="243">
        <v>2013</v>
      </c>
      <c r="B35" s="204">
        <v>9681</v>
      </c>
      <c r="C35" s="204">
        <v>250406</v>
      </c>
      <c r="D35" s="204">
        <v>25866</v>
      </c>
      <c r="E35" s="204">
        <v>3001</v>
      </c>
      <c r="F35" s="204">
        <v>6565</v>
      </c>
      <c r="G35" s="204">
        <v>3584</v>
      </c>
      <c r="H35" s="204">
        <v>37910</v>
      </c>
      <c r="I35" s="204">
        <v>1289</v>
      </c>
      <c r="J35" s="204">
        <v>43362</v>
      </c>
      <c r="K35" s="204">
        <v>1807</v>
      </c>
      <c r="L35" s="204">
        <v>162570</v>
      </c>
    </row>
    <row r="36" spans="1:12" x14ac:dyDescent="0.25">
      <c r="A36" s="46"/>
      <c r="B36" s="47"/>
      <c r="C36" s="47"/>
      <c r="D36" s="47"/>
      <c r="E36" s="47"/>
      <c r="F36" s="47"/>
      <c r="G36" s="47"/>
    </row>
    <row r="37" spans="1:12" x14ac:dyDescent="0.25">
      <c r="A37"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Layout" zoomScaleNormal="100" workbookViewId="0">
      <selection activeCell="G7" sqref="G7:J7"/>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x14ac:dyDescent="0.2">
      <c r="A1" s="347" t="s">
        <v>226</v>
      </c>
      <c r="B1" s="347"/>
      <c r="C1" s="347"/>
      <c r="D1" s="347"/>
      <c r="E1" s="347"/>
      <c r="F1" s="347"/>
      <c r="G1" s="347"/>
      <c r="H1" s="347"/>
      <c r="I1" s="347"/>
      <c r="J1" s="347"/>
      <c r="K1" s="98"/>
      <c r="L1" s="98"/>
    </row>
    <row r="2" spans="1:12" s="56" customFormat="1" ht="19.899999999999999" customHeight="1" x14ac:dyDescent="0.2">
      <c r="A2" s="327" t="s">
        <v>167</v>
      </c>
      <c r="B2" s="327"/>
      <c r="C2" s="327"/>
      <c r="D2" s="327"/>
      <c r="E2" s="327"/>
      <c r="F2" s="327"/>
      <c r="G2" s="327"/>
      <c r="H2" s="327"/>
      <c r="I2" s="327"/>
      <c r="J2" s="327"/>
      <c r="K2" s="98"/>
      <c r="L2" s="98"/>
    </row>
    <row r="3" spans="1:12" s="56" customFormat="1" ht="14.1" customHeight="1" x14ac:dyDescent="0.25">
      <c r="A3" s="94"/>
      <c r="B3" s="94"/>
      <c r="C3" s="94"/>
      <c r="D3" s="94"/>
      <c r="E3" s="94"/>
      <c r="F3" s="94"/>
      <c r="G3" s="94"/>
      <c r="H3" s="91"/>
      <c r="I3" s="91"/>
      <c r="J3" s="91"/>
      <c r="K3" s="91"/>
      <c r="L3" s="91"/>
    </row>
    <row r="4" spans="1:12" ht="25.5" customHeight="1" x14ac:dyDescent="0.2">
      <c r="A4" s="348" t="s">
        <v>92</v>
      </c>
      <c r="B4" s="351" t="s">
        <v>95</v>
      </c>
      <c r="C4" s="352"/>
      <c r="D4" s="359" t="s">
        <v>166</v>
      </c>
      <c r="E4" s="360"/>
      <c r="F4" s="361" t="s">
        <v>96</v>
      </c>
      <c r="G4" s="352"/>
      <c r="H4" s="366" t="s">
        <v>166</v>
      </c>
      <c r="I4" s="367"/>
      <c r="J4" s="342" t="s">
        <v>111</v>
      </c>
    </row>
    <row r="5" spans="1:12" ht="14.25" customHeight="1" x14ac:dyDescent="0.2">
      <c r="A5" s="349"/>
      <c r="B5" s="353"/>
      <c r="C5" s="354"/>
      <c r="D5" s="357" t="s">
        <v>168</v>
      </c>
      <c r="E5" s="342" t="s">
        <v>113</v>
      </c>
      <c r="F5" s="362"/>
      <c r="G5" s="354"/>
      <c r="H5" s="365" t="s">
        <v>114</v>
      </c>
      <c r="I5" s="342" t="s">
        <v>115</v>
      </c>
      <c r="J5" s="343"/>
    </row>
    <row r="6" spans="1:12" ht="36.75" customHeight="1" x14ac:dyDescent="0.2">
      <c r="A6" s="349"/>
      <c r="B6" s="355"/>
      <c r="C6" s="356"/>
      <c r="D6" s="358"/>
      <c r="E6" s="344"/>
      <c r="F6" s="363"/>
      <c r="G6" s="356"/>
      <c r="H6" s="358"/>
      <c r="I6" s="344"/>
      <c r="J6" s="344"/>
    </row>
    <row r="7" spans="1:12" ht="31.15" customHeight="1" x14ac:dyDescent="0.2">
      <c r="A7" s="350"/>
      <c r="B7" s="292" t="s">
        <v>254</v>
      </c>
      <c r="C7" s="131" t="s">
        <v>201</v>
      </c>
      <c r="D7" s="345" t="s">
        <v>254</v>
      </c>
      <c r="E7" s="364"/>
      <c r="F7" s="293" t="s">
        <v>254</v>
      </c>
      <c r="G7" s="266" t="s">
        <v>169</v>
      </c>
      <c r="H7" s="345" t="s">
        <v>254</v>
      </c>
      <c r="I7" s="346"/>
      <c r="J7" s="346"/>
    </row>
    <row r="8" spans="1:12" ht="15" customHeight="1" x14ac:dyDescent="0.25">
      <c r="A8" s="109"/>
      <c r="B8" s="60"/>
      <c r="C8" s="60"/>
      <c r="D8" s="60"/>
      <c r="E8" s="60"/>
      <c r="F8" s="60"/>
      <c r="G8" s="60"/>
      <c r="H8" s="60"/>
      <c r="I8" s="60"/>
      <c r="J8" s="60"/>
    </row>
    <row r="9" spans="1:12" ht="15" customHeight="1" x14ac:dyDescent="0.25">
      <c r="A9" s="132">
        <v>1970</v>
      </c>
      <c r="B9" s="133">
        <v>36069</v>
      </c>
      <c r="C9" s="133">
        <v>100</v>
      </c>
      <c r="D9" s="133">
        <v>7635</v>
      </c>
      <c r="E9" s="133">
        <v>28434</v>
      </c>
      <c r="F9" s="133">
        <v>10890</v>
      </c>
      <c r="G9" s="133">
        <v>100</v>
      </c>
      <c r="H9" s="133">
        <v>6339</v>
      </c>
      <c r="I9" s="133">
        <v>4551</v>
      </c>
      <c r="J9" s="133">
        <v>46959</v>
      </c>
    </row>
    <row r="10" spans="1:12" ht="15" customHeight="1" x14ac:dyDescent="0.25">
      <c r="A10" s="132">
        <v>1975</v>
      </c>
      <c r="B10" s="133">
        <v>34240</v>
      </c>
      <c r="C10" s="133">
        <v>94.929163547644791</v>
      </c>
      <c r="D10" s="133">
        <v>6588</v>
      </c>
      <c r="E10" s="133">
        <v>27652</v>
      </c>
      <c r="F10" s="133">
        <v>13941</v>
      </c>
      <c r="G10" s="133">
        <v>128.01652892561984</v>
      </c>
      <c r="H10" s="133">
        <v>7052</v>
      </c>
      <c r="I10" s="133">
        <v>6889</v>
      </c>
      <c r="J10" s="133">
        <v>48181</v>
      </c>
    </row>
    <row r="11" spans="1:12" ht="15" customHeight="1" x14ac:dyDescent="0.25">
      <c r="A11" s="132">
        <v>1980</v>
      </c>
      <c r="B11" s="133">
        <v>44911</v>
      </c>
      <c r="C11" s="133">
        <v>124.5141257035127</v>
      </c>
      <c r="D11" s="133">
        <v>8497</v>
      </c>
      <c r="E11" s="133">
        <v>36415</v>
      </c>
      <c r="F11" s="133">
        <v>17482</v>
      </c>
      <c r="G11" s="133">
        <v>160.53259871441691</v>
      </c>
      <c r="H11" s="133">
        <v>9659</v>
      </c>
      <c r="I11" s="133">
        <v>7823</v>
      </c>
      <c r="J11" s="133">
        <v>62393</v>
      </c>
    </row>
    <row r="12" spans="1:12" ht="15" customHeight="1" x14ac:dyDescent="0.25">
      <c r="A12" s="132">
        <v>1985</v>
      </c>
      <c r="B12" s="133">
        <v>38380</v>
      </c>
      <c r="C12" s="133">
        <v>106.40716404668828</v>
      </c>
      <c r="D12" s="133">
        <v>8869</v>
      </c>
      <c r="E12" s="133">
        <v>29511</v>
      </c>
      <c r="F12" s="133">
        <v>21155</v>
      </c>
      <c r="G12" s="133">
        <v>194.26078971533519</v>
      </c>
      <c r="H12" s="133">
        <v>12572</v>
      </c>
      <c r="I12" s="133">
        <v>8583</v>
      </c>
      <c r="J12" s="133">
        <v>59535</v>
      </c>
    </row>
    <row r="13" spans="1:12" ht="15" customHeight="1" x14ac:dyDescent="0.25">
      <c r="A13" s="132">
        <v>1990</v>
      </c>
      <c r="B13" s="133">
        <v>39340</v>
      </c>
      <c r="C13" s="133">
        <v>109.06872937979983</v>
      </c>
      <c r="D13" s="133">
        <v>13967</v>
      </c>
      <c r="E13" s="133">
        <v>25373</v>
      </c>
      <c r="F13" s="133">
        <v>21758</v>
      </c>
      <c r="G13" s="133">
        <v>199.79797979797979</v>
      </c>
      <c r="H13" s="133">
        <v>15022</v>
      </c>
      <c r="I13" s="133">
        <v>6737</v>
      </c>
      <c r="J13" s="133">
        <v>61098</v>
      </c>
    </row>
    <row r="14" spans="1:12" ht="15" customHeight="1" x14ac:dyDescent="0.25">
      <c r="A14" s="132">
        <v>1991</v>
      </c>
      <c r="B14" s="133">
        <v>42243</v>
      </c>
      <c r="C14" s="133">
        <v>117.11719204857356</v>
      </c>
      <c r="D14" s="133">
        <v>14985</v>
      </c>
      <c r="E14" s="133">
        <v>27258</v>
      </c>
      <c r="F14" s="133">
        <v>22961</v>
      </c>
      <c r="G14" s="133">
        <v>210.84481175390266</v>
      </c>
      <c r="H14" s="133">
        <v>15290</v>
      </c>
      <c r="I14" s="133">
        <v>7670</v>
      </c>
      <c r="J14" s="133">
        <v>65204</v>
      </c>
    </row>
    <row r="15" spans="1:12" ht="15" customHeight="1" x14ac:dyDescent="0.25">
      <c r="A15" s="134">
        <v>1992</v>
      </c>
      <c r="B15" s="133">
        <v>41522</v>
      </c>
      <c r="C15" s="133">
        <v>115.11824558485127</v>
      </c>
      <c r="D15" s="133">
        <v>15333</v>
      </c>
      <c r="E15" s="133">
        <v>26189</v>
      </c>
      <c r="F15" s="133">
        <v>23359</v>
      </c>
      <c r="G15" s="133">
        <v>214.49954086317723</v>
      </c>
      <c r="H15" s="133">
        <v>15261</v>
      </c>
      <c r="I15" s="133">
        <v>8098</v>
      </c>
      <c r="J15" s="133">
        <v>64881</v>
      </c>
    </row>
    <row r="16" spans="1:12" ht="15" customHeight="1" x14ac:dyDescent="0.25">
      <c r="A16" s="134">
        <v>1993</v>
      </c>
      <c r="B16" s="133">
        <v>41846</v>
      </c>
      <c r="C16" s="133">
        <v>116.01652388477639</v>
      </c>
      <c r="D16" s="133">
        <v>15899</v>
      </c>
      <c r="E16" s="133">
        <v>25947</v>
      </c>
      <c r="F16" s="133">
        <v>23926</v>
      </c>
      <c r="G16" s="133">
        <v>219.70615243342516</v>
      </c>
      <c r="H16" s="133">
        <v>16840</v>
      </c>
      <c r="I16" s="133">
        <v>7086</v>
      </c>
      <c r="J16" s="133">
        <v>65772</v>
      </c>
    </row>
    <row r="17" spans="1:10" ht="15" customHeight="1" x14ac:dyDescent="0.25">
      <c r="A17" s="134">
        <v>1994</v>
      </c>
      <c r="B17" s="133">
        <v>41799</v>
      </c>
      <c r="C17" s="133">
        <v>115.88621808200948</v>
      </c>
      <c r="D17" s="133">
        <v>17639</v>
      </c>
      <c r="E17" s="133">
        <v>24160</v>
      </c>
      <c r="F17" s="133">
        <v>26640</v>
      </c>
      <c r="G17" s="133">
        <v>244.62809917355369</v>
      </c>
      <c r="H17" s="133">
        <v>17847</v>
      </c>
      <c r="I17" s="133">
        <v>8793</v>
      </c>
      <c r="J17" s="133">
        <v>68439</v>
      </c>
    </row>
    <row r="18" spans="1:10" ht="15" customHeight="1" x14ac:dyDescent="0.25">
      <c r="A18" s="134">
        <v>1995</v>
      </c>
      <c r="B18" s="133">
        <v>44404</v>
      </c>
      <c r="C18" s="133">
        <v>123.10848651196318</v>
      </c>
      <c r="D18" s="133">
        <v>18103</v>
      </c>
      <c r="E18" s="133">
        <v>26301</v>
      </c>
      <c r="F18" s="133">
        <v>27785</v>
      </c>
      <c r="G18" s="133">
        <v>255.14233241505968</v>
      </c>
      <c r="H18" s="133">
        <v>18227</v>
      </c>
      <c r="I18" s="133">
        <v>9558</v>
      </c>
      <c r="J18" s="133">
        <v>72189</v>
      </c>
    </row>
    <row r="19" spans="1:10" ht="15" customHeight="1" x14ac:dyDescent="0.25">
      <c r="A19" s="134">
        <v>1996</v>
      </c>
      <c r="B19" s="133">
        <v>43782</v>
      </c>
      <c r="C19" s="133">
        <v>121.384013973218</v>
      </c>
      <c r="D19" s="133">
        <v>18538</v>
      </c>
      <c r="E19" s="133">
        <v>25244</v>
      </c>
      <c r="F19" s="133">
        <v>27138</v>
      </c>
      <c r="G19" s="133">
        <v>249.20110192837464</v>
      </c>
      <c r="H19" s="133">
        <v>18706</v>
      </c>
      <c r="I19" s="133">
        <v>8432</v>
      </c>
      <c r="J19" s="133">
        <v>70919</v>
      </c>
    </row>
    <row r="20" spans="1:10" ht="15" customHeight="1" x14ac:dyDescent="0.25">
      <c r="A20" s="134">
        <v>1997</v>
      </c>
      <c r="B20" s="133">
        <v>48077</v>
      </c>
      <c r="C20" s="133">
        <v>133.29174637500347</v>
      </c>
      <c r="D20" s="133">
        <v>19674</v>
      </c>
      <c r="E20" s="133">
        <v>28403</v>
      </c>
      <c r="F20" s="133">
        <v>28426</v>
      </c>
      <c r="G20" s="133">
        <v>261.02846648301193</v>
      </c>
      <c r="H20" s="133">
        <v>20533</v>
      </c>
      <c r="I20" s="133">
        <v>7893</v>
      </c>
      <c r="J20" s="133">
        <v>76503</v>
      </c>
    </row>
    <row r="21" spans="1:10" ht="15" customHeight="1" x14ac:dyDescent="0.25">
      <c r="A21" s="134">
        <v>1998</v>
      </c>
      <c r="B21" s="133">
        <v>47298</v>
      </c>
      <c r="C21" s="133">
        <v>131.13199700573901</v>
      </c>
      <c r="D21" s="133">
        <v>20537</v>
      </c>
      <c r="E21" s="133">
        <v>26761</v>
      </c>
      <c r="F21" s="133">
        <v>28966</v>
      </c>
      <c r="G21" s="133">
        <v>265.98714416896235</v>
      </c>
      <c r="H21" s="133">
        <v>19923</v>
      </c>
      <c r="I21" s="133">
        <v>9042</v>
      </c>
      <c r="J21" s="133">
        <v>76263</v>
      </c>
    </row>
    <row r="22" spans="1:10" ht="15" customHeight="1" x14ac:dyDescent="0.25">
      <c r="A22" s="134">
        <v>1999</v>
      </c>
      <c r="B22" s="133">
        <v>49232</v>
      </c>
      <c r="C22" s="133">
        <v>136.49394216640329</v>
      </c>
      <c r="D22" s="133">
        <v>22193</v>
      </c>
      <c r="E22" s="133">
        <v>27039</v>
      </c>
      <c r="F22" s="133">
        <v>31805</v>
      </c>
      <c r="G22" s="133">
        <v>292.05693296602385</v>
      </c>
      <c r="H22" s="133">
        <v>22086</v>
      </c>
      <c r="I22" s="133">
        <v>9719</v>
      </c>
      <c r="J22" s="133">
        <v>81036</v>
      </c>
    </row>
    <row r="23" spans="1:10" ht="15" customHeight="1" x14ac:dyDescent="0.25">
      <c r="A23" s="134">
        <v>2000</v>
      </c>
      <c r="B23" s="133">
        <v>50493</v>
      </c>
      <c r="C23" s="133">
        <v>139.99001913000083</v>
      </c>
      <c r="D23" s="133">
        <v>24585</v>
      </c>
      <c r="E23" s="133">
        <v>25908</v>
      </c>
      <c r="F23" s="133">
        <v>35370</v>
      </c>
      <c r="G23" s="133">
        <v>324.7933884297521</v>
      </c>
      <c r="H23" s="133">
        <v>24830</v>
      </c>
      <c r="I23" s="133">
        <v>10540</v>
      </c>
      <c r="J23" s="133">
        <v>85863</v>
      </c>
    </row>
    <row r="24" spans="1:10" ht="15" customHeight="1" x14ac:dyDescent="0.25">
      <c r="A24" s="134">
        <v>2001</v>
      </c>
      <c r="B24" s="133">
        <v>55960</v>
      </c>
      <c r="C24" s="133">
        <v>155.14707920929328</v>
      </c>
      <c r="D24" s="133">
        <v>26269</v>
      </c>
      <c r="E24" s="133">
        <v>29691</v>
      </c>
      <c r="F24" s="133">
        <v>36749</v>
      </c>
      <c r="G24" s="133">
        <v>337.45638200183652</v>
      </c>
      <c r="H24" s="133">
        <v>27051</v>
      </c>
      <c r="I24" s="133">
        <v>9698</v>
      </c>
      <c r="J24" s="133">
        <v>92709</v>
      </c>
    </row>
    <row r="25" spans="1:10" ht="15" customHeight="1" x14ac:dyDescent="0.25">
      <c r="A25" s="134">
        <v>2002</v>
      </c>
      <c r="B25" s="133">
        <v>58439</v>
      </c>
      <c r="C25" s="133">
        <v>162.0200171892761</v>
      </c>
      <c r="D25" s="133">
        <v>30014</v>
      </c>
      <c r="E25" s="133">
        <v>28425</v>
      </c>
      <c r="F25" s="133">
        <v>39833</v>
      </c>
      <c r="G25" s="133">
        <v>365.77594123048669</v>
      </c>
      <c r="H25" s="133">
        <v>30435</v>
      </c>
      <c r="I25" s="133">
        <v>9398</v>
      </c>
      <c r="J25" s="133">
        <v>98272</v>
      </c>
    </row>
    <row r="26" spans="1:10" ht="15" customHeight="1" x14ac:dyDescent="0.25">
      <c r="A26" s="134">
        <v>2003</v>
      </c>
      <c r="B26" s="133">
        <v>63649</v>
      </c>
      <c r="C26" s="133">
        <v>176.4645540491835</v>
      </c>
      <c r="D26" s="133">
        <v>33453</v>
      </c>
      <c r="E26" s="133">
        <v>30196</v>
      </c>
      <c r="F26" s="133">
        <v>42887</v>
      </c>
      <c r="G26" s="133">
        <v>393.82001836547289</v>
      </c>
      <c r="H26" s="133">
        <v>33514</v>
      </c>
      <c r="I26" s="133">
        <v>9373</v>
      </c>
      <c r="J26" s="133">
        <v>106536</v>
      </c>
    </row>
    <row r="27" spans="1:10" ht="15" customHeight="1" x14ac:dyDescent="0.25">
      <c r="A27" s="134">
        <v>2004</v>
      </c>
      <c r="B27" s="133">
        <v>67731.100000000006</v>
      </c>
      <c r="C27" s="133">
        <v>187.78202888907373</v>
      </c>
      <c r="D27" s="133">
        <v>38195</v>
      </c>
      <c r="E27" s="133">
        <v>29536</v>
      </c>
      <c r="F27" s="133">
        <v>46770.3</v>
      </c>
      <c r="G27" s="133">
        <v>429.47933884297527</v>
      </c>
      <c r="H27" s="133">
        <v>38557.5</v>
      </c>
      <c r="I27" s="133">
        <v>8212.7999999999993</v>
      </c>
      <c r="J27" s="133">
        <v>114501.40000000001</v>
      </c>
    </row>
    <row r="28" spans="1:10" ht="15" customHeight="1" x14ac:dyDescent="0.25">
      <c r="A28" s="134">
        <v>2005</v>
      </c>
      <c r="B28" s="133">
        <v>73183</v>
      </c>
      <c r="C28" s="133">
        <v>202.89722476364744</v>
      </c>
      <c r="D28" s="133">
        <v>43189</v>
      </c>
      <c r="E28" s="133">
        <v>29994</v>
      </c>
      <c r="F28" s="133">
        <v>52711</v>
      </c>
      <c r="G28" s="133">
        <v>484.03122130394854</v>
      </c>
      <c r="H28" s="133">
        <v>42627</v>
      </c>
      <c r="I28" s="133">
        <v>10084</v>
      </c>
      <c r="J28" s="133">
        <v>125894</v>
      </c>
    </row>
    <row r="29" spans="1:10" ht="15" customHeight="1" x14ac:dyDescent="0.25">
      <c r="A29" s="134">
        <v>2006</v>
      </c>
      <c r="B29" s="133">
        <v>79138</v>
      </c>
      <c r="C29" s="133">
        <v>219.40724722060497</v>
      </c>
      <c r="D29" s="133">
        <v>46783</v>
      </c>
      <c r="E29" s="133">
        <v>32354</v>
      </c>
      <c r="F29" s="133">
        <v>56122</v>
      </c>
      <c r="G29" s="133">
        <v>515.35353535353534</v>
      </c>
      <c r="H29" s="133">
        <v>45593</v>
      </c>
      <c r="I29" s="133">
        <v>10529</v>
      </c>
      <c r="J29" s="133">
        <v>135260</v>
      </c>
    </row>
    <row r="30" spans="1:10" ht="15" customHeight="1" x14ac:dyDescent="0.25">
      <c r="A30" s="134">
        <v>2007</v>
      </c>
      <c r="B30" s="133">
        <v>82472</v>
      </c>
      <c r="C30" s="133">
        <v>228.65064182539024</v>
      </c>
      <c r="D30" s="133">
        <v>51219</v>
      </c>
      <c r="E30" s="133">
        <v>31253</v>
      </c>
      <c r="F30" s="133">
        <v>57764</v>
      </c>
      <c r="G30" s="133">
        <v>530.4315886134068</v>
      </c>
      <c r="H30" s="133">
        <v>47653</v>
      </c>
      <c r="I30" s="133">
        <v>10111</v>
      </c>
      <c r="J30" s="133">
        <v>140236</v>
      </c>
    </row>
    <row r="31" spans="1:10" ht="15" customHeight="1" x14ac:dyDescent="0.25">
      <c r="A31" s="132">
        <v>2008</v>
      </c>
      <c r="B31" s="133">
        <v>82255.199999999997</v>
      </c>
      <c r="C31" s="133">
        <v>228.04957165432918</v>
      </c>
      <c r="D31" s="133">
        <v>50504.5</v>
      </c>
      <c r="E31" s="133">
        <v>31750.7</v>
      </c>
      <c r="F31" s="133">
        <v>58307</v>
      </c>
      <c r="G31" s="133">
        <v>535.41781450872361</v>
      </c>
      <c r="H31" s="133">
        <v>47820</v>
      </c>
      <c r="I31" s="133">
        <v>10487.1</v>
      </c>
      <c r="J31" s="133">
        <v>140562.20000000001</v>
      </c>
    </row>
    <row r="32" spans="1:10" ht="15" customHeight="1" x14ac:dyDescent="0.25">
      <c r="A32" s="134">
        <v>2009</v>
      </c>
      <c r="B32" s="133">
        <v>62497</v>
      </c>
      <c r="C32" s="133">
        <v>173.27067564944966</v>
      </c>
      <c r="D32" s="133">
        <v>37095</v>
      </c>
      <c r="E32" s="133">
        <v>25402</v>
      </c>
      <c r="F32" s="133">
        <v>48107</v>
      </c>
      <c r="G32" s="133">
        <v>441.7539026629936</v>
      </c>
      <c r="H32" s="133">
        <v>36947</v>
      </c>
      <c r="I32" s="133">
        <v>11160</v>
      </c>
      <c r="J32" s="133">
        <v>110604</v>
      </c>
    </row>
    <row r="33" spans="1:10" ht="15" customHeight="1" x14ac:dyDescent="0.25">
      <c r="A33" s="134">
        <v>2010</v>
      </c>
      <c r="B33" s="133">
        <v>70700</v>
      </c>
      <c r="C33" s="133">
        <v>196.01319692811001</v>
      </c>
      <c r="D33" s="133">
        <v>40794</v>
      </c>
      <c r="E33" s="133">
        <v>29906</v>
      </c>
      <c r="F33" s="133">
        <v>50522</v>
      </c>
      <c r="G33" s="133">
        <v>463.93021120293849</v>
      </c>
      <c r="H33" s="133">
        <v>40455</v>
      </c>
      <c r="I33" s="133">
        <v>10067</v>
      </c>
      <c r="J33" s="133">
        <v>121222</v>
      </c>
    </row>
    <row r="34" spans="1:10" ht="15" customHeight="1" x14ac:dyDescent="0.25">
      <c r="A34" s="134">
        <v>2011</v>
      </c>
      <c r="B34" s="133">
        <v>76315</v>
      </c>
      <c r="C34" s="133">
        <v>211.58058166292383</v>
      </c>
      <c r="D34" s="133">
        <v>46390</v>
      </c>
      <c r="E34" s="133">
        <v>29925</v>
      </c>
      <c r="F34" s="133">
        <v>55978</v>
      </c>
      <c r="G34" s="133">
        <v>514.03122130394854</v>
      </c>
      <c r="H34" s="133">
        <v>46449</v>
      </c>
      <c r="I34" s="133">
        <v>9529</v>
      </c>
      <c r="J34" s="133">
        <v>132293</v>
      </c>
    </row>
    <row r="35" spans="1:10" ht="15" customHeight="1" x14ac:dyDescent="0.25">
      <c r="A35" s="134">
        <v>2012</v>
      </c>
      <c r="B35" s="155">
        <v>74237</v>
      </c>
      <c r="C35" s="155">
        <f>SUM(B35/B9*100)</f>
        <v>205.81940170229282</v>
      </c>
      <c r="D35" s="155">
        <v>44670</v>
      </c>
      <c r="E35" s="155">
        <v>29566.799999999999</v>
      </c>
      <c r="F35" s="155">
        <v>57033</v>
      </c>
      <c r="G35" s="155">
        <v>533.58126721763085</v>
      </c>
      <c r="H35" s="155">
        <v>47241</v>
      </c>
      <c r="I35" s="155">
        <v>9791</v>
      </c>
      <c r="J35" s="155">
        <v>131269</v>
      </c>
    </row>
    <row r="36" spans="1:10" ht="15" customHeight="1" x14ac:dyDescent="0.25">
      <c r="A36" s="135">
        <v>2013</v>
      </c>
      <c r="B36" s="136">
        <v>78335</v>
      </c>
      <c r="C36" s="136">
        <f>SUM(B36/B9*100)</f>
        <v>217.18095871801268</v>
      </c>
      <c r="D36" s="136">
        <v>47213</v>
      </c>
      <c r="E36" s="136">
        <v>31123</v>
      </c>
      <c r="F36" s="136">
        <v>61238</v>
      </c>
      <c r="G36" s="136">
        <v>562</v>
      </c>
      <c r="H36" s="136">
        <v>50125</v>
      </c>
      <c r="I36" s="136">
        <v>11114</v>
      </c>
      <c r="J36" s="136">
        <v>139573</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cfRule type="expression" dxfId="88" priority="14">
      <formula>MOD(ROW(),2)=1</formula>
    </cfRule>
  </conditionalFormatting>
  <conditionalFormatting sqref="F8:G35">
    <cfRule type="expression" dxfId="87" priority="12">
      <formula>MOD(ROW(),2)=1</formula>
    </cfRule>
  </conditionalFormatting>
  <conditionalFormatting sqref="H8:H35">
    <cfRule type="expression" dxfId="86" priority="11">
      <formula>MOD(ROW(),2)=1</formula>
    </cfRule>
  </conditionalFormatting>
  <conditionalFormatting sqref="B8:E35">
    <cfRule type="expression" dxfId="85" priority="10">
      <formula>MOD(ROW(),2)=1</formula>
    </cfRule>
  </conditionalFormatting>
  <conditionalFormatting sqref="I8:J35">
    <cfRule type="expression" dxfId="84" priority="9">
      <formula>MOD(ROW(),2)=1</formula>
    </cfRule>
  </conditionalFormatting>
  <conditionalFormatting sqref="A8">
    <cfRule type="expression" dxfId="83" priority="8">
      <formula>MOD(ROW(),2)=1</formula>
    </cfRule>
  </conditionalFormatting>
  <conditionalFormatting sqref="B36:E36">
    <cfRule type="expression" dxfId="82" priority="2">
      <formula>MOD(ROW(),2)=1</formula>
    </cfRule>
  </conditionalFormatting>
  <conditionalFormatting sqref="I36:J36">
    <cfRule type="expression" dxfId="81" priority="1">
      <formula>MOD(ROW(),2)=1</formula>
    </cfRule>
  </conditionalFormatting>
  <conditionalFormatting sqref="A36">
    <cfRule type="expression" dxfId="80" priority="5">
      <formula>MOD(ROW(),2)=1</formula>
    </cfRule>
  </conditionalFormatting>
  <conditionalFormatting sqref="F36:G36">
    <cfRule type="expression" dxfId="79" priority="4">
      <formula>MOD(ROW(),2)=1</formula>
    </cfRule>
  </conditionalFormatting>
  <conditionalFormatting sqref="H36">
    <cfRule type="expression" dxfId="78"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activeCell="B8" sqref="B8"/>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x14ac:dyDescent="0.2">
      <c r="A1" s="371" t="s">
        <v>227</v>
      </c>
      <c r="B1" s="371"/>
      <c r="C1" s="371"/>
      <c r="D1" s="371"/>
      <c r="E1" s="371"/>
      <c r="F1" s="371"/>
      <c r="G1" s="371"/>
      <c r="H1" s="371"/>
      <c r="I1" s="371"/>
      <c r="J1" s="371"/>
      <c r="K1" s="371"/>
    </row>
    <row r="2" spans="1:11" x14ac:dyDescent="0.25">
      <c r="A2" s="94"/>
      <c r="B2" s="94"/>
      <c r="C2" s="94"/>
      <c r="D2" s="94"/>
      <c r="E2" s="94"/>
      <c r="F2" s="94"/>
      <c r="G2" s="94"/>
      <c r="H2" s="91"/>
      <c r="I2" s="91"/>
      <c r="J2" s="91"/>
    </row>
    <row r="3" spans="1:11" ht="22.7" customHeight="1" x14ac:dyDescent="0.2">
      <c r="A3" s="348" t="s">
        <v>92</v>
      </c>
      <c r="B3" s="375" t="s">
        <v>95</v>
      </c>
      <c r="C3" s="384" t="s">
        <v>156</v>
      </c>
      <c r="D3" s="384"/>
      <c r="E3" s="384"/>
      <c r="F3" s="324"/>
      <c r="G3" s="383" t="s">
        <v>96</v>
      </c>
      <c r="H3" s="372" t="s">
        <v>156</v>
      </c>
      <c r="I3" s="372"/>
      <c r="J3" s="372"/>
      <c r="K3" s="372"/>
    </row>
    <row r="4" spans="1:11" ht="30" customHeight="1" x14ac:dyDescent="0.2">
      <c r="A4" s="349"/>
      <c r="B4" s="376"/>
      <c r="C4" s="378" t="s">
        <v>171</v>
      </c>
      <c r="D4" s="379" t="s">
        <v>112</v>
      </c>
      <c r="E4" s="382" t="s">
        <v>116</v>
      </c>
      <c r="F4" s="379" t="s">
        <v>117</v>
      </c>
      <c r="G4" s="383"/>
      <c r="H4" s="378" t="s">
        <v>170</v>
      </c>
      <c r="I4" s="382" t="s">
        <v>172</v>
      </c>
      <c r="J4" s="379" t="s">
        <v>118</v>
      </c>
      <c r="K4" s="368" t="s">
        <v>121</v>
      </c>
    </row>
    <row r="5" spans="1:11" ht="26.45" customHeight="1" x14ac:dyDescent="0.2">
      <c r="A5" s="349"/>
      <c r="B5" s="376"/>
      <c r="C5" s="378"/>
      <c r="D5" s="380"/>
      <c r="E5" s="382"/>
      <c r="F5" s="380"/>
      <c r="G5" s="383"/>
      <c r="H5" s="378"/>
      <c r="I5" s="382"/>
      <c r="J5" s="380"/>
      <c r="K5" s="369"/>
    </row>
    <row r="6" spans="1:11" s="57" customFormat="1" ht="26.45" customHeight="1" x14ac:dyDescent="0.2">
      <c r="A6" s="349"/>
      <c r="B6" s="377"/>
      <c r="C6" s="378"/>
      <c r="D6" s="381"/>
      <c r="E6" s="382"/>
      <c r="F6" s="381"/>
      <c r="G6" s="383"/>
      <c r="H6" s="378"/>
      <c r="I6" s="382"/>
      <c r="J6" s="381"/>
      <c r="K6" s="370"/>
    </row>
    <row r="7" spans="1:11" ht="22.7" customHeight="1" x14ac:dyDescent="0.2">
      <c r="A7" s="350"/>
      <c r="B7" s="374" t="s">
        <v>254</v>
      </c>
      <c r="C7" s="346"/>
      <c r="D7" s="346"/>
      <c r="E7" s="346"/>
      <c r="F7" s="346"/>
      <c r="G7" s="346"/>
      <c r="H7" s="346"/>
      <c r="I7" s="346"/>
      <c r="J7" s="346"/>
      <c r="K7" s="346"/>
    </row>
    <row r="8" spans="1:11" ht="15.6" customHeight="1" x14ac:dyDescent="0.25">
      <c r="A8" s="137"/>
      <c r="B8" s="103"/>
      <c r="C8" s="103"/>
      <c r="D8" s="103"/>
      <c r="E8" s="103"/>
      <c r="F8" s="103"/>
      <c r="G8" s="104"/>
      <c r="H8" s="104"/>
      <c r="I8" s="105"/>
      <c r="J8" s="105"/>
      <c r="K8" s="105"/>
    </row>
    <row r="9" spans="1:11" s="9" customFormat="1" ht="15.6" customHeight="1" x14ac:dyDescent="0.2">
      <c r="A9" s="138">
        <v>1970</v>
      </c>
      <c r="B9" s="106">
        <v>36069</v>
      </c>
      <c r="C9" s="106">
        <v>53.8</v>
      </c>
      <c r="D9" s="106">
        <v>12166</v>
      </c>
      <c r="E9" s="106">
        <v>5292</v>
      </c>
      <c r="F9" s="106">
        <v>1441</v>
      </c>
      <c r="G9" s="106">
        <v>10890</v>
      </c>
      <c r="H9" s="106">
        <v>321.3</v>
      </c>
      <c r="I9" s="106">
        <v>1239</v>
      </c>
      <c r="J9" s="106">
        <v>2314</v>
      </c>
      <c r="K9" s="106">
        <v>849</v>
      </c>
    </row>
    <row r="10" spans="1:11" s="9" customFormat="1" ht="15.6" customHeight="1" x14ac:dyDescent="0.2">
      <c r="A10" s="138">
        <v>1975</v>
      </c>
      <c r="B10" s="106">
        <v>34240</v>
      </c>
      <c r="C10" s="106">
        <v>103</v>
      </c>
      <c r="D10" s="106">
        <v>10224</v>
      </c>
      <c r="E10" s="106">
        <v>4128</v>
      </c>
      <c r="F10" s="106">
        <v>1979</v>
      </c>
      <c r="G10" s="106">
        <v>13941</v>
      </c>
      <c r="H10" s="106">
        <v>413</v>
      </c>
      <c r="I10" s="106">
        <v>1665</v>
      </c>
      <c r="J10" s="106">
        <v>2920</v>
      </c>
      <c r="K10" s="106">
        <v>1050</v>
      </c>
    </row>
    <row r="11" spans="1:11" s="9" customFormat="1" ht="15.6" customHeight="1" x14ac:dyDescent="0.2">
      <c r="A11" s="138">
        <v>1980</v>
      </c>
      <c r="B11" s="106">
        <v>44911</v>
      </c>
      <c r="C11" s="106">
        <v>102</v>
      </c>
      <c r="D11" s="106">
        <v>9846</v>
      </c>
      <c r="E11" s="106">
        <v>5312</v>
      </c>
      <c r="F11" s="106">
        <v>6534</v>
      </c>
      <c r="G11" s="106">
        <v>17482</v>
      </c>
      <c r="H11" s="106">
        <v>305</v>
      </c>
      <c r="I11" s="106">
        <v>2353</v>
      </c>
      <c r="J11" s="106">
        <v>2880</v>
      </c>
      <c r="K11" s="106">
        <v>2051</v>
      </c>
    </row>
    <row r="12" spans="1:11" s="9" customFormat="1" ht="15.6" customHeight="1" x14ac:dyDescent="0.2">
      <c r="A12" s="138">
        <v>1985</v>
      </c>
      <c r="B12" s="106">
        <v>38380</v>
      </c>
      <c r="C12" s="106">
        <v>91</v>
      </c>
      <c r="D12" s="106">
        <v>3680</v>
      </c>
      <c r="E12" s="106">
        <v>6910</v>
      </c>
      <c r="F12" s="106">
        <v>8233</v>
      </c>
      <c r="G12" s="106">
        <v>21155</v>
      </c>
      <c r="H12" s="106">
        <v>349</v>
      </c>
      <c r="I12" s="106">
        <v>3442</v>
      </c>
      <c r="J12" s="106">
        <v>2514</v>
      </c>
      <c r="K12" s="106">
        <v>1503</v>
      </c>
    </row>
    <row r="13" spans="1:11" s="9" customFormat="1" ht="15.6" customHeight="1" x14ac:dyDescent="0.2">
      <c r="A13" s="138">
        <v>1990</v>
      </c>
      <c r="B13" s="106">
        <v>39340</v>
      </c>
      <c r="C13" s="106">
        <v>278</v>
      </c>
      <c r="D13" s="106">
        <v>4160</v>
      </c>
      <c r="E13" s="106">
        <v>7712</v>
      </c>
      <c r="F13" s="106">
        <v>7120</v>
      </c>
      <c r="G13" s="106">
        <v>21758</v>
      </c>
      <c r="H13" s="106">
        <v>552</v>
      </c>
      <c r="I13" s="106">
        <v>2068</v>
      </c>
      <c r="J13" s="106">
        <v>1889</v>
      </c>
      <c r="K13" s="106">
        <v>1684</v>
      </c>
    </row>
    <row r="14" spans="1:11" s="9" customFormat="1" ht="15.6" customHeight="1" x14ac:dyDescent="0.2">
      <c r="A14" s="138">
        <v>1991</v>
      </c>
      <c r="B14" s="106">
        <v>42243</v>
      </c>
      <c r="C14" s="106">
        <v>473.5</v>
      </c>
      <c r="D14" s="106">
        <v>4680</v>
      </c>
      <c r="E14" s="106">
        <v>9430</v>
      </c>
      <c r="F14" s="106">
        <v>6391</v>
      </c>
      <c r="G14" s="106">
        <v>22961</v>
      </c>
      <c r="H14" s="106">
        <v>618</v>
      </c>
      <c r="I14" s="106">
        <v>1818</v>
      </c>
      <c r="J14" s="106">
        <v>1503</v>
      </c>
      <c r="K14" s="106">
        <v>2318</v>
      </c>
    </row>
    <row r="15" spans="1:11" s="9" customFormat="1" ht="15.6" customHeight="1" x14ac:dyDescent="0.2">
      <c r="A15" s="139">
        <v>1992</v>
      </c>
      <c r="B15" s="106">
        <v>41522</v>
      </c>
      <c r="C15" s="106">
        <v>432.70699999999999</v>
      </c>
      <c r="D15" s="106">
        <v>3997</v>
      </c>
      <c r="E15" s="106">
        <v>9141</v>
      </c>
      <c r="F15" s="106">
        <v>6412</v>
      </c>
      <c r="G15" s="106">
        <v>23359</v>
      </c>
      <c r="H15" s="106">
        <v>634.779</v>
      </c>
      <c r="I15" s="106">
        <v>1530</v>
      </c>
      <c r="J15" s="106">
        <v>907</v>
      </c>
      <c r="K15" s="106">
        <v>3026</v>
      </c>
    </row>
    <row r="16" spans="1:11" s="9" customFormat="1" ht="15.6" customHeight="1" x14ac:dyDescent="0.2">
      <c r="A16" s="139">
        <v>1993</v>
      </c>
      <c r="B16" s="106">
        <v>41846</v>
      </c>
      <c r="C16" s="106">
        <v>310.59100000000001</v>
      </c>
      <c r="D16" s="106">
        <v>4396</v>
      </c>
      <c r="E16" s="106">
        <v>8596</v>
      </c>
      <c r="F16" s="106">
        <v>6787</v>
      </c>
      <c r="G16" s="106">
        <v>23926</v>
      </c>
      <c r="H16" s="106">
        <v>587.77800000000002</v>
      </c>
      <c r="I16" s="106">
        <v>1519</v>
      </c>
      <c r="J16" s="106">
        <v>1032</v>
      </c>
      <c r="K16" s="106">
        <v>2601</v>
      </c>
    </row>
    <row r="17" spans="1:11" s="9" customFormat="1" ht="15.6" customHeight="1" x14ac:dyDescent="0.2">
      <c r="A17" s="139">
        <v>1994</v>
      </c>
      <c r="B17" s="106">
        <v>41799</v>
      </c>
      <c r="C17" s="106">
        <v>301.80200000000002</v>
      </c>
      <c r="D17" s="106">
        <v>4629</v>
      </c>
      <c r="E17" s="106">
        <v>6563</v>
      </c>
      <c r="F17" s="106">
        <v>6670</v>
      </c>
      <c r="G17" s="106">
        <v>26640</v>
      </c>
      <c r="H17" s="106">
        <v>560.40099999999995</v>
      </c>
      <c r="I17" s="106">
        <v>1548</v>
      </c>
      <c r="J17" s="106">
        <v>1315</v>
      </c>
      <c r="K17" s="106">
        <v>3263</v>
      </c>
    </row>
    <row r="18" spans="1:11" s="9" customFormat="1" ht="15.6" customHeight="1" x14ac:dyDescent="0.2">
      <c r="A18" s="139">
        <v>1995</v>
      </c>
      <c r="B18" s="106">
        <v>44404</v>
      </c>
      <c r="C18" s="106">
        <v>339.36200000000002</v>
      </c>
      <c r="D18" s="106">
        <v>4820</v>
      </c>
      <c r="E18" s="106">
        <v>6195</v>
      </c>
      <c r="F18" s="106">
        <v>8555</v>
      </c>
      <c r="G18" s="106">
        <v>27785</v>
      </c>
      <c r="H18" s="106">
        <v>690.31299999999999</v>
      </c>
      <c r="I18" s="106">
        <v>1547</v>
      </c>
      <c r="J18" s="106">
        <v>1072</v>
      </c>
      <c r="K18" s="106">
        <v>2681</v>
      </c>
    </row>
    <row r="19" spans="1:11" s="9" customFormat="1" ht="15.6" customHeight="1" x14ac:dyDescent="0.2">
      <c r="A19" s="139">
        <v>1996</v>
      </c>
      <c r="B19" s="106">
        <v>43782</v>
      </c>
      <c r="C19" s="106">
        <v>379.42200000000003</v>
      </c>
      <c r="D19" s="106">
        <v>5005</v>
      </c>
      <c r="E19" s="106">
        <v>6720</v>
      </c>
      <c r="F19" s="106">
        <v>6725</v>
      </c>
      <c r="G19" s="106">
        <v>27138</v>
      </c>
      <c r="H19" s="106">
        <v>780.40599999999995</v>
      </c>
      <c r="I19" s="106">
        <v>1613</v>
      </c>
      <c r="J19" s="106">
        <v>1026</v>
      </c>
      <c r="K19" s="106">
        <v>2659</v>
      </c>
    </row>
    <row r="20" spans="1:11" s="9" customFormat="1" ht="15.6" customHeight="1" x14ac:dyDescent="0.2">
      <c r="A20" s="139">
        <v>1997</v>
      </c>
      <c r="B20" s="106">
        <v>48077</v>
      </c>
      <c r="C20" s="106">
        <v>425.57499999999999</v>
      </c>
      <c r="D20" s="106">
        <v>4511</v>
      </c>
      <c r="E20" s="106">
        <v>8085</v>
      </c>
      <c r="F20" s="106">
        <v>8244.7999999999993</v>
      </c>
      <c r="G20" s="106">
        <v>28426</v>
      </c>
      <c r="H20" s="106">
        <v>867.23699999999997</v>
      </c>
      <c r="I20" s="106">
        <v>1734</v>
      </c>
      <c r="J20" s="106">
        <v>1112</v>
      </c>
      <c r="K20" s="106">
        <v>2896</v>
      </c>
    </row>
    <row r="21" spans="1:11" s="9" customFormat="1" ht="15.6" customHeight="1" x14ac:dyDescent="0.2">
      <c r="A21" s="139">
        <v>1998</v>
      </c>
      <c r="B21" s="106">
        <v>47298</v>
      </c>
      <c r="C21" s="106">
        <v>451.84100000000001</v>
      </c>
      <c r="D21" s="106">
        <v>5074</v>
      </c>
      <c r="E21" s="106">
        <v>5436.7</v>
      </c>
      <c r="F21" s="106">
        <v>6419</v>
      </c>
      <c r="G21" s="106">
        <v>28966</v>
      </c>
      <c r="H21" s="106">
        <v>751.77700000000004</v>
      </c>
      <c r="I21" s="106">
        <v>1443</v>
      </c>
      <c r="J21" s="106">
        <v>1859</v>
      </c>
      <c r="K21" s="106">
        <v>2773</v>
      </c>
    </row>
    <row r="22" spans="1:11" s="9" customFormat="1" ht="15.6" customHeight="1" x14ac:dyDescent="0.2">
      <c r="A22" s="139">
        <v>1999</v>
      </c>
      <c r="B22" s="106">
        <v>49232</v>
      </c>
      <c r="C22" s="106">
        <v>488.79300000000001</v>
      </c>
      <c r="D22" s="106">
        <v>4868</v>
      </c>
      <c r="E22" s="106">
        <v>5195</v>
      </c>
      <c r="F22" s="106">
        <v>6988</v>
      </c>
      <c r="G22" s="106">
        <v>31805</v>
      </c>
      <c r="H22" s="106">
        <v>710.78200000000004</v>
      </c>
      <c r="I22" s="106">
        <v>1551</v>
      </c>
      <c r="J22" s="106">
        <v>1669</v>
      </c>
      <c r="K22" s="106">
        <v>2599</v>
      </c>
    </row>
    <row r="23" spans="1:11" s="9" customFormat="1" ht="15.6" customHeight="1" x14ac:dyDescent="0.2">
      <c r="A23" s="139">
        <v>2000</v>
      </c>
      <c r="B23" s="106">
        <v>50493</v>
      </c>
      <c r="C23" s="106">
        <v>729.06200000000001</v>
      </c>
      <c r="D23" s="106">
        <v>4281</v>
      </c>
      <c r="E23" s="106">
        <v>4237</v>
      </c>
      <c r="F23" s="106">
        <v>7416</v>
      </c>
      <c r="G23" s="106">
        <v>35370</v>
      </c>
      <c r="H23" s="106">
        <v>985.42399999999998</v>
      </c>
      <c r="I23" s="106">
        <v>1494</v>
      </c>
      <c r="J23" s="106">
        <v>1722</v>
      </c>
      <c r="K23" s="106">
        <v>2400</v>
      </c>
    </row>
    <row r="24" spans="1:11" s="9" customFormat="1" ht="15.6" customHeight="1" x14ac:dyDescent="0.2">
      <c r="A24" s="139">
        <v>2001</v>
      </c>
      <c r="B24" s="106">
        <v>55960</v>
      </c>
      <c r="C24" s="106">
        <v>569.04100000000005</v>
      </c>
      <c r="D24" s="106">
        <v>4410.8</v>
      </c>
      <c r="E24" s="106">
        <v>5543.1</v>
      </c>
      <c r="F24" s="106">
        <v>9267.9</v>
      </c>
      <c r="G24" s="106">
        <v>36749</v>
      </c>
      <c r="H24" s="106">
        <v>1049.903</v>
      </c>
      <c r="I24" s="106">
        <v>1526.1</v>
      </c>
      <c r="J24" s="106">
        <v>1967.3</v>
      </c>
      <c r="K24" s="106">
        <v>2475.8000000000002</v>
      </c>
    </row>
    <row r="25" spans="1:11" s="9" customFormat="1" ht="15.6" customHeight="1" x14ac:dyDescent="0.2">
      <c r="A25" s="139">
        <v>2002</v>
      </c>
      <c r="B25" s="106">
        <v>58439</v>
      </c>
      <c r="C25" s="106">
        <v>661.93</v>
      </c>
      <c r="D25" s="106">
        <v>4204.1000000000004</v>
      </c>
      <c r="E25" s="106">
        <v>3818.8</v>
      </c>
      <c r="F25" s="106">
        <v>9609.1</v>
      </c>
      <c r="G25" s="106">
        <v>39833</v>
      </c>
      <c r="H25" s="106">
        <v>1257.027</v>
      </c>
      <c r="I25" s="106">
        <v>1861</v>
      </c>
      <c r="J25" s="106">
        <v>1707.9</v>
      </c>
      <c r="K25" s="106">
        <v>2759.5</v>
      </c>
    </row>
    <row r="26" spans="1:11" s="9" customFormat="1" ht="15.6" customHeight="1" x14ac:dyDescent="0.2">
      <c r="A26" s="139">
        <v>2003</v>
      </c>
      <c r="B26" s="106">
        <v>63649</v>
      </c>
      <c r="C26" s="106">
        <v>698.28399999999999</v>
      </c>
      <c r="D26" s="106">
        <v>4117</v>
      </c>
      <c r="E26" s="106">
        <v>4671</v>
      </c>
      <c r="F26" s="106">
        <v>10126</v>
      </c>
      <c r="G26" s="106">
        <v>42887</v>
      </c>
      <c r="H26" s="106">
        <v>1442.0419999999999</v>
      </c>
      <c r="I26" s="106">
        <v>1948.4</v>
      </c>
      <c r="J26" s="106">
        <v>1386.4</v>
      </c>
      <c r="K26" s="106">
        <v>3211</v>
      </c>
    </row>
    <row r="27" spans="1:11" s="9" customFormat="1" ht="15.6" customHeight="1" x14ac:dyDescent="0.2">
      <c r="A27" s="139">
        <v>2004</v>
      </c>
      <c r="B27" s="106">
        <v>67731.100000000006</v>
      </c>
      <c r="C27" s="106">
        <v>860.90599999999995</v>
      </c>
      <c r="D27" s="106">
        <v>4357.1000000000004</v>
      </c>
      <c r="E27" s="106">
        <v>3912.5</v>
      </c>
      <c r="F27" s="106">
        <v>10326</v>
      </c>
      <c r="G27" s="106">
        <v>46770.3</v>
      </c>
      <c r="H27" s="106">
        <v>1637.3219999999999</v>
      </c>
      <c r="I27" s="106">
        <v>2375</v>
      </c>
      <c r="J27" s="106">
        <v>2247.3000000000002</v>
      </c>
      <c r="K27" s="106">
        <v>2819.3</v>
      </c>
    </row>
    <row r="28" spans="1:11" s="9" customFormat="1" ht="15.6" customHeight="1" x14ac:dyDescent="0.2">
      <c r="A28" s="139">
        <v>2005</v>
      </c>
      <c r="B28" s="106">
        <v>73183</v>
      </c>
      <c r="C28" s="106">
        <v>1064.3720000000001</v>
      </c>
      <c r="D28" s="106">
        <v>4422</v>
      </c>
      <c r="E28" s="106">
        <v>4132</v>
      </c>
      <c r="F28" s="106">
        <v>10930</v>
      </c>
      <c r="G28" s="106">
        <v>52711</v>
      </c>
      <c r="H28" s="106">
        <v>1658.8889999999999</v>
      </c>
      <c r="I28" s="106">
        <v>2711</v>
      </c>
      <c r="J28" s="106">
        <v>2624</v>
      </c>
      <c r="K28" s="106">
        <v>2734</v>
      </c>
    </row>
    <row r="29" spans="1:11" s="9" customFormat="1" ht="15.6" customHeight="1" x14ac:dyDescent="0.2">
      <c r="A29" s="139">
        <v>2006</v>
      </c>
      <c r="B29" s="106">
        <v>79138</v>
      </c>
      <c r="C29" s="106">
        <v>1036.7059999999999</v>
      </c>
      <c r="D29" s="106">
        <v>4377</v>
      </c>
      <c r="E29" s="106">
        <v>4714.6819999999998</v>
      </c>
      <c r="F29" s="106">
        <v>11623.3</v>
      </c>
      <c r="G29" s="106">
        <v>56122</v>
      </c>
      <c r="H29" s="106">
        <v>1658.8340000000001</v>
      </c>
      <c r="I29" s="106">
        <v>2864.6</v>
      </c>
      <c r="J29" s="106">
        <v>2729.0120000000002</v>
      </c>
      <c r="K29" s="106">
        <v>2726</v>
      </c>
    </row>
    <row r="30" spans="1:11" s="9" customFormat="1" ht="15.6" customHeight="1" x14ac:dyDescent="0.2">
      <c r="A30" s="139">
        <v>2007</v>
      </c>
      <c r="B30" s="106">
        <v>82472</v>
      </c>
      <c r="C30" s="106">
        <v>1064.011</v>
      </c>
      <c r="D30" s="106">
        <v>4801</v>
      </c>
      <c r="E30" s="106">
        <v>3581</v>
      </c>
      <c r="F30" s="106">
        <v>10657</v>
      </c>
      <c r="G30" s="106">
        <v>57764</v>
      </c>
      <c r="H30" s="106">
        <v>1779.7149999999999</v>
      </c>
      <c r="I30" s="106">
        <v>3203.4</v>
      </c>
      <c r="J30" s="106">
        <v>3587</v>
      </c>
      <c r="K30" s="106">
        <v>2552</v>
      </c>
    </row>
    <row r="31" spans="1:11" s="9" customFormat="1" ht="15.6" customHeight="1" x14ac:dyDescent="0.2">
      <c r="A31" s="138">
        <v>2008</v>
      </c>
      <c r="B31" s="106">
        <v>82255.199999999997</v>
      </c>
      <c r="C31" s="106">
        <v>1046.8240000000001</v>
      </c>
      <c r="D31" s="106">
        <v>4867</v>
      </c>
      <c r="E31" s="106">
        <v>5099</v>
      </c>
      <c r="F31" s="106">
        <v>10361</v>
      </c>
      <c r="G31" s="106">
        <v>58307</v>
      </c>
      <c r="H31" s="106">
        <v>2178.549</v>
      </c>
      <c r="I31" s="106">
        <v>3409</v>
      </c>
      <c r="J31" s="106">
        <v>2998.9079999999999</v>
      </c>
      <c r="K31" s="106">
        <v>2125</v>
      </c>
    </row>
    <row r="32" spans="1:11" s="9" customFormat="1" ht="15.6" customHeight="1" x14ac:dyDescent="0.2">
      <c r="A32" s="139">
        <v>2009</v>
      </c>
      <c r="B32" s="106">
        <v>62497</v>
      </c>
      <c r="C32" s="106">
        <v>761.30200000000002</v>
      </c>
      <c r="D32" s="106">
        <v>3937</v>
      </c>
      <c r="E32" s="106">
        <v>4400</v>
      </c>
      <c r="F32" s="106">
        <v>5780</v>
      </c>
      <c r="G32" s="106">
        <v>48107</v>
      </c>
      <c r="H32" s="106">
        <v>1724.2470000000001</v>
      </c>
      <c r="I32" s="106">
        <v>2483</v>
      </c>
      <c r="J32" s="106">
        <v>3410</v>
      </c>
      <c r="K32" s="106">
        <v>1517</v>
      </c>
    </row>
    <row r="33" spans="1:11" s="9" customFormat="1" ht="15.6" customHeight="1" x14ac:dyDescent="0.2">
      <c r="A33" s="139">
        <v>2010</v>
      </c>
      <c r="B33" s="106">
        <v>70700</v>
      </c>
      <c r="C33" s="106">
        <v>1232</v>
      </c>
      <c r="D33" s="106">
        <v>4371</v>
      </c>
      <c r="E33" s="106">
        <v>4910.5</v>
      </c>
      <c r="F33" s="106">
        <v>9315</v>
      </c>
      <c r="G33" s="106">
        <v>50522</v>
      </c>
      <c r="H33" s="106">
        <v>2143</v>
      </c>
      <c r="I33" s="106">
        <v>2467</v>
      </c>
      <c r="J33" s="106">
        <v>2678.6</v>
      </c>
      <c r="K33" s="106">
        <v>2381</v>
      </c>
    </row>
    <row r="34" spans="1:11" s="9" customFormat="1" ht="15.6" customHeight="1" x14ac:dyDescent="0.2">
      <c r="A34" s="139">
        <v>2011</v>
      </c>
      <c r="B34" s="106">
        <v>76315</v>
      </c>
      <c r="C34" s="106">
        <v>1063</v>
      </c>
      <c r="D34" s="106">
        <v>4154</v>
      </c>
      <c r="E34" s="106">
        <v>5326.7</v>
      </c>
      <c r="F34" s="106">
        <v>8187</v>
      </c>
      <c r="G34" s="106">
        <v>55978</v>
      </c>
      <c r="H34" s="106">
        <v>1649</v>
      </c>
      <c r="I34" s="106">
        <v>1261</v>
      </c>
      <c r="J34" s="106">
        <v>2872</v>
      </c>
      <c r="K34" s="106">
        <v>2599</v>
      </c>
    </row>
    <row r="35" spans="1:11" s="88" customFormat="1" ht="15.6" customHeight="1" x14ac:dyDescent="0.2">
      <c r="A35" s="139">
        <v>2012</v>
      </c>
      <c r="B35" s="205">
        <v>74236</v>
      </c>
      <c r="C35" s="205">
        <v>1053</v>
      </c>
      <c r="D35" s="205">
        <v>4410</v>
      </c>
      <c r="E35" s="205">
        <v>4796</v>
      </c>
      <c r="F35" s="205">
        <v>8898</v>
      </c>
      <c r="G35" s="205">
        <v>57033</v>
      </c>
      <c r="H35" s="205">
        <v>1581</v>
      </c>
      <c r="I35" s="205">
        <v>1427</v>
      </c>
      <c r="J35" s="205">
        <v>3276</v>
      </c>
      <c r="K35" s="205">
        <v>2779</v>
      </c>
    </row>
    <row r="36" spans="1:11" ht="15" customHeight="1" x14ac:dyDescent="0.25">
      <c r="A36" s="140">
        <v>2013</v>
      </c>
      <c r="B36" s="107">
        <v>78335</v>
      </c>
      <c r="C36" s="107">
        <v>1064</v>
      </c>
      <c r="D36" s="107">
        <v>2553</v>
      </c>
      <c r="E36" s="107">
        <v>7294</v>
      </c>
      <c r="F36" s="107">
        <v>9351</v>
      </c>
      <c r="G36" s="107">
        <v>61238</v>
      </c>
      <c r="H36" s="107">
        <v>1465</v>
      </c>
      <c r="I36" s="107">
        <v>1612</v>
      </c>
      <c r="J36" s="107">
        <v>2905</v>
      </c>
      <c r="K36" s="107">
        <v>2900</v>
      </c>
    </row>
    <row r="37" spans="1:11" x14ac:dyDescent="0.25">
      <c r="A37" s="373"/>
      <c r="B37" s="373"/>
      <c r="C37" s="373"/>
      <c r="D37" s="373"/>
      <c r="E37" s="373"/>
      <c r="F37" s="373"/>
      <c r="G37" s="373"/>
      <c r="H37" s="80"/>
    </row>
    <row r="38" spans="1:11" x14ac:dyDescent="0.25">
      <c r="A38" s="79"/>
      <c r="B38" s="79"/>
      <c r="C38" s="79"/>
      <c r="D38" s="79"/>
      <c r="E38" s="79"/>
      <c r="F38" s="79"/>
      <c r="G38" s="79"/>
      <c r="H38" s="79"/>
    </row>
    <row r="39" spans="1:11" x14ac:dyDescent="0.25">
      <c r="A39" s="46"/>
      <c r="B39" s="47"/>
      <c r="C39" s="47"/>
      <c r="D39" s="47"/>
      <c r="E39" s="47"/>
      <c r="F39" s="47"/>
      <c r="G39" s="47"/>
      <c r="H39" s="47"/>
    </row>
    <row r="40" spans="1:11" x14ac:dyDescent="0.25">
      <c r="A40" s="46"/>
      <c r="B40" s="57"/>
      <c r="C40" s="57"/>
      <c r="D40" s="57"/>
      <c r="G40" s="57"/>
    </row>
  </sheetData>
  <mergeCells count="16">
    <mergeCell ref="K4:K6"/>
    <mergeCell ref="A1:K1"/>
    <mergeCell ref="H3:K3"/>
    <mergeCell ref="A37:G37"/>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77" priority="13">
      <formula>MOD(ROW(),2)=1</formula>
    </cfRule>
  </conditionalFormatting>
  <conditionalFormatting sqref="H8:H35 A9:C35">
    <cfRule type="expression" dxfId="76" priority="14">
      <formula>MOD(ROW(),2)=1</formula>
    </cfRule>
  </conditionalFormatting>
  <conditionalFormatting sqref="G8:G35">
    <cfRule type="expression" dxfId="75" priority="15">
      <formula>MOD(ROW(),2)=1</formula>
    </cfRule>
  </conditionalFormatting>
  <conditionalFormatting sqref="A8:K35">
    <cfRule type="expression" dxfId="74" priority="11">
      <formula>MOD(ROW(),2)=1</formula>
    </cfRule>
    <cfRule type="expression" dxfId="73" priority="12">
      <formula>MOD(ROW(),2)=1</formula>
    </cfRule>
  </conditionalFormatting>
  <conditionalFormatting sqref="H36 A36:C36">
    <cfRule type="expression" dxfId="72" priority="3">
      <formula>MOD(ROW(),2)=1</formula>
    </cfRule>
  </conditionalFormatting>
  <conditionalFormatting sqref="G36">
    <cfRule type="expression" dxfId="71" priority="4">
      <formula>MOD(ROW(),2)=1</formula>
    </cfRule>
  </conditionalFormatting>
  <conditionalFormatting sqref="A36:K36">
    <cfRule type="expression" dxfId="70" priority="1">
      <formula>MOD(ROW(),2)=1</formula>
    </cfRule>
    <cfRule type="expression" dxfId="6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activeCell="A2" sqref="A2:J2"/>
    </sheetView>
  </sheetViews>
  <sheetFormatPr baseColWidth="10" defaultRowHeight="12.75" outlineLevelCol="5" x14ac:dyDescent="0.2"/>
  <cols>
    <col min="1" max="1" width="8.140625" customWidth="1"/>
    <col min="2" max="2" width="11.7109375" customWidth="1"/>
    <col min="3" max="3" width="9.140625" customWidth="1"/>
    <col min="4" max="4" width="13.42578125" customWidth="1"/>
    <col min="5" max="6" width="9.140625" customWidth="1"/>
    <col min="7" max="7" width="11.42578125" bestFit="1" customWidth="1"/>
    <col min="8" max="8" width="12.7109375" hidden="1" customWidth="1" outlineLevel="5"/>
    <col min="9" max="9" width="9.140625" customWidth="1" collapsed="1"/>
    <col min="10" max="10" width="10.140625" customWidth="1"/>
  </cols>
  <sheetData>
    <row r="1" spans="1:10" x14ac:dyDescent="0.2">
      <c r="A1" s="330" t="s">
        <v>228</v>
      </c>
      <c r="B1" s="330"/>
      <c r="C1" s="330"/>
      <c r="D1" s="330"/>
      <c r="E1" s="330"/>
      <c r="F1" s="330"/>
      <c r="G1" s="330"/>
      <c r="H1" s="330"/>
      <c r="I1" s="330"/>
      <c r="J1" s="330"/>
    </row>
    <row r="2" spans="1:10" s="57" customFormat="1" ht="19.899999999999999" customHeight="1" x14ac:dyDescent="0.2">
      <c r="A2" s="406" t="s">
        <v>174</v>
      </c>
      <c r="B2" s="406"/>
      <c r="C2" s="406"/>
      <c r="D2" s="406"/>
      <c r="E2" s="406"/>
      <c r="F2" s="406"/>
      <c r="G2" s="406"/>
      <c r="H2" s="406"/>
      <c r="I2" s="406"/>
      <c r="J2" s="406"/>
    </row>
    <row r="3" spans="1:10" ht="12.75" customHeight="1" x14ac:dyDescent="0.25">
      <c r="A3" s="392"/>
      <c r="B3" s="392"/>
      <c r="C3" s="393"/>
      <c r="D3" s="393"/>
      <c r="E3" s="393"/>
      <c r="F3" s="393"/>
      <c r="G3" s="393"/>
      <c r="H3" s="89"/>
      <c r="I3" s="89"/>
      <c r="J3" s="89"/>
    </row>
    <row r="4" spans="1:10" ht="25.5" customHeight="1" x14ac:dyDescent="0.2">
      <c r="A4" s="348" t="s">
        <v>92</v>
      </c>
      <c r="B4" s="394" t="s">
        <v>176</v>
      </c>
      <c r="C4" s="391" t="s">
        <v>175</v>
      </c>
      <c r="D4" s="391"/>
      <c r="E4" s="391"/>
      <c r="F4" s="391"/>
      <c r="G4" s="391"/>
      <c r="H4" s="391"/>
      <c r="I4" s="391"/>
      <c r="J4" s="391"/>
    </row>
    <row r="5" spans="1:10" ht="16.899999999999999" customHeight="1" x14ac:dyDescent="0.2">
      <c r="A5" s="349"/>
      <c r="B5" s="395"/>
      <c r="C5" s="348" t="s">
        <v>18</v>
      </c>
      <c r="D5" s="397" t="s">
        <v>178</v>
      </c>
      <c r="E5" s="400" t="s">
        <v>26</v>
      </c>
      <c r="F5" s="403" t="s">
        <v>27</v>
      </c>
      <c r="G5" s="407" t="s">
        <v>177</v>
      </c>
      <c r="H5" s="321"/>
      <c r="I5" s="385" t="s">
        <v>30</v>
      </c>
      <c r="J5" s="388" t="s">
        <v>33</v>
      </c>
    </row>
    <row r="6" spans="1:10" s="57" customFormat="1" ht="16.899999999999999" customHeight="1" x14ac:dyDescent="0.2">
      <c r="A6" s="349"/>
      <c r="B6" s="395"/>
      <c r="C6" s="349"/>
      <c r="D6" s="398"/>
      <c r="E6" s="401"/>
      <c r="F6" s="404"/>
      <c r="G6" s="408"/>
      <c r="H6" s="409"/>
      <c r="I6" s="386"/>
      <c r="J6" s="389"/>
    </row>
    <row r="7" spans="1:10" ht="16.899999999999999" customHeight="1" x14ac:dyDescent="0.2">
      <c r="A7" s="350"/>
      <c r="B7" s="396"/>
      <c r="C7" s="350"/>
      <c r="D7" s="399"/>
      <c r="E7" s="402"/>
      <c r="F7" s="405"/>
      <c r="G7" s="410"/>
      <c r="H7" s="322"/>
      <c r="I7" s="387"/>
      <c r="J7" s="390"/>
    </row>
    <row r="8" spans="1:10" s="58" customFormat="1" ht="15.6" customHeight="1" x14ac:dyDescent="0.25">
      <c r="A8" s="143"/>
      <c r="B8" s="144"/>
      <c r="C8" s="144"/>
      <c r="D8" s="144"/>
      <c r="E8" s="144"/>
      <c r="F8" s="144"/>
      <c r="G8" s="144"/>
      <c r="H8" s="244"/>
      <c r="I8" s="144"/>
      <c r="J8" s="144"/>
    </row>
    <row r="9" spans="1:10" s="58" customFormat="1" ht="15.6" customHeight="1" x14ac:dyDescent="0.25">
      <c r="A9" s="145">
        <v>1970</v>
      </c>
      <c r="B9" s="257">
        <v>36069</v>
      </c>
      <c r="C9" s="133">
        <v>14205</v>
      </c>
      <c r="D9" s="289">
        <v>375</v>
      </c>
      <c r="E9" s="133">
        <v>5814</v>
      </c>
      <c r="F9" s="133">
        <v>10106</v>
      </c>
      <c r="G9" s="257">
        <v>3931</v>
      </c>
      <c r="H9" s="257">
        <v>6175</v>
      </c>
      <c r="I9" s="133">
        <v>5368</v>
      </c>
      <c r="J9" s="257">
        <v>554</v>
      </c>
    </row>
    <row r="10" spans="1:10" s="58" customFormat="1" ht="15.6" customHeight="1" x14ac:dyDescent="0.25">
      <c r="A10" s="145">
        <v>1975</v>
      </c>
      <c r="B10" s="257">
        <v>34240</v>
      </c>
      <c r="C10" s="133">
        <v>14673</v>
      </c>
      <c r="D10" s="289">
        <v>268</v>
      </c>
      <c r="E10" s="133">
        <v>3164</v>
      </c>
      <c r="F10" s="133">
        <v>12145</v>
      </c>
      <c r="G10" s="257">
        <v>3524</v>
      </c>
      <c r="H10" s="258">
        <v>8621</v>
      </c>
      <c r="I10" s="133">
        <v>2630</v>
      </c>
      <c r="J10" s="257">
        <v>827</v>
      </c>
    </row>
    <row r="11" spans="1:10" s="58" customFormat="1" ht="15.6" customHeight="1" x14ac:dyDescent="0.25">
      <c r="A11" s="145">
        <v>1980</v>
      </c>
      <c r="B11" s="257">
        <v>44911</v>
      </c>
      <c r="C11" s="133">
        <v>19344</v>
      </c>
      <c r="D11" s="289">
        <v>391</v>
      </c>
      <c r="E11" s="133">
        <v>3799</v>
      </c>
      <c r="F11" s="133">
        <v>16382</v>
      </c>
      <c r="G11" s="257">
        <v>5155</v>
      </c>
      <c r="H11" s="257">
        <v>11227</v>
      </c>
      <c r="I11" s="133">
        <v>4061</v>
      </c>
      <c r="J11" s="257">
        <v>1247</v>
      </c>
    </row>
    <row r="12" spans="1:10" s="58" customFormat="1" ht="15.6" customHeight="1" x14ac:dyDescent="0.25">
      <c r="A12" s="145">
        <v>1985</v>
      </c>
      <c r="B12" s="257">
        <v>38380</v>
      </c>
      <c r="C12" s="133">
        <v>18682</v>
      </c>
      <c r="D12" s="289">
        <v>320</v>
      </c>
      <c r="E12" s="133">
        <v>2757</v>
      </c>
      <c r="F12" s="133">
        <v>11875</v>
      </c>
      <c r="G12" s="257">
        <v>3115</v>
      </c>
      <c r="H12" s="258">
        <v>8760</v>
      </c>
      <c r="I12" s="133">
        <v>3723</v>
      </c>
      <c r="J12" s="257">
        <v>1343</v>
      </c>
    </row>
    <row r="13" spans="1:10" s="58" customFormat="1" ht="15.6" customHeight="1" x14ac:dyDescent="0.25">
      <c r="A13" s="145">
        <v>1990</v>
      </c>
      <c r="B13" s="257">
        <v>39340</v>
      </c>
      <c r="C13" s="133">
        <v>21788</v>
      </c>
      <c r="D13" s="289">
        <v>670</v>
      </c>
      <c r="E13" s="133">
        <v>2804</v>
      </c>
      <c r="F13" s="133">
        <v>8501</v>
      </c>
      <c r="G13" s="257">
        <v>2266</v>
      </c>
      <c r="H13" s="257">
        <v>6235</v>
      </c>
      <c r="I13" s="133">
        <v>5600</v>
      </c>
      <c r="J13" s="257">
        <v>645</v>
      </c>
    </row>
    <row r="14" spans="1:10" s="58" customFormat="1" ht="15.6" customHeight="1" x14ac:dyDescent="0.25">
      <c r="A14" s="145">
        <v>1991</v>
      </c>
      <c r="B14" s="257">
        <v>42244</v>
      </c>
      <c r="C14" s="133">
        <v>23798</v>
      </c>
      <c r="D14" s="289">
        <v>341</v>
      </c>
      <c r="E14" s="133">
        <v>2161</v>
      </c>
      <c r="F14" s="133">
        <v>9682</v>
      </c>
      <c r="G14" s="257">
        <v>2953</v>
      </c>
      <c r="H14" s="258">
        <v>6730</v>
      </c>
      <c r="I14" s="133">
        <v>5923</v>
      </c>
      <c r="J14" s="257">
        <v>678</v>
      </c>
    </row>
    <row r="15" spans="1:10" s="58" customFormat="1" ht="15.6" customHeight="1" x14ac:dyDescent="0.25">
      <c r="A15" s="146">
        <v>1992</v>
      </c>
      <c r="B15" s="257">
        <v>41522</v>
      </c>
      <c r="C15" s="133">
        <v>23525</v>
      </c>
      <c r="D15" s="289">
        <v>1091</v>
      </c>
      <c r="E15" s="133">
        <v>2358</v>
      </c>
      <c r="F15" s="133">
        <v>9035</v>
      </c>
      <c r="G15" s="257">
        <v>2545</v>
      </c>
      <c r="H15" s="257">
        <v>6490</v>
      </c>
      <c r="I15" s="133">
        <v>5891</v>
      </c>
      <c r="J15" s="257">
        <v>713</v>
      </c>
    </row>
    <row r="16" spans="1:10" s="58" customFormat="1" ht="15.6" customHeight="1" x14ac:dyDescent="0.25">
      <c r="A16" s="146">
        <v>1993</v>
      </c>
      <c r="B16" s="257">
        <v>41846</v>
      </c>
      <c r="C16" s="133">
        <v>25446</v>
      </c>
      <c r="D16" s="289">
        <v>783</v>
      </c>
      <c r="E16" s="133">
        <v>1362</v>
      </c>
      <c r="F16" s="133">
        <v>8353</v>
      </c>
      <c r="G16" s="257">
        <v>2198.1</v>
      </c>
      <c r="H16" s="258">
        <v>6155.1</v>
      </c>
      <c r="I16" s="133">
        <v>6104</v>
      </c>
      <c r="J16" s="257">
        <v>581</v>
      </c>
    </row>
    <row r="17" spans="1:10" s="58" customFormat="1" ht="15.6" customHeight="1" x14ac:dyDescent="0.25">
      <c r="A17" s="146">
        <v>1994</v>
      </c>
      <c r="B17" s="257">
        <v>41799</v>
      </c>
      <c r="C17" s="133">
        <v>23523</v>
      </c>
      <c r="D17" s="289">
        <v>668</v>
      </c>
      <c r="E17" s="133">
        <v>1688</v>
      </c>
      <c r="F17" s="133">
        <v>9008</v>
      </c>
      <c r="G17" s="257">
        <v>2682.9</v>
      </c>
      <c r="H17" s="257">
        <v>6325.1</v>
      </c>
      <c r="I17" s="133">
        <v>6745</v>
      </c>
      <c r="J17" s="257">
        <v>835</v>
      </c>
    </row>
    <row r="18" spans="1:10" s="58" customFormat="1" ht="15.6" customHeight="1" x14ac:dyDescent="0.25">
      <c r="A18" s="146">
        <v>1995</v>
      </c>
      <c r="B18" s="257">
        <v>44404</v>
      </c>
      <c r="C18" s="133">
        <v>24227</v>
      </c>
      <c r="D18" s="289">
        <v>791</v>
      </c>
      <c r="E18" s="133">
        <v>2122</v>
      </c>
      <c r="F18" s="133">
        <v>9570</v>
      </c>
      <c r="G18" s="257">
        <v>2508</v>
      </c>
      <c r="H18" s="258">
        <v>7062</v>
      </c>
      <c r="I18" s="133">
        <v>7182</v>
      </c>
      <c r="J18" s="257">
        <v>1303</v>
      </c>
    </row>
    <row r="19" spans="1:10" s="58" customFormat="1" ht="15.6" customHeight="1" x14ac:dyDescent="0.25">
      <c r="A19" s="146">
        <v>1996</v>
      </c>
      <c r="B19" s="257">
        <v>43782</v>
      </c>
      <c r="C19" s="133">
        <v>22621</v>
      </c>
      <c r="D19" s="289">
        <v>836</v>
      </c>
      <c r="E19" s="133">
        <v>2550</v>
      </c>
      <c r="F19" s="133">
        <v>9970</v>
      </c>
      <c r="G19" s="257">
        <v>2614</v>
      </c>
      <c r="H19" s="257">
        <v>7357</v>
      </c>
      <c r="I19" s="133">
        <v>7756</v>
      </c>
      <c r="J19" s="257">
        <v>885</v>
      </c>
    </row>
    <row r="20" spans="1:10" s="58" customFormat="1" ht="15.6" customHeight="1" x14ac:dyDescent="0.25">
      <c r="A20" s="146">
        <v>1997</v>
      </c>
      <c r="B20" s="257">
        <v>48077</v>
      </c>
      <c r="C20" s="133">
        <v>25272</v>
      </c>
      <c r="D20" s="289">
        <v>919</v>
      </c>
      <c r="E20" s="133">
        <v>2356</v>
      </c>
      <c r="F20" s="133">
        <v>10237</v>
      </c>
      <c r="G20" s="257">
        <v>2177</v>
      </c>
      <c r="H20" s="258">
        <v>8060</v>
      </c>
      <c r="I20" s="133">
        <v>8608</v>
      </c>
      <c r="J20" s="257">
        <v>1603</v>
      </c>
    </row>
    <row r="21" spans="1:10" s="58" customFormat="1" ht="15.6" customHeight="1" x14ac:dyDescent="0.25">
      <c r="A21" s="146">
        <v>1998</v>
      </c>
      <c r="B21" s="257">
        <v>47298</v>
      </c>
      <c r="C21" s="133">
        <v>22819</v>
      </c>
      <c r="D21" s="289">
        <v>983</v>
      </c>
      <c r="E21" s="133">
        <v>2551</v>
      </c>
      <c r="F21" s="133">
        <v>10840</v>
      </c>
      <c r="G21" s="257">
        <v>1926</v>
      </c>
      <c r="H21" s="257">
        <v>8914</v>
      </c>
      <c r="I21" s="133">
        <v>9699</v>
      </c>
      <c r="J21" s="257">
        <v>1389</v>
      </c>
    </row>
    <row r="22" spans="1:10" s="58" customFormat="1" ht="15.6" customHeight="1" x14ac:dyDescent="0.25">
      <c r="A22" s="146">
        <v>1999</v>
      </c>
      <c r="B22" s="257">
        <v>49232</v>
      </c>
      <c r="C22" s="133">
        <v>23791</v>
      </c>
      <c r="D22" s="289">
        <v>1715</v>
      </c>
      <c r="E22" s="133">
        <v>2781</v>
      </c>
      <c r="F22" s="133">
        <v>11889</v>
      </c>
      <c r="G22" s="257">
        <v>2772</v>
      </c>
      <c r="H22" s="258">
        <v>9117</v>
      </c>
      <c r="I22" s="133">
        <v>9385</v>
      </c>
      <c r="J22" s="257">
        <v>1388</v>
      </c>
    </row>
    <row r="23" spans="1:10" s="58" customFormat="1" ht="15.6" customHeight="1" x14ac:dyDescent="0.25">
      <c r="A23" s="146">
        <v>2000</v>
      </c>
      <c r="B23" s="257">
        <v>50493</v>
      </c>
      <c r="C23" s="133">
        <v>23880</v>
      </c>
      <c r="D23" s="289">
        <v>1445</v>
      </c>
      <c r="E23" s="133">
        <v>2179</v>
      </c>
      <c r="F23" s="133">
        <v>12375</v>
      </c>
      <c r="G23" s="257">
        <v>2793</v>
      </c>
      <c r="H23" s="257">
        <v>9582</v>
      </c>
      <c r="I23" s="133">
        <v>11035</v>
      </c>
      <c r="J23" s="257">
        <v>1024</v>
      </c>
    </row>
    <row r="24" spans="1:10" s="58" customFormat="1" ht="15.6" customHeight="1" x14ac:dyDescent="0.25">
      <c r="A24" s="146">
        <v>2001</v>
      </c>
      <c r="B24" s="257">
        <v>55960</v>
      </c>
      <c r="C24" s="133">
        <v>26278</v>
      </c>
      <c r="D24" s="289">
        <v>1079</v>
      </c>
      <c r="E24" s="133">
        <v>3036</v>
      </c>
      <c r="F24" s="133">
        <v>13764</v>
      </c>
      <c r="G24" s="257">
        <v>3320</v>
      </c>
      <c r="H24" s="258">
        <v>10444</v>
      </c>
      <c r="I24" s="133">
        <v>11913</v>
      </c>
      <c r="J24" s="257">
        <v>969</v>
      </c>
    </row>
    <row r="25" spans="1:10" s="58" customFormat="1" ht="15.6" customHeight="1" x14ac:dyDescent="0.25">
      <c r="A25" s="146">
        <v>2002</v>
      </c>
      <c r="B25" s="257">
        <v>58439</v>
      </c>
      <c r="C25" s="133">
        <v>25456</v>
      </c>
      <c r="D25" s="289">
        <v>840</v>
      </c>
      <c r="E25" s="133">
        <v>3761</v>
      </c>
      <c r="F25" s="133">
        <v>14535</v>
      </c>
      <c r="G25" s="257">
        <v>3542</v>
      </c>
      <c r="H25" s="257">
        <v>10993</v>
      </c>
      <c r="I25" s="133">
        <v>13983</v>
      </c>
      <c r="J25" s="257">
        <v>704</v>
      </c>
    </row>
    <row r="26" spans="1:10" s="58" customFormat="1" ht="15.6" customHeight="1" x14ac:dyDescent="0.25">
      <c r="A26" s="146">
        <v>2003</v>
      </c>
      <c r="B26" s="257">
        <v>63649</v>
      </c>
      <c r="C26" s="133">
        <v>28401</v>
      </c>
      <c r="D26" s="289">
        <v>666</v>
      </c>
      <c r="E26" s="133">
        <v>2966</v>
      </c>
      <c r="F26" s="133">
        <v>15078</v>
      </c>
      <c r="G26" s="257">
        <v>3527.5999999999985</v>
      </c>
      <c r="H26" s="258">
        <v>11550.400000000001</v>
      </c>
      <c r="I26" s="133">
        <v>15900</v>
      </c>
      <c r="J26" s="257">
        <v>1305</v>
      </c>
    </row>
    <row r="27" spans="1:10" s="58" customFormat="1" ht="15.6" customHeight="1" x14ac:dyDescent="0.25">
      <c r="A27" s="146">
        <v>2004</v>
      </c>
      <c r="B27" s="257">
        <v>67731</v>
      </c>
      <c r="C27" s="133">
        <v>29791</v>
      </c>
      <c r="D27" s="289">
        <v>811</v>
      </c>
      <c r="E27" s="133">
        <v>2913</v>
      </c>
      <c r="F27" s="133">
        <v>14869</v>
      </c>
      <c r="G27" s="257">
        <v>3204.5</v>
      </c>
      <c r="H27" s="257">
        <v>11664.5</v>
      </c>
      <c r="I27" s="133">
        <v>19174.7</v>
      </c>
      <c r="J27" s="257">
        <v>983.5</v>
      </c>
    </row>
    <row r="28" spans="1:10" s="58" customFormat="1" ht="15.6" customHeight="1" x14ac:dyDescent="0.25">
      <c r="A28" s="146">
        <v>2005</v>
      </c>
      <c r="B28" s="257">
        <v>73183</v>
      </c>
      <c r="C28" s="133">
        <v>31903</v>
      </c>
      <c r="D28" s="289">
        <v>604</v>
      </c>
      <c r="E28" s="133">
        <v>3245</v>
      </c>
      <c r="F28" s="133">
        <v>14524</v>
      </c>
      <c r="G28" s="257">
        <v>2996.5999999999985</v>
      </c>
      <c r="H28" s="258">
        <v>11527.400000000001</v>
      </c>
      <c r="I28" s="133">
        <v>22515</v>
      </c>
      <c r="J28" s="257">
        <v>995.4</v>
      </c>
    </row>
    <row r="29" spans="1:10" s="58" customFormat="1" ht="15.6" customHeight="1" x14ac:dyDescent="0.25">
      <c r="A29" s="146">
        <v>2006</v>
      </c>
      <c r="B29" s="257">
        <v>79138</v>
      </c>
      <c r="C29" s="133">
        <v>32208</v>
      </c>
      <c r="D29" s="289">
        <v>926</v>
      </c>
      <c r="E29" s="133">
        <v>3629</v>
      </c>
      <c r="F29" s="133">
        <v>16497</v>
      </c>
      <c r="G29" s="257">
        <v>3817.6000000000004</v>
      </c>
      <c r="H29" s="257">
        <v>12679.4</v>
      </c>
      <c r="I29" s="133">
        <v>25786</v>
      </c>
      <c r="J29" s="257">
        <v>1018</v>
      </c>
    </row>
    <row r="30" spans="1:10" s="58" customFormat="1" ht="15.6" customHeight="1" x14ac:dyDescent="0.25">
      <c r="A30" s="146">
        <v>2007</v>
      </c>
      <c r="B30" s="257">
        <v>82472</v>
      </c>
      <c r="C30" s="133">
        <v>31362</v>
      </c>
      <c r="D30" s="289">
        <v>721</v>
      </c>
      <c r="E30" s="133">
        <v>3580</v>
      </c>
      <c r="F30" s="133">
        <v>16733</v>
      </c>
      <c r="G30" s="257">
        <v>4002</v>
      </c>
      <c r="H30" s="258">
        <v>12731</v>
      </c>
      <c r="I30" s="133">
        <v>29871</v>
      </c>
      <c r="J30" s="257">
        <v>926</v>
      </c>
    </row>
    <row r="31" spans="1:10" s="58" customFormat="1" ht="15.6" customHeight="1" x14ac:dyDescent="0.25">
      <c r="A31" s="145">
        <v>2008</v>
      </c>
      <c r="B31" s="257">
        <v>82255</v>
      </c>
      <c r="C31" s="133">
        <v>30958.6</v>
      </c>
      <c r="D31" s="289">
        <v>785.7</v>
      </c>
      <c r="E31" s="133">
        <v>3950</v>
      </c>
      <c r="F31" s="133">
        <v>17059</v>
      </c>
      <c r="G31" s="257">
        <v>4940</v>
      </c>
      <c r="H31" s="257">
        <v>12119</v>
      </c>
      <c r="I31" s="133">
        <v>29408</v>
      </c>
      <c r="J31" s="257">
        <v>879</v>
      </c>
    </row>
    <row r="32" spans="1:10" s="58" customFormat="1" ht="15.6" customHeight="1" x14ac:dyDescent="0.25">
      <c r="A32" s="146">
        <v>2009</v>
      </c>
      <c r="B32" s="257">
        <v>62497</v>
      </c>
      <c r="C32" s="133">
        <v>23564</v>
      </c>
      <c r="D32" s="289">
        <v>780</v>
      </c>
      <c r="E32" s="133">
        <v>3022</v>
      </c>
      <c r="F32" s="133">
        <v>13365</v>
      </c>
      <c r="G32" s="257">
        <v>4783.5</v>
      </c>
      <c r="H32" s="258">
        <v>8581</v>
      </c>
      <c r="I32" s="133">
        <v>21812</v>
      </c>
      <c r="J32" s="257">
        <v>735</v>
      </c>
    </row>
    <row r="33" spans="1:10" s="58" customFormat="1" ht="15.6" customHeight="1" x14ac:dyDescent="0.25">
      <c r="A33" s="146">
        <v>2010</v>
      </c>
      <c r="B33" s="257">
        <v>70699.5</v>
      </c>
      <c r="C33" s="133">
        <v>26214</v>
      </c>
      <c r="D33" s="289">
        <v>648</v>
      </c>
      <c r="E33" s="133">
        <v>3211</v>
      </c>
      <c r="F33" s="133">
        <v>15471.7</v>
      </c>
      <c r="G33" s="257">
        <v>5201</v>
      </c>
      <c r="H33" s="257">
        <v>10271</v>
      </c>
      <c r="I33" s="133">
        <v>24924.7</v>
      </c>
      <c r="J33" s="257">
        <v>877.9</v>
      </c>
    </row>
    <row r="34" spans="1:10" s="58" customFormat="1" ht="15" customHeight="1" x14ac:dyDescent="0.25">
      <c r="A34" s="146">
        <v>2011</v>
      </c>
      <c r="B34" s="257">
        <v>76315</v>
      </c>
      <c r="C34" s="133">
        <v>28379</v>
      </c>
      <c r="D34" s="289">
        <v>719</v>
      </c>
      <c r="E34" s="133">
        <v>2804</v>
      </c>
      <c r="F34" s="133">
        <v>16656</v>
      </c>
      <c r="G34" s="257">
        <v>5684</v>
      </c>
      <c r="H34" s="258">
        <v>10972</v>
      </c>
      <c r="I34" s="133">
        <v>27286</v>
      </c>
      <c r="J34" s="257">
        <v>1190</v>
      </c>
    </row>
    <row r="35" spans="1:10" s="58" customFormat="1" ht="15.6" customHeight="1" x14ac:dyDescent="0.25">
      <c r="A35" s="146">
        <v>2012</v>
      </c>
      <c r="B35" s="259">
        <v>74236</v>
      </c>
      <c r="C35" s="155">
        <v>28059</v>
      </c>
      <c r="D35" s="290">
        <v>571</v>
      </c>
      <c r="E35" s="155">
        <v>2739</v>
      </c>
      <c r="F35" s="155">
        <v>16587</v>
      </c>
      <c r="G35" s="259">
        <v>5501</v>
      </c>
      <c r="H35" s="259">
        <v>11086</v>
      </c>
      <c r="I35" s="155">
        <v>25650</v>
      </c>
      <c r="J35" s="259">
        <v>1201</v>
      </c>
    </row>
    <row r="36" spans="1:10" s="58" customFormat="1" ht="15.6" customHeight="1" x14ac:dyDescent="0.25">
      <c r="A36" s="217">
        <v>2013</v>
      </c>
      <c r="B36" s="260">
        <v>78335</v>
      </c>
      <c r="C36" s="136">
        <v>32147</v>
      </c>
      <c r="D36" s="291">
        <v>661</v>
      </c>
      <c r="E36" s="136">
        <v>2237</v>
      </c>
      <c r="F36" s="136">
        <v>16466</v>
      </c>
      <c r="G36" s="260">
        <v>6061</v>
      </c>
      <c r="H36" s="261"/>
      <c r="I36" s="136">
        <v>26613</v>
      </c>
      <c r="J36" s="260">
        <v>872</v>
      </c>
    </row>
    <row r="37" spans="1:10" x14ac:dyDescent="0.25">
      <c r="A37" s="57"/>
      <c r="B37" s="57"/>
      <c r="C37" s="57"/>
      <c r="D37" s="57"/>
      <c r="E37" s="57"/>
      <c r="F37" s="57"/>
      <c r="G37" s="57"/>
    </row>
    <row r="38" spans="1:10" s="99" customFormat="1" ht="12.75" customHeight="1" x14ac:dyDescent="0.2">
      <c r="A38" s="141" t="s">
        <v>173</v>
      </c>
      <c r="B38" s="142"/>
      <c r="C38" s="142"/>
      <c r="D38" s="46"/>
      <c r="E38" s="46"/>
      <c r="F38" s="46"/>
      <c r="G38" s="46"/>
    </row>
    <row r="39" spans="1:10" x14ac:dyDescent="0.25">
      <c r="A39" s="85"/>
      <c r="B39" s="85"/>
      <c r="C39" s="85"/>
      <c r="D39" s="79"/>
      <c r="E39" s="79"/>
      <c r="F39" s="79"/>
      <c r="G39" s="79"/>
    </row>
    <row r="40" spans="1:10" x14ac:dyDescent="0.25">
      <c r="A40" s="46"/>
      <c r="B40" s="47"/>
      <c r="C40" s="47"/>
      <c r="D40" s="47"/>
      <c r="E40" s="47"/>
      <c r="F40" s="47"/>
      <c r="G40" s="47"/>
    </row>
    <row r="41" spans="1:10" x14ac:dyDescent="0.25">
      <c r="A41" s="46"/>
      <c r="B41" s="57"/>
      <c r="C41" s="57"/>
      <c r="D41" s="57"/>
      <c r="E41" s="57"/>
      <c r="F41" s="57"/>
      <c r="G41" s="57"/>
    </row>
  </sheetData>
  <mergeCells count="13">
    <mergeCell ref="I5:I7"/>
    <mergeCell ref="J5:J7"/>
    <mergeCell ref="C4:J4"/>
    <mergeCell ref="A1:J1"/>
    <mergeCell ref="A3:G3"/>
    <mergeCell ref="A4:A7"/>
    <mergeCell ref="B4:B7"/>
    <mergeCell ref="C5:C7"/>
    <mergeCell ref="D5:D7"/>
    <mergeCell ref="E5:E7"/>
    <mergeCell ref="F5:F7"/>
    <mergeCell ref="A2:J2"/>
    <mergeCell ref="G5:H7"/>
  </mergeCells>
  <conditionalFormatting sqref="A8:G8">
    <cfRule type="expression" dxfId="68" priority="9">
      <formula>MOD(ROW(),2)=1</formula>
    </cfRule>
  </conditionalFormatting>
  <conditionalFormatting sqref="A9:G35">
    <cfRule type="expression" dxfId="67" priority="10">
      <formula>MOD(ROW(),2)=1</formula>
    </cfRule>
  </conditionalFormatting>
  <conditionalFormatting sqref="I8:J8">
    <cfRule type="expression" dxfId="66" priority="7">
      <formula>MOD(ROW(),2)=1</formula>
    </cfRule>
  </conditionalFormatting>
  <conditionalFormatting sqref="I9:J34">
    <cfRule type="expression" dxfId="65" priority="8">
      <formula>MOD(ROW(),2)=1</formula>
    </cfRule>
  </conditionalFormatting>
  <conditionalFormatting sqref="I35:J35">
    <cfRule type="expression" dxfId="64" priority="6">
      <formula>MOD(ROW(),2)=1</formula>
    </cfRule>
  </conditionalFormatting>
  <conditionalFormatting sqref="A36:G36">
    <cfRule type="expression" dxfId="63" priority="2">
      <formula>MOD(ROW(),2)=1</formula>
    </cfRule>
  </conditionalFormatting>
  <conditionalFormatting sqref="I36:J36">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III/H II - j 13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Seite 1 - Titel</vt:lpstr>
      <vt:lpstr>Seite 2 - Impressum</vt:lpstr>
      <vt:lpstr>Seite 3 - Inhaltsverzeichnis</vt:lpstr>
      <vt:lpstr>Vorbemerkungen_(S.4)</vt:lpstr>
      <vt:lpstr>Tab.1 (S.5)</vt:lpstr>
      <vt:lpstr>Tab.2 (S.6)</vt:lpstr>
      <vt:lpstr>Tab.3 (S.7)</vt:lpstr>
      <vt:lpstr>Tab.4 (S.8)</vt:lpstr>
      <vt:lpstr>Tab.5 (S.9)</vt:lpstr>
      <vt:lpstr>Tab.6 (S.10)</vt:lpstr>
      <vt:lpstr>Tab.7 (S.11)</vt:lpstr>
      <vt:lpstr>Tab.8 (S.12)</vt:lpstr>
      <vt:lpstr>Tab.9 (S.13)</vt:lpstr>
      <vt:lpstr>Tab.10 (S.14)</vt:lpstr>
      <vt:lpstr>Tab.11 (S.15)</vt:lpstr>
      <vt:lpstr>Tab.12 (S.16)</vt:lpstr>
      <vt:lpstr>Tab.13 (S.17)</vt:lpstr>
      <vt:lpstr>Tab.14 (S.18)</vt:lpstr>
      <vt:lpstr>Tab.15 (S.19)</vt:lpstr>
      <vt:lpstr>Tab.16 (S.20)</vt:lpstr>
      <vt:lpstr>Tab.17 (S.21)</vt:lpstr>
      <vt:lpstr>T3_1</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2014-10-14T06:14:24Z</cp:lastPrinted>
  <dcterms:created xsi:type="dcterms:W3CDTF">2012-03-28T07:56:08Z</dcterms:created>
  <dcterms:modified xsi:type="dcterms:W3CDTF">2014-10-14T06:14:34Z</dcterms:modified>
  <cp:category>LIS-Bericht</cp:category>
</cp:coreProperties>
</file>