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H II 1 - j 13 SH" sheetId="11" r:id="rId1"/>
    <sheet name="Impressum (S.2)" sheetId="22" r:id="rId2"/>
    <sheet name="T3_1" sheetId="9" state="hidden" r:id="rId3"/>
    <sheet name="Tab.1 + Tab.2 (S.3)" sheetId="13" r:id="rId4"/>
    <sheet name="Tab.3 (S.4)" sheetId="14" r:id="rId5"/>
    <sheet name="Tab.4 (S.5)" sheetId="15" r:id="rId6"/>
    <sheet name="Tab.5 (S.6)" sheetId="16" r:id="rId7"/>
    <sheet name="Tab.6 (S.7)" sheetId="17" r:id="rId8"/>
    <sheet name="Tab.7 (S.8)" sheetId="18" r:id="rId9"/>
  </sheets>
  <calcPr calcId="145621"/>
</workbook>
</file>

<file path=xl/calcChain.xml><?xml version="1.0" encoding="utf-8"?>
<calcChain xmlns="http://schemas.openxmlformats.org/spreadsheetml/2006/main">
  <c r="D28" i="13" l="1"/>
  <c r="D31" i="16" l="1"/>
  <c r="E31" i="16"/>
  <c r="C31" i="16"/>
  <c r="B31" i="16"/>
  <c r="K21" i="14" l="1"/>
  <c r="K12" i="14"/>
  <c r="G16" i="15" l="1"/>
  <c r="C30" i="15"/>
  <c r="F30" i="15"/>
  <c r="E30" i="15"/>
  <c r="G28" i="15"/>
  <c r="G26" i="15"/>
  <c r="D30" i="15"/>
  <c r="K10" i="14"/>
  <c r="F28" i="13"/>
  <c r="C28" i="13"/>
  <c r="B44" i="17" l="1"/>
  <c r="B36" i="17"/>
  <c r="B35" i="17"/>
  <c r="B34" i="17"/>
  <c r="B33" i="17"/>
  <c r="B32" i="17"/>
  <c r="B29" i="17"/>
  <c r="B28" i="17"/>
  <c r="B27" i="17"/>
  <c r="B26" i="17"/>
  <c r="B24" i="17"/>
  <c r="B23" i="17"/>
  <c r="B22" i="17"/>
  <c r="B21" i="17"/>
  <c r="B20" i="17"/>
  <c r="B18" i="17"/>
  <c r="B17" i="17"/>
  <c r="B16" i="17"/>
  <c r="B15" i="17"/>
  <c r="B14" i="17"/>
  <c r="B12" i="17"/>
  <c r="B11" i="17"/>
  <c r="B10" i="17"/>
  <c r="B9" i="17"/>
  <c r="B8" i="17"/>
  <c r="G30" i="15"/>
  <c r="G24" i="15"/>
  <c r="G22" i="15"/>
  <c r="G20" i="15"/>
  <c r="G18" i="15"/>
  <c r="G14" i="15"/>
  <c r="G12" i="15"/>
  <c r="G10" i="15"/>
  <c r="G8" i="15"/>
  <c r="K36" i="14" l="1"/>
  <c r="K34" i="14"/>
  <c r="K29" i="14"/>
  <c r="K24" i="14"/>
  <c r="K23" i="14"/>
  <c r="K22" i="14"/>
  <c r="K20" i="14"/>
  <c r="K19" i="14"/>
  <c r="K18" i="14"/>
  <c r="K17" i="14"/>
  <c r="K16" i="14"/>
  <c r="K15" i="14"/>
  <c r="K14" i="14"/>
  <c r="K13" i="14"/>
  <c r="K11" i="14"/>
  <c r="K9" i="14"/>
  <c r="K8" i="14"/>
  <c r="G26" i="13" l="1"/>
  <c r="G25" i="13"/>
  <c r="G24" i="13"/>
  <c r="G23" i="13"/>
  <c r="G22" i="13"/>
  <c r="G7" i="13"/>
  <c r="G6" i="13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28" i="13"/>
</calcChain>
</file>

<file path=xl/sharedStrings.xml><?xml version="1.0" encoding="utf-8"?>
<sst xmlns="http://schemas.openxmlformats.org/spreadsheetml/2006/main" count="295" uniqueCount="182">
  <si>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</si>
  <si>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</si>
  <si>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</si>
  <si>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</si>
  <si>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</si>
  <si>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</si>
  <si>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</si>
  <si>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</si>
  <si>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</si>
  <si>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</si>
  <si>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</si>
  <si>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</si>
  <si>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</si>
  <si>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</si>
  <si>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</si>
  <si>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</si>
  <si>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</si>
  <si>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</si>
  <si>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</si>
  <si>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</si>
  <si>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</si>
  <si>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</si>
  <si>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</si>
  <si>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</si>
  <si>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</si>
  <si>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</si>
  <si>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</si>
  <si>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</si>
  <si>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</si>
  <si>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</si>
  <si>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</si>
  <si>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</si>
  <si>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</si>
  <si>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</si>
  <si>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</si>
  <si>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</si>
  <si>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</si>
  <si>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</si>
  <si>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</si>
  <si>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</si>
  <si>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</si>
  <si>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</si>
  <si>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</si>
  <si>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</si>
  <si>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</si>
  <si>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</si>
  <si>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</si>
  <si>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</si>
  <si>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</si>
  <si>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</si>
  <si>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</si>
  <si>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</si>
  <si>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</si>
  <si>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</si>
  <si>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</si>
  <si>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</si>
  <si>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</si>
  <si>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</si>
  <si>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</si>
  <si>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</si>
  <si>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</si>
  <si>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</si>
  <si>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</si>
  <si>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</si>
  <si>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</si>
  <si>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</si>
  <si>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</si>
  <si>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</si>
  <si>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</si>
  <si>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</si>
  <si>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</si>
  <si>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</si>
  <si>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</si>
  <si>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</si>
  <si>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</si>
  <si>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</si>
  <si>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</si>
  <si>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</si>
  <si>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</si>
  <si>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</si>
  <si>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Susanne Frahm</t>
  </si>
  <si>
    <t>Hafen@statistik-nord.de</t>
  </si>
  <si>
    <t>Art</t>
  </si>
  <si>
    <t xml:space="preserve"> </t>
  </si>
  <si>
    <t>Schiffsbewegungen</t>
  </si>
  <si>
    <t>Nr.</t>
  </si>
  <si>
    <t>Verkehrsbezirk</t>
  </si>
  <si>
    <t>Schleswig-Holstein insgesamt</t>
  </si>
  <si>
    <t>Friedrichstadt</t>
  </si>
  <si>
    <t>Kiel</t>
  </si>
  <si>
    <t>Neumünster</t>
  </si>
  <si>
    <t>Segeberg/Ratzeburg</t>
  </si>
  <si>
    <t>Veränderung
 in %</t>
  </si>
  <si>
    <t>Veränderung
in %</t>
  </si>
  <si>
    <t xml:space="preserve">                1 000 t</t>
  </si>
  <si>
    <t>Tragfähigkeit (in 1 000 t)</t>
  </si>
  <si>
    <t>Gütergruppe</t>
  </si>
  <si>
    <t>Empfang</t>
  </si>
  <si>
    <t>Versand</t>
  </si>
  <si>
    <t xml:space="preserve">darunter </t>
  </si>
  <si>
    <t>Getreide</t>
  </si>
  <si>
    <t>Kohle; rohes Erdöl und Erdgas</t>
  </si>
  <si>
    <t>Erze, Steine u. Erden, s. Bergbauerzeugnisse</t>
  </si>
  <si>
    <t>Natursteine, Sand, Kies, Ton, Torf</t>
  </si>
  <si>
    <t>Nahrungs- und Genussmittel</t>
  </si>
  <si>
    <t>darunter</t>
  </si>
  <si>
    <t>Öle und Fette</t>
  </si>
  <si>
    <t>Futtermittel</t>
  </si>
  <si>
    <t>Holzwaren, Papier, Pappe Druckerzeug.</t>
  </si>
  <si>
    <t>Papier, Pappe und Waren daraus</t>
  </si>
  <si>
    <t>Kokerei- und Mineralölerzeugnisse</t>
  </si>
  <si>
    <t>Flüssige Mineralölerz.</t>
  </si>
  <si>
    <t>Chemische Erzeugnisse etc.</t>
  </si>
  <si>
    <t>Sonstige Mineralerzeugnisse</t>
  </si>
  <si>
    <t>Glas u. Glaswaren, Porzellan</t>
  </si>
  <si>
    <t>Metalle und Metallerzeugnisse</t>
  </si>
  <si>
    <t>Maschinen u. Ausrüstungen, Haushaltsgeräte</t>
  </si>
  <si>
    <t>Fahrzeuge</t>
  </si>
  <si>
    <t>Möbel, Schmuck, Musikinstrumente</t>
  </si>
  <si>
    <t>Sekundärrohstoffe, Abfälle</t>
  </si>
  <si>
    <t>Post, Pakete</t>
  </si>
  <si>
    <t>Geräte und Material für die Güterbeförderung</t>
  </si>
  <si>
    <t>Sammelgut</t>
  </si>
  <si>
    <t>Gutart unbekannt</t>
  </si>
  <si>
    <t>1 000 t</t>
  </si>
  <si>
    <t>Verän-
derung
 in %</t>
  </si>
  <si>
    <t>3. Güterverkehr in der Binnenschifffahrt Schleswig-Holsteins nach Güterarten</t>
  </si>
  <si>
    <t>Erzeugnisse der Land- und Forstwirtschaft</t>
  </si>
  <si>
    <t>Hafen</t>
  </si>
  <si>
    <t>Beidenfleth</t>
  </si>
  <si>
    <t>Brunsbüttel</t>
  </si>
  <si>
    <t>Geesthacht</t>
  </si>
  <si>
    <t>Glückstadt</t>
  </si>
  <si>
    <t>Itzehoe</t>
  </si>
  <si>
    <t>Lauenburg</t>
  </si>
  <si>
    <t>Lübeck</t>
  </si>
  <si>
    <t>Mölln</t>
  </si>
  <si>
    <t>Rendsburg</t>
  </si>
  <si>
    <t xml:space="preserve">Uetersen   </t>
  </si>
  <si>
    <t>Gesamt-
umschlag</t>
  </si>
  <si>
    <t>1 000 Tonnen</t>
  </si>
  <si>
    <t>Veränderung
Gesamt-
umschlag</t>
  </si>
  <si>
    <t>4. Güterumschlag der Häfen in der Binnenschifffahrt Schleswig-Holsteins</t>
  </si>
  <si>
    <t>Schiffe</t>
  </si>
  <si>
    <t xml:space="preserve">Uetersen    </t>
  </si>
  <si>
    <t>5. Schiffsverkehr der Häfen in der Binnenschifffahrt Schleswig-Holsteins</t>
  </si>
  <si>
    <t>Tragfähigkeit
in 1 000 t</t>
  </si>
  <si>
    <t>Jahr</t>
  </si>
  <si>
    <t>Beförderte    Gütermenge     insgesamt</t>
  </si>
  <si>
    <t xml:space="preserve">Davon im Verkehr </t>
  </si>
  <si>
    <t>innerhalb   Schleswig-         Holsteins</t>
  </si>
  <si>
    <t>mit dem Ausland</t>
  </si>
  <si>
    <t>6. Entwicklung des Güterverkehrs der Binnenschifffahrt Schleswig-Holsteins seit 1980</t>
  </si>
  <si>
    <t>mit den übrigen
Bundesländern</t>
  </si>
  <si>
    <t>7. Güterumschlag in der Binnenschifffahrt in ausgewählten Häfen seit 1980</t>
  </si>
  <si>
    <t xml:space="preserve"> in 1 000 Tonnen</t>
  </si>
  <si>
    <t>014</t>
  </si>
  <si>
    <t>013</t>
  </si>
  <si>
    <t>015</t>
  </si>
  <si>
    <t>016</t>
  </si>
  <si>
    <t>018</t>
  </si>
  <si>
    <t>019</t>
  </si>
  <si>
    <t>040 42831-2023</t>
  </si>
  <si>
    <t>1. Vierteljahr</t>
  </si>
  <si>
    <t>2. Vierteljahr</t>
  </si>
  <si>
    <t>Januar - Juni</t>
  </si>
  <si>
    <t>1. Schiffsverkehr 1. Halbjahr 2013</t>
  </si>
  <si>
    <t>2. Güterverkehr der Schleswig-Holsteinischen Verkehrsbezirke 1. Halbjahr 2013</t>
  </si>
  <si>
    <t>Januar  bis Juni</t>
  </si>
  <si>
    <t>Die Binnenschifffahrt in Schleswig-Holstein</t>
  </si>
  <si>
    <t>1. Halbjahr 2013</t>
  </si>
  <si>
    <t>Stickstoffverbind., Düngemittel</t>
  </si>
  <si>
    <t>Januar bis Juni</t>
  </si>
  <si>
    <t>Göttin</t>
  </si>
  <si>
    <t>Empfang = Versand</t>
  </si>
  <si>
    <t>Kennziffer: H II 1 - hj 1/13 SH</t>
  </si>
  <si>
    <t>Umzugsgut und nichtmarktbestimmte Güter</t>
  </si>
  <si>
    <t>Zement, Kalk, gebr. Gips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</si>
  <si>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</si>
  <si>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</si>
  <si>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2013 zu 2012
in %</t>
  </si>
  <si>
    <t>Herausgegeben am: 22.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</si>
</sst>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\ \ \ \ \ "/>
    <numFmt numFmtId="170" formatCode="###0"/>
    <numFmt numFmtId="171" formatCode="\ \+* ##.0;\ \ \-* ##.0;"/>
    <numFmt numFmtId="172" formatCode="###\ ##0\ \ \ \ "/>
    <numFmt numFmtId="173" formatCode="#\ ##0"/>
    <numFmt numFmtId="174" formatCode="\ \ \+\ * #0.0\ \ \ \ \ ;\ \ \-\ * #0.0\ \ \ \ \ "/>
    <numFmt numFmtId="175" formatCode="#\ ###\ \ \ \ \ "/>
    <numFmt numFmtId="176" formatCode="0.0\ \ \ "/>
    <numFmt numFmtId="177" formatCode="\ 0.0"/>
    <numFmt numFmtId="178" formatCode="00"/>
    <numFmt numFmtId="179" formatCode="###\ ##0\ \ "/>
    <numFmt numFmtId="180" formatCode="000"/>
    <numFmt numFmtId="181" formatCode="###\ ##0.0"/>
    <numFmt numFmtId="182" formatCode="###\ ###\ ###"/>
  </numFmts>
  <fonts count="4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name val="Helvetica"/>
    </font>
    <font>
      <sz val="10"/>
      <name val="MS Sans Serif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vertAlign val="superscript"/>
      <sz val="9"/>
      <name val="Arial"/>
      <family val="2"/>
    </font>
    <font>
      <sz val="9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1E4B7D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71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9" fontId="15" fillId="37" borderId="0" xfId="0" applyNumberFormat="1" applyFont="1" applyFill="1"/>
    <xf numFmtId="0" fontId="15" fillId="37" borderId="0" xfId="0" applyFont="1" applyFill="1"/>
    <xf numFmtId="171" fontId="15" fillId="37" borderId="0" xfId="0" applyNumberFormat="1" applyFont="1" applyFill="1" applyBorder="1" applyAlignment="1">
      <alignment horizontal="center"/>
    </xf>
    <xf numFmtId="0" fontId="3" fillId="37" borderId="0" xfId="0" applyFont="1" applyFill="1"/>
    <xf numFmtId="0" fontId="15" fillId="37" borderId="0" xfId="0" applyFont="1" applyFill="1" applyBorder="1" applyAlignment="1">
      <alignment horizontal="center"/>
    </xf>
    <xf numFmtId="0" fontId="3" fillId="37" borderId="0" xfId="0" applyFont="1" applyFill="1" applyBorder="1"/>
    <xf numFmtId="0" fontId="3" fillId="0" borderId="0" xfId="0" applyFont="1"/>
    <xf numFmtId="0" fontId="3" fillId="37" borderId="0" xfId="0" applyFont="1" applyFill="1" applyBorder="1" applyAlignment="1">
      <alignment horizontal="center"/>
    </xf>
    <xf numFmtId="169" fontId="3" fillId="37" borderId="0" xfId="0" applyNumberFormat="1" applyFont="1" applyFill="1"/>
    <xf numFmtId="173" fontId="3" fillId="37" borderId="0" xfId="0" applyNumberFormat="1" applyFont="1" applyFill="1" applyBorder="1" applyAlignment="1">
      <alignment horizontal="right"/>
    </xf>
    <xf numFmtId="169" fontId="15" fillId="37" borderId="0" xfId="0" applyNumberFormat="1" applyFont="1" applyFill="1" applyBorder="1" applyAlignment="1">
      <alignment horizontal="right"/>
    </xf>
    <xf numFmtId="174" fontId="15" fillId="37" borderId="0" xfId="0" applyNumberFormat="1" applyFont="1" applyFill="1" applyBorder="1" applyAlignment="1">
      <alignment horizontal="right"/>
    </xf>
    <xf numFmtId="175" fontId="15" fillId="37" borderId="0" xfId="0" applyNumberFormat="1" applyFont="1" applyFill="1" applyBorder="1" applyAlignment="1">
      <alignment horizontal="right"/>
    </xf>
    <xf numFmtId="174" fontId="15" fillId="37" borderId="0" xfId="0" applyNumberFormat="1" applyFont="1" applyFill="1" applyBorder="1" applyAlignment="1"/>
    <xf numFmtId="0" fontId="15" fillId="37" borderId="0" xfId="0" applyFont="1" applyFill="1" applyBorder="1" applyAlignment="1">
      <alignment horizontal="center" vertical="center"/>
    </xf>
    <xf numFmtId="0" fontId="42" fillId="37" borderId="0" xfId="0" applyFont="1" applyFill="1" applyBorder="1"/>
    <xf numFmtId="0" fontId="3" fillId="37" borderId="27" xfId="0" applyFont="1" applyFill="1" applyBorder="1"/>
    <xf numFmtId="0" fontId="3" fillId="37" borderId="28" xfId="0" applyFont="1" applyFill="1" applyBorder="1"/>
    <xf numFmtId="0" fontId="42" fillId="37" borderId="29" xfId="0" applyFont="1" applyFill="1" applyBorder="1"/>
    <xf numFmtId="0" fontId="42" fillId="37" borderId="30" xfId="0" applyFont="1" applyFill="1" applyBorder="1"/>
    <xf numFmtId="0" fontId="15" fillId="37" borderId="0" xfId="54" applyFont="1" applyFill="1" applyBorder="1" applyAlignment="1"/>
    <xf numFmtId="0" fontId="15" fillId="37" borderId="0" xfId="0" applyFont="1" applyFill="1" applyBorder="1" applyAlignment="1"/>
    <xf numFmtId="0" fontId="15" fillId="37" borderId="0" xfId="54" applyFont="1" applyFill="1" applyBorder="1" applyAlignment="1">
      <alignment wrapText="1"/>
    </xf>
    <xf numFmtId="180" fontId="15" fillId="37" borderId="0" xfId="54" applyNumberFormat="1" applyFont="1" applyFill="1" applyBorder="1" applyAlignment="1">
      <alignment horizontal="left"/>
    </xf>
    <xf numFmtId="0" fontId="15" fillId="37" borderId="0" xfId="0" applyFont="1" applyFill="1" applyBorder="1" applyAlignment="1">
      <alignment horizontal="left"/>
    </xf>
    <xf numFmtId="0" fontId="15" fillId="37" borderId="0" xfId="55" applyFont="1" applyFill="1" applyBorder="1"/>
    <xf numFmtId="0" fontId="15" fillId="37" borderId="0" xfId="0" applyFont="1" applyFill="1" applyBorder="1"/>
    <xf numFmtId="0" fontId="15" fillId="37" borderId="36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37" borderId="28" xfId="54" applyFont="1" applyFill="1" applyBorder="1" applyAlignment="1"/>
    <xf numFmtId="0" fontId="15" fillId="37" borderId="28" xfId="54" applyFont="1" applyFill="1" applyBorder="1" applyAlignment="1">
      <alignment wrapText="1"/>
    </xf>
    <xf numFmtId="0" fontId="15" fillId="37" borderId="28" xfId="56" applyFont="1" applyFill="1" applyBorder="1" applyAlignment="1"/>
    <xf numFmtId="0" fontId="15" fillId="37" borderId="30" xfId="0" applyFont="1" applyFill="1" applyBorder="1" applyAlignment="1">
      <alignment horizontal="left"/>
    </xf>
    <xf numFmtId="177" fontId="42" fillId="37" borderId="30" xfId="54" applyNumberFormat="1" applyFont="1" applyFill="1" applyBorder="1" applyAlignment="1">
      <alignment horizontal="right"/>
    </xf>
    <xf numFmtId="0" fontId="40" fillId="37" borderId="0" xfId="55" applyFont="1" applyFill="1" applyBorder="1"/>
    <xf numFmtId="0" fontId="15" fillId="37" borderId="27" xfId="0" applyFont="1" applyFill="1" applyBorder="1"/>
    <xf numFmtId="0" fontId="3" fillId="37" borderId="28" xfId="0" applyFont="1" applyFill="1" applyBorder="1" applyAlignment="1">
      <alignment horizontal="left"/>
    </xf>
    <xf numFmtId="0" fontId="42" fillId="37" borderId="29" xfId="0" applyFont="1" applyFill="1" applyBorder="1" applyAlignment="1">
      <alignment horizontal="left"/>
    </xf>
    <xf numFmtId="3" fontId="15" fillId="37" borderId="0" xfId="0" applyNumberFormat="1" applyFont="1" applyFill="1" applyBorder="1" applyAlignment="1">
      <alignment horizontal="right" indent="2"/>
    </xf>
    <xf numFmtId="182" fontId="3" fillId="37" borderId="0" xfId="0" applyNumberFormat="1" applyFont="1" applyFill="1" applyBorder="1"/>
    <xf numFmtId="0" fontId="3" fillId="37" borderId="27" xfId="0" applyFont="1" applyFill="1" applyBorder="1" applyAlignment="1">
      <alignment horizontal="left"/>
    </xf>
    <xf numFmtId="0" fontId="3" fillId="37" borderId="29" xfId="0" applyFont="1" applyFill="1" applyBorder="1" applyAlignment="1">
      <alignment horizontal="left"/>
    </xf>
    <xf numFmtId="0" fontId="15" fillId="37" borderId="28" xfId="0" applyFont="1" applyFill="1" applyBorder="1" applyAlignment="1">
      <alignment horizontal="left"/>
    </xf>
    <xf numFmtId="0" fontId="15" fillId="37" borderId="29" xfId="0" applyFont="1" applyFill="1" applyBorder="1" applyAlignment="1">
      <alignment horizontal="left"/>
    </xf>
    <xf numFmtId="0" fontId="2" fillId="37" borderId="0" xfId="0" quotePrefix="1" applyFont="1" applyFill="1" applyBorder="1" applyAlignment="1">
      <alignment horizontal="left"/>
    </xf>
    <xf numFmtId="177" fontId="15" fillId="37" borderId="0" xfId="54" applyNumberFormat="1" applyFont="1" applyFill="1" applyBorder="1" applyAlignment="1">
      <alignment horizontal="right" indent="2"/>
    </xf>
    <xf numFmtId="177" fontId="15" fillId="37" borderId="30" xfId="54" applyNumberFormat="1" applyFont="1" applyFill="1" applyBorder="1" applyAlignment="1">
      <alignment horizontal="right" indent="2"/>
    </xf>
    <xf numFmtId="3" fontId="42" fillId="37" borderId="0" xfId="0" applyNumberFormat="1" applyFont="1" applyFill="1" applyBorder="1" applyAlignment="1">
      <alignment horizontal="right"/>
    </xf>
    <xf numFmtId="177" fontId="15" fillId="37" borderId="0" xfId="0" applyNumberFormat="1" applyFont="1" applyFill="1" applyBorder="1" applyAlignment="1">
      <alignment horizontal="right" indent="2"/>
    </xf>
    <xf numFmtId="3" fontId="15" fillId="37" borderId="30" xfId="0" applyNumberFormat="1" applyFont="1" applyFill="1" applyBorder="1" applyAlignment="1">
      <alignment horizontal="right" indent="2"/>
    </xf>
    <xf numFmtId="3" fontId="15" fillId="37" borderId="35" xfId="0" applyNumberFormat="1" applyFont="1" applyFill="1" applyBorder="1" applyAlignment="1">
      <alignment horizontal="right" indent="2"/>
    </xf>
    <xf numFmtId="177" fontId="15" fillId="37" borderId="0" xfId="54" applyNumberFormat="1" applyFont="1" applyFill="1" applyBorder="1" applyAlignment="1">
      <alignment horizontal="right"/>
    </xf>
    <xf numFmtId="177" fontId="15" fillId="37" borderId="0" xfId="56" applyNumberFormat="1" applyFont="1" applyFill="1" applyBorder="1" applyAlignment="1">
      <alignment horizontal="right"/>
    </xf>
    <xf numFmtId="3" fontId="42" fillId="37" borderId="0" xfId="56" applyNumberFormat="1" applyFont="1" applyFill="1" applyBorder="1" applyAlignment="1">
      <alignment horizontal="right"/>
    </xf>
    <xf numFmtId="0" fontId="39" fillId="0" borderId="0" xfId="51" applyAlignment="1">
      <alignment horizontal="left"/>
    </xf>
    <xf numFmtId="0" fontId="1" fillId="37" borderId="28" xfId="0" applyFont="1" applyFill="1" applyBorder="1"/>
    <xf numFmtId="179" fontId="0" fillId="0" borderId="0" xfId="0" applyNumberFormat="1"/>
    <xf numFmtId="172" fontId="0" fillId="0" borderId="0" xfId="0" applyNumberFormat="1"/>
    <xf numFmtId="3" fontId="3" fillId="0" borderId="0" xfId="0" applyNumberFormat="1" applyFont="1"/>
    <xf numFmtId="0" fontId="1" fillId="37" borderId="28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9" fontId="15" fillId="38" borderId="25" xfId="0" applyNumberFormat="1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 wrapText="1"/>
    </xf>
    <xf numFmtId="170" fontId="15" fillId="38" borderId="25" xfId="0" applyNumberFormat="1" applyFont="1" applyFill="1" applyBorder="1" applyAlignment="1">
      <alignment horizontal="centerContinuous" vertical="center"/>
    </xf>
    <xf numFmtId="0" fontId="15" fillId="38" borderId="25" xfId="0" applyFont="1" applyFill="1" applyBorder="1" applyAlignment="1">
      <alignment horizontal="centerContinuous"/>
    </xf>
    <xf numFmtId="0" fontId="15" fillId="38" borderId="25" xfId="0" applyFont="1" applyFill="1" applyBorder="1" applyAlignment="1">
      <alignment horizontal="centerContinuous" vertical="center"/>
    </xf>
    <xf numFmtId="0" fontId="15" fillId="38" borderId="25" xfId="55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/>
    </xf>
    <xf numFmtId="0" fontId="15" fillId="38" borderId="26" xfId="0" applyFont="1" applyFill="1" applyBorder="1" applyAlignment="1">
      <alignment horizontal="center" vertical="center"/>
    </xf>
    <xf numFmtId="3" fontId="15" fillId="37" borderId="38" xfId="53" applyNumberFormat="1" applyFont="1" applyFill="1" applyBorder="1" applyAlignment="1">
      <alignment horizontal="right"/>
    </xf>
    <xf numFmtId="3" fontId="15" fillId="37" borderId="0" xfId="53" applyNumberFormat="1" applyFont="1" applyFill="1" applyBorder="1" applyAlignment="1">
      <alignment horizontal="right"/>
    </xf>
    <xf numFmtId="3" fontId="15" fillId="37" borderId="0" xfId="54" applyNumberFormat="1" applyFont="1" applyFill="1" applyBorder="1" applyAlignment="1">
      <alignment horizontal="right"/>
    </xf>
    <xf numFmtId="3" fontId="42" fillId="37" borderId="35" xfId="53" applyNumberFormat="1" applyFont="1" applyFill="1" applyBorder="1" applyAlignment="1">
      <alignment horizontal="right"/>
    </xf>
    <xf numFmtId="3" fontId="42" fillId="37" borderId="30" xfId="53" applyNumberFormat="1" applyFont="1" applyFill="1" applyBorder="1" applyAlignment="1">
      <alignment horizontal="right"/>
    </xf>
    <xf numFmtId="178" fontId="15" fillId="37" borderId="0" xfId="54" applyNumberFormat="1" applyFont="1" applyFill="1" applyBorder="1" applyAlignment="1">
      <alignment horizontal="left"/>
    </xf>
    <xf numFmtId="3" fontId="15" fillId="37" borderId="0" xfId="53" applyNumberFormat="1" applyFont="1" applyFill="1" applyBorder="1" applyAlignment="1">
      <alignment horizontal="right" vertical="center"/>
    </xf>
    <xf numFmtId="177" fontId="15" fillId="37" borderId="0" xfId="54" applyNumberFormat="1" applyFont="1" applyFill="1" applyBorder="1" applyAlignment="1">
      <alignment horizontal="right" vertical="center"/>
    </xf>
    <xf numFmtId="1" fontId="15" fillId="37" borderId="0" xfId="0" applyNumberFormat="1" applyFont="1" applyFill="1" applyBorder="1" applyAlignment="1">
      <alignment horizontal="left" vertical="center"/>
    </xf>
    <xf numFmtId="1" fontId="15" fillId="37" borderId="28" xfId="0" applyNumberFormat="1" applyFont="1" applyFill="1" applyBorder="1" applyAlignment="1">
      <alignment horizontal="left" vertical="center"/>
    </xf>
    <xf numFmtId="1" fontId="42" fillId="37" borderId="29" xfId="0" applyNumberFormat="1" applyFont="1" applyFill="1" applyBorder="1" applyAlignment="1">
      <alignment vertical="center"/>
    </xf>
    <xf numFmtId="181" fontId="15" fillId="37" borderId="0" xfId="0" applyNumberFormat="1" applyFont="1" applyFill="1" applyBorder="1" applyAlignment="1">
      <alignment horizontal="right" vertical="center" indent="2"/>
    </xf>
    <xf numFmtId="177" fontId="15" fillId="37" borderId="0" xfId="0" applyNumberFormat="1" applyFont="1" applyFill="1" applyBorder="1" applyAlignment="1">
      <alignment horizontal="right" vertical="center" indent="2"/>
    </xf>
    <xf numFmtId="177" fontId="42" fillId="37" borderId="30" xfId="0" applyNumberFormat="1" applyFont="1" applyFill="1" applyBorder="1" applyAlignment="1">
      <alignment horizontal="right" vertical="center" indent="2"/>
    </xf>
    <xf numFmtId="0" fontId="15" fillId="37" borderId="0" xfId="55" applyFont="1" applyFill="1" applyBorder="1" applyAlignment="1">
      <alignment horizontal="right"/>
    </xf>
    <xf numFmtId="3" fontId="15" fillId="37" borderId="0" xfId="55" applyNumberFormat="1" applyFont="1" applyFill="1" applyBorder="1" applyAlignment="1">
      <alignment horizontal="right" vertical="center"/>
    </xf>
    <xf numFmtId="3" fontId="15" fillId="37" borderId="38" xfId="53" applyNumberFormat="1" applyFont="1" applyFill="1" applyBorder="1" applyAlignment="1">
      <alignment horizontal="right" vertical="center"/>
    </xf>
    <xf numFmtId="3" fontId="15" fillId="37" borderId="0" xfId="0" applyNumberFormat="1" applyFont="1" applyFill="1" applyBorder="1" applyAlignment="1">
      <alignment horizontal="right" vertical="center" indent="2"/>
    </xf>
    <xf numFmtId="3" fontId="44" fillId="37" borderId="0" xfId="0" applyNumberFormat="1" applyFont="1" applyFill="1" applyBorder="1" applyAlignment="1">
      <alignment horizontal="right" vertical="center" indent="2"/>
    </xf>
    <xf numFmtId="0" fontId="1" fillId="38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indent="2"/>
    </xf>
    <xf numFmtId="3" fontId="15" fillId="37" borderId="0" xfId="53" applyNumberFormat="1" applyFont="1" applyFill="1" applyBorder="1" applyAlignment="1">
      <alignment horizontal="right" indent="2"/>
    </xf>
    <xf numFmtId="176" fontId="15" fillId="37" borderId="0" xfId="0" applyNumberFormat="1" applyFont="1" applyFill="1" applyBorder="1" applyAlignment="1">
      <alignment horizontal="right" indent="2"/>
    </xf>
    <xf numFmtId="171" fontId="15" fillId="37" borderId="0" xfId="0" applyNumberFormat="1" applyFont="1" applyFill="1" applyBorder="1" applyAlignment="1">
      <alignment horizontal="right" indent="2"/>
    </xf>
    <xf numFmtId="3" fontId="15" fillId="37" borderId="37" xfId="54" applyNumberFormat="1" applyFont="1" applyFill="1" applyBorder="1" applyAlignment="1">
      <alignment horizontal="right" indent="2"/>
    </xf>
    <xf numFmtId="3" fontId="15" fillId="37" borderId="0" xfId="54" applyNumberFormat="1" applyFont="1" applyFill="1" applyBorder="1" applyAlignment="1">
      <alignment horizontal="right" indent="2"/>
    </xf>
    <xf numFmtId="172" fontId="15" fillId="37" borderId="0" xfId="0" applyNumberFormat="1" applyFont="1" applyFill="1" applyBorder="1" applyAlignment="1">
      <alignment horizontal="right" indent="2"/>
    </xf>
    <xf numFmtId="169" fontId="3" fillId="37" borderId="0" xfId="0" applyNumberFormat="1" applyFont="1" applyFill="1" applyBorder="1" applyAlignment="1">
      <alignment horizontal="right" indent="2"/>
    </xf>
    <xf numFmtId="0" fontId="3" fillId="37" borderId="0" xfId="0" applyFont="1" applyFill="1" applyBorder="1" applyAlignment="1">
      <alignment horizontal="right" indent="2"/>
    </xf>
    <xf numFmtId="171" fontId="3" fillId="37" borderId="0" xfId="0" applyNumberFormat="1" applyFont="1" applyFill="1" applyBorder="1" applyAlignment="1">
      <alignment horizontal="right" indent="2"/>
    </xf>
    <xf numFmtId="172" fontId="15" fillId="37" borderId="37" xfId="52" applyNumberFormat="1" applyFont="1" applyFill="1" applyBorder="1" applyAlignment="1">
      <alignment horizontal="right" indent="2"/>
    </xf>
    <xf numFmtId="172" fontId="15" fillId="37" borderId="0" xfId="53" applyNumberFormat="1" applyFont="1" applyFill="1" applyBorder="1" applyAlignment="1">
      <alignment horizontal="right" indent="2"/>
    </xf>
    <xf numFmtId="172" fontId="15" fillId="37" borderId="0" xfId="52" applyNumberFormat="1" applyFont="1" applyFill="1" applyBorder="1" applyAlignment="1">
      <alignment horizontal="right" indent="2"/>
    </xf>
    <xf numFmtId="172" fontId="15" fillId="37" borderId="35" xfId="52" applyNumberFormat="1" applyFont="1" applyFill="1" applyBorder="1" applyAlignment="1">
      <alignment horizontal="right" indent="2"/>
    </xf>
    <xf numFmtId="172" fontId="15" fillId="37" borderId="30" xfId="53" applyNumberFormat="1" applyFont="1" applyFill="1" applyBorder="1" applyAlignment="1">
      <alignment horizontal="right" indent="2"/>
    </xf>
    <xf numFmtId="172" fontId="15" fillId="37" borderId="30" xfId="52" applyNumberFormat="1" applyFont="1" applyFill="1" applyBorder="1" applyAlignment="1">
      <alignment horizontal="right" indent="2"/>
    </xf>
    <xf numFmtId="3" fontId="15" fillId="37" borderId="0" xfId="0" applyNumberFormat="1" applyFont="1" applyFill="1" applyBorder="1" applyAlignment="1">
      <alignment horizontal="right" indent="3"/>
    </xf>
    <xf numFmtId="3" fontId="45" fillId="37" borderId="0" xfId="0" applyNumberFormat="1" applyFont="1" applyFill="1" applyBorder="1" applyAlignment="1">
      <alignment horizontal="right" vertical="center" indent="3"/>
    </xf>
    <xf numFmtId="3" fontId="42" fillId="37" borderId="39" xfId="0" applyNumberFormat="1" applyFont="1" applyFill="1" applyBorder="1" applyAlignment="1">
      <alignment horizontal="right" indent="3"/>
    </xf>
    <xf numFmtId="3" fontId="42" fillId="37" borderId="40" xfId="0" applyNumberFormat="1" applyFont="1" applyFill="1" applyBorder="1" applyAlignment="1">
      <alignment horizontal="right" indent="3"/>
    </xf>
    <xf numFmtId="1" fontId="42" fillId="37" borderId="33" xfId="0" applyNumberFormat="1" applyFont="1" applyFill="1" applyBorder="1" applyAlignment="1">
      <alignment vertical="center"/>
    </xf>
    <xf numFmtId="3" fontId="42" fillId="37" borderId="30" xfId="0" applyNumberFormat="1" applyFont="1" applyFill="1" applyBorder="1" applyAlignment="1">
      <alignment horizontal="right" vertical="center" indent="2"/>
    </xf>
    <xf numFmtId="172" fontId="15" fillId="37" borderId="34" xfId="52" applyNumberFormat="1" applyFont="1" applyFill="1" applyBorder="1" applyAlignment="1">
      <alignment horizontal="right" indent="2"/>
    </xf>
    <xf numFmtId="3" fontId="15" fillId="37" borderId="37" xfId="52" applyNumberFormat="1" applyFont="1" applyFill="1" applyBorder="1" applyAlignment="1">
      <alignment horizontal="right" indent="2"/>
    </xf>
    <xf numFmtId="3" fontId="15" fillId="37" borderId="0" xfId="52" applyNumberFormat="1" applyFont="1" applyFill="1" applyBorder="1" applyAlignment="1">
      <alignment horizontal="right" indent="2"/>
    </xf>
    <xf numFmtId="3" fontId="42" fillId="37" borderId="35" xfId="53" applyNumberFormat="1" applyFont="1" applyFill="1" applyBorder="1" applyAlignment="1">
      <alignment horizontal="right" indent="2"/>
    </xf>
    <xf numFmtId="3" fontId="42" fillId="37" borderId="30" xfId="53" applyNumberFormat="1" applyFont="1" applyFill="1" applyBorder="1" applyAlignment="1">
      <alignment horizontal="right" indent="2"/>
    </xf>
    <xf numFmtId="177" fontId="42" fillId="37" borderId="30" xfId="54" applyNumberFormat="1" applyFont="1" applyFill="1" applyBorder="1" applyAlignment="1">
      <alignment horizontal="right" indent="2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3" fillId="0" borderId="0" xfId="0" applyFont="1" applyAlignment="1"/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0" fontId="39" fillId="0" borderId="0" xfId="5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38" borderId="25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12" fillId="3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38" borderId="24" xfId="0" applyFont="1" applyFill="1" applyBorder="1" applyAlignment="1">
      <alignment horizontal="center" vertical="center"/>
    </xf>
    <xf numFmtId="0" fontId="0" fillId="38" borderId="25" xfId="0" applyFill="1" applyBorder="1" applyAlignment="1"/>
    <xf numFmtId="0" fontId="0" fillId="38" borderId="24" xfId="0" applyFill="1" applyBorder="1" applyAlignment="1"/>
    <xf numFmtId="0" fontId="15" fillId="38" borderId="27" xfId="52" applyFont="1" applyFill="1" applyBorder="1" applyAlignment="1">
      <alignment horizontal="center" vertical="center"/>
    </xf>
    <xf numFmtId="0" fontId="15" fillId="38" borderId="28" xfId="52" applyFont="1" applyFill="1" applyBorder="1" applyAlignment="1">
      <alignment horizontal="center" vertical="center"/>
    </xf>
    <xf numFmtId="0" fontId="15" fillId="38" borderId="29" xfId="52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15" fillId="38" borderId="34" xfId="0" applyFont="1" applyFill="1" applyBorder="1" applyAlignment="1">
      <alignment horizontal="center" vertical="center" wrapText="1"/>
    </xf>
    <xf numFmtId="0" fontId="15" fillId="38" borderId="35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left"/>
    </xf>
    <xf numFmtId="0" fontId="3" fillId="37" borderId="30" xfId="0" applyFont="1" applyFill="1" applyBorder="1" applyAlignment="1">
      <alignment horizontal="left"/>
    </xf>
    <xf numFmtId="170" fontId="3" fillId="38" borderId="25" xfId="0" applyNumberFormat="1" applyFont="1" applyFill="1" applyBorder="1" applyAlignment="1">
      <alignment horizontal="center" vertical="center"/>
    </xf>
    <xf numFmtId="181" fontId="42" fillId="37" borderId="30" xfId="56" applyNumberFormat="1" applyFont="1" applyFill="1" applyBorder="1" applyAlignment="1">
      <alignment horizontal="left"/>
    </xf>
    <xf numFmtId="181" fontId="42" fillId="37" borderId="29" xfId="56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8" borderId="34" xfId="55" applyFont="1" applyFill="1" applyBorder="1" applyAlignment="1">
      <alignment horizontal="center" vertical="center" wrapText="1"/>
    </xf>
    <xf numFmtId="0" fontId="15" fillId="38" borderId="35" xfId="55" applyFont="1" applyFill="1" applyBorder="1" applyAlignment="1">
      <alignment horizontal="center" vertical="center" wrapText="1"/>
    </xf>
    <xf numFmtId="0" fontId="15" fillId="37" borderId="0" xfId="54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0" fontId="15" fillId="37" borderId="28" xfId="54" applyFont="1" applyFill="1" applyBorder="1" applyAlignment="1">
      <alignment wrapText="1"/>
    </xf>
    <xf numFmtId="0" fontId="15" fillId="38" borderId="24" xfId="0" applyFont="1" applyFill="1" applyBorder="1" applyAlignment="1">
      <alignment horizontal="center" vertical="center"/>
    </xf>
    <xf numFmtId="0" fontId="15" fillId="38" borderId="25" xfId="55" applyFont="1" applyFill="1" applyBorder="1" applyAlignment="1">
      <alignment horizontal="center" vertical="center"/>
    </xf>
    <xf numFmtId="0" fontId="15" fillId="38" borderId="26" xfId="55" applyFont="1" applyFill="1" applyBorder="1" applyAlignment="1">
      <alignment horizontal="center" vertical="center"/>
    </xf>
    <xf numFmtId="0" fontId="15" fillId="38" borderId="23" xfId="55" applyFont="1" applyFill="1" applyBorder="1" applyAlignment="1">
      <alignment horizontal="center" vertical="center"/>
    </xf>
    <xf numFmtId="0" fontId="15" fillId="38" borderId="24" xfId="55" applyFont="1" applyFill="1" applyBorder="1" applyAlignment="1">
      <alignment horizontal="center" vertical="center"/>
    </xf>
    <xf numFmtId="0" fontId="12" fillId="37" borderId="0" xfId="55" applyFont="1" applyFill="1" applyAlignment="1">
      <alignment horizontal="center"/>
    </xf>
    <xf numFmtId="0" fontId="15" fillId="38" borderId="26" xfId="0" applyFont="1" applyFill="1" applyBorder="1" applyAlignment="1">
      <alignment horizontal="center" vertical="center" wrapText="1"/>
    </xf>
    <xf numFmtId="0" fontId="15" fillId="38" borderId="37" xfId="55" applyFont="1" applyFill="1" applyBorder="1" applyAlignment="1">
      <alignment horizontal="center" vertical="center" wrapText="1"/>
    </xf>
    <xf numFmtId="0" fontId="15" fillId="38" borderId="36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 horizontal="center" vertical="center" wrapText="1"/>
    </xf>
    <xf numFmtId="0" fontId="15" fillId="38" borderId="30" xfId="0" applyFont="1" applyFill="1" applyBorder="1" applyAlignment="1">
      <alignment horizontal="center" vertical="center" wrapText="1"/>
    </xf>
    <xf numFmtId="0" fontId="15" fillId="38" borderId="29" xfId="0" applyFont="1" applyFill="1" applyBorder="1" applyAlignment="1">
      <alignment horizontal="center" vertical="center" wrapText="1"/>
    </xf>
    <xf numFmtId="0" fontId="12" fillId="37" borderId="0" xfId="55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</cellXfs>
  <cellStyles count="6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7"/>
    <cellStyle name="Standard 2 2" xfId="58"/>
    <cellStyle name="Standard 3" xfId="59"/>
    <cellStyle name="Standard 3 2" xfId="50"/>
    <cellStyle name="Standard 4" xfId="60"/>
    <cellStyle name="Standard 5" xfId="61"/>
    <cellStyle name="Standard_H2J_95A (2)" xfId="55"/>
    <cellStyle name="Standard_HII942A (2)" xfId="54"/>
    <cellStyle name="Standard_IMP94A" xfId="52"/>
    <cellStyle name="Standard_Jahr 1996" xfId="53"/>
    <cellStyle name="Standard_Jahr 1996 A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CCCCCC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88" t="s">
        <v>47</v>
      </c>
      <c r="B3" s="188"/>
      <c r="C3" s="188"/>
      <c r="D3" s="188"/>
    </row>
    <row r="4" spans="1:7" ht="20.25" x14ac:dyDescent="0.3">
      <c r="A4" s="188" t="s">
        <v>48</v>
      </c>
      <c r="B4" s="188"/>
      <c r="C4" s="188"/>
      <c r="D4" s="18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89" t="s">
        <v>68</v>
      </c>
      <c r="E15" s="189"/>
      <c r="F15" s="189"/>
      <c r="G15" s="189"/>
    </row>
    <row r="16" spans="1:7" ht="15" x14ac:dyDescent="0.2">
      <c r="D16" s="190" t="s">
        <v>175</v>
      </c>
      <c r="E16" s="190"/>
      <c r="F16" s="190"/>
      <c r="G16" s="190"/>
    </row>
    <row r="18" spans="1:7" ht="33" x14ac:dyDescent="0.45">
      <c r="A18" s="191" t="s">
        <v>169</v>
      </c>
      <c r="B18" s="192"/>
      <c r="C18" s="192"/>
      <c r="D18" s="192"/>
      <c r="E18" s="192"/>
      <c r="F18" s="192"/>
      <c r="G18" s="192"/>
    </row>
    <row r="19" spans="1:7" ht="33" x14ac:dyDescent="0.45">
      <c r="A19" s="191" t="s">
        <v>170</v>
      </c>
      <c r="B19" s="192"/>
      <c r="C19" s="192"/>
      <c r="D19" s="192"/>
      <c r="E19" s="192"/>
      <c r="F19" s="192"/>
      <c r="G19" s="192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86" t="s">
        <v>181</v>
      </c>
      <c r="F21" s="186"/>
      <c r="G21" s="186"/>
    </row>
    <row r="22" spans="1:7" ht="16.5" x14ac:dyDescent="0.25">
      <c r="A22" s="187"/>
      <c r="B22" s="187"/>
      <c r="C22" s="187"/>
      <c r="D22" s="187"/>
      <c r="E22" s="187"/>
      <c r="F22" s="187"/>
      <c r="G22" s="187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90" workbookViewId="0">
      <selection activeCell="A2" sqref="A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2.75" customHeight="1" x14ac:dyDescent="0.25">
      <c r="A1" s="194" t="s">
        <v>0</v>
      </c>
      <c r="B1" s="194"/>
      <c r="C1" s="194"/>
      <c r="D1" s="194"/>
      <c r="E1" s="194"/>
      <c r="F1" s="194"/>
      <c r="G1" s="194"/>
    </row>
    <row r="2" spans="1:7" s="52" customFormat="1" ht="12.75" customHeight="1" x14ac:dyDescent="0.25">
      <c r="A2" s="121"/>
      <c r="B2" s="121"/>
      <c r="C2" s="121"/>
      <c r="D2" s="121"/>
      <c r="E2" s="121"/>
      <c r="F2" s="121"/>
      <c r="G2" s="121"/>
    </row>
    <row r="3" spans="1:7" s="52" customFormat="1" ht="12.75" customHeight="1" x14ac:dyDescent="0.2"/>
    <row r="4" spans="1:7" s="52" customFormat="1" ht="12.75" customHeight="1" x14ac:dyDescent="0.25">
      <c r="A4" s="195" t="s">
        <v>1</v>
      </c>
      <c r="B4" s="195"/>
      <c r="C4" s="195"/>
      <c r="D4" s="195"/>
      <c r="E4" s="195"/>
      <c r="F4" s="195"/>
      <c r="G4" s="195"/>
    </row>
    <row r="5" spans="1:7" s="52" customFormat="1" ht="12.75" customHeight="1" x14ac:dyDescent="0.2">
      <c r="A5" s="196"/>
      <c r="B5" s="196"/>
      <c r="C5" s="196"/>
      <c r="D5" s="196"/>
      <c r="E5" s="196"/>
      <c r="F5" s="196"/>
      <c r="G5" s="196"/>
    </row>
    <row r="6" spans="1:7" s="52" customFormat="1" ht="12.75" customHeight="1" x14ac:dyDescent="0.2">
      <c r="A6" s="115" t="s">
        <v>69</v>
      </c>
    </row>
    <row r="7" spans="1:7" s="52" customFormat="1" ht="5.25" customHeight="1" x14ac:dyDescent="0.2">
      <c r="A7" s="115"/>
    </row>
    <row r="8" spans="1:7" s="52" customFormat="1" ht="12.75" customHeight="1" x14ac:dyDescent="0.2">
      <c r="A8" s="197" t="s">
        <v>49</v>
      </c>
      <c r="B8" s="197"/>
      <c r="C8" s="197"/>
      <c r="D8" s="197"/>
      <c r="E8" s="197"/>
      <c r="F8" s="197"/>
      <c r="G8" s="197"/>
    </row>
    <row r="9" spans="1:7" s="52" customFormat="1" ht="12.75" customHeight="1" x14ac:dyDescent="0.2">
      <c r="A9" s="198" t="s">
        <v>4</v>
      </c>
      <c r="B9" s="198"/>
      <c r="C9" s="198"/>
      <c r="D9" s="198"/>
      <c r="E9" s="198"/>
      <c r="F9" s="198"/>
      <c r="G9" s="198"/>
    </row>
    <row r="10" spans="1:7" s="52" customFormat="1" ht="5.25" customHeight="1" x14ac:dyDescent="0.2">
      <c r="A10" s="120"/>
    </row>
    <row r="11" spans="1:7" s="52" customFormat="1" ht="12.75" customHeight="1" x14ac:dyDescent="0.2">
      <c r="A11" s="193" t="s">
        <v>2</v>
      </c>
      <c r="B11" s="193"/>
      <c r="C11" s="193"/>
      <c r="D11" s="193"/>
      <c r="E11" s="193"/>
      <c r="F11" s="193"/>
      <c r="G11" s="193"/>
    </row>
    <row r="12" spans="1:7" s="52" customFormat="1" ht="12.75" customHeight="1" x14ac:dyDescent="0.2">
      <c r="A12" s="198" t="s">
        <v>3</v>
      </c>
      <c r="B12" s="198"/>
      <c r="C12" s="198"/>
      <c r="D12" s="198"/>
      <c r="E12" s="198"/>
      <c r="F12" s="198"/>
      <c r="G12" s="198"/>
    </row>
    <row r="13" spans="1:7" s="52" customFormat="1" x14ac:dyDescent="0.2">
      <c r="A13" s="116"/>
      <c r="B13" s="117"/>
      <c r="C13" s="117"/>
      <c r="D13" s="117"/>
      <c r="E13" s="117"/>
      <c r="F13" s="117"/>
      <c r="G13" s="117"/>
    </row>
    <row r="14" spans="1:7" s="52" customFormat="1" ht="12.75" customHeight="1" x14ac:dyDescent="0.2">
      <c r="A14" s="120"/>
    </row>
    <row r="15" spans="1:7" s="52" customFormat="1" ht="12.75" customHeight="1" x14ac:dyDescent="0.2">
      <c r="A15" s="197" t="s">
        <v>50</v>
      </c>
      <c r="B15" s="197"/>
      <c r="C15" s="197"/>
      <c r="D15" s="118"/>
      <c r="E15" s="118"/>
      <c r="F15" s="118"/>
      <c r="G15" s="118"/>
    </row>
    <row r="16" spans="1:7" s="52" customFormat="1" ht="5.25" customHeight="1" x14ac:dyDescent="0.2">
      <c r="A16" s="118"/>
      <c r="B16" s="117"/>
      <c r="C16" s="117"/>
      <c r="D16" s="118"/>
      <c r="E16" s="118"/>
      <c r="F16" s="118"/>
      <c r="G16" s="118"/>
    </row>
    <row r="17" spans="1:7" s="52" customFormat="1" ht="12.75" customHeight="1" x14ac:dyDescent="0.2">
      <c r="A17" s="199" t="s">
        <v>80</v>
      </c>
      <c r="B17" s="200"/>
      <c r="C17" s="200"/>
      <c r="D17" s="116"/>
      <c r="E17" s="116"/>
      <c r="F17" s="116"/>
      <c r="G17" s="116"/>
    </row>
    <row r="18" spans="1:7" s="52" customFormat="1" ht="12.75" customHeight="1" x14ac:dyDescent="0.2">
      <c r="A18" s="119" t="s">
        <v>61</v>
      </c>
      <c r="B18" s="201" t="s">
        <v>162</v>
      </c>
      <c r="C18" s="200"/>
      <c r="D18" s="116"/>
      <c r="E18" s="116"/>
      <c r="F18" s="116"/>
      <c r="G18" s="116"/>
    </row>
    <row r="19" spans="1:7" s="52" customFormat="1" ht="12.75" customHeight="1" x14ac:dyDescent="0.2">
      <c r="A19" s="116" t="s">
        <v>62</v>
      </c>
      <c r="B19" s="202" t="s">
        <v>81</v>
      </c>
      <c r="C19" s="200"/>
      <c r="D19" s="200"/>
      <c r="E19" s="116"/>
      <c r="F19" s="116"/>
      <c r="G19" s="116"/>
    </row>
    <row r="20" spans="1:7" s="52" customFormat="1" ht="12.75" customHeight="1" x14ac:dyDescent="0.2">
      <c r="A20" s="116"/>
      <c r="B20" s="116"/>
      <c r="C20" s="117"/>
      <c r="D20" s="117"/>
      <c r="E20" s="116"/>
      <c r="F20" s="116"/>
      <c r="G20" s="116"/>
    </row>
    <row r="21" spans="1:7" s="52" customFormat="1" ht="12.75" customHeight="1" x14ac:dyDescent="0.2">
      <c r="A21" s="116"/>
      <c r="B21" s="117"/>
      <c r="C21" s="117"/>
      <c r="D21" s="117"/>
      <c r="E21" s="117"/>
      <c r="F21" s="117"/>
      <c r="G21" s="117"/>
    </row>
    <row r="22" spans="1:7" s="52" customFormat="1" ht="12.75" customHeight="1" x14ac:dyDescent="0.2">
      <c r="A22" s="197" t="s">
        <v>70</v>
      </c>
      <c r="B22" s="197"/>
      <c r="C22" s="118"/>
      <c r="D22" s="118"/>
      <c r="E22" s="118"/>
      <c r="F22" s="118"/>
      <c r="G22" s="118"/>
    </row>
    <row r="23" spans="1:7" s="52" customFormat="1" ht="5.25" customHeight="1" x14ac:dyDescent="0.2">
      <c r="A23" s="118"/>
      <c r="B23" s="117"/>
      <c r="C23" s="118"/>
      <c r="D23" s="118"/>
      <c r="E23" s="118"/>
      <c r="F23" s="118"/>
      <c r="G23" s="118"/>
    </row>
    <row r="24" spans="1:7" s="52" customFormat="1" ht="12.75" customHeight="1" x14ac:dyDescent="0.2">
      <c r="A24" s="119" t="s">
        <v>63</v>
      </c>
      <c r="B24" s="198" t="s">
        <v>64</v>
      </c>
      <c r="C24" s="198"/>
      <c r="D24" s="116"/>
      <c r="E24" s="116"/>
      <c r="F24" s="116"/>
      <c r="G24" s="116"/>
    </row>
    <row r="25" spans="1:7" s="52" customFormat="1" ht="12.75" customHeight="1" x14ac:dyDescent="0.2">
      <c r="A25" s="116" t="s">
        <v>65</v>
      </c>
      <c r="B25" s="198" t="s">
        <v>66</v>
      </c>
      <c r="C25" s="198"/>
      <c r="D25" s="116"/>
      <c r="E25" s="116"/>
      <c r="F25" s="116"/>
      <c r="G25" s="116"/>
    </row>
    <row r="26" spans="1:7" s="52" customFormat="1" ht="12.75" customHeight="1" x14ac:dyDescent="0.2">
      <c r="A26" s="116"/>
      <c r="B26" s="200" t="s">
        <v>67</v>
      </c>
      <c r="C26" s="200"/>
      <c r="D26" s="117"/>
      <c r="E26" s="117"/>
      <c r="F26" s="117"/>
      <c r="G26" s="117"/>
    </row>
    <row r="27" spans="1:7" s="52" customFormat="1" ht="12.75" customHeight="1" x14ac:dyDescent="0.2">
      <c r="A27" s="120"/>
    </row>
    <row r="28" spans="1:7" s="52" customFormat="1" ht="14.1" customHeight="1" x14ac:dyDescent="0.2">
      <c r="A28" s="53" t="s">
        <v>71</v>
      </c>
      <c r="B28" s="109" t="s">
        <v>72</v>
      </c>
    </row>
    <row r="29" spans="1:7" s="52" customFormat="1" ht="14.1" customHeight="1" x14ac:dyDescent="0.2">
      <c r="A29" s="53"/>
    </row>
    <row r="30" spans="1:7" s="52" customFormat="1" x14ac:dyDescent="0.2">
      <c r="A30" s="120"/>
    </row>
    <row r="31" spans="1:7" s="52" customFormat="1" ht="27.75" customHeight="1" x14ac:dyDescent="0.2">
      <c r="A31" s="199" t="s">
        <v>178</v>
      </c>
      <c r="B31" s="200"/>
      <c r="C31" s="200"/>
      <c r="D31" s="200"/>
      <c r="E31" s="200"/>
      <c r="F31" s="200"/>
      <c r="G31" s="200"/>
    </row>
    <row r="32" spans="1:7" s="52" customFormat="1" ht="42.6" customHeight="1" x14ac:dyDescent="0.2">
      <c r="A32" s="199" t="s">
        <v>179</v>
      </c>
      <c r="B32" s="199"/>
      <c r="C32" s="199"/>
      <c r="D32" s="199"/>
      <c r="E32" s="199"/>
      <c r="F32" s="199"/>
      <c r="G32" s="199"/>
    </row>
    <row r="33" spans="1:2" s="52" customFormat="1" x14ac:dyDescent="0.2">
      <c r="A33" s="120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>
      <c r="A42" s="196" t="s">
        <v>73</v>
      </c>
      <c r="B42" s="196"/>
    </row>
    <row r="43" spans="1:2" s="52" customFormat="1" ht="5.25" customHeight="1" x14ac:dyDescent="0.2"/>
    <row r="44" spans="1:2" s="52" customFormat="1" x14ac:dyDescent="0.2">
      <c r="A44" s="6">
        <v>0</v>
      </c>
      <c r="B44" s="7" t="s">
        <v>5</v>
      </c>
    </row>
    <row r="45" spans="1:2" s="52" customFormat="1" x14ac:dyDescent="0.2">
      <c r="A45" s="7" t="s">
        <v>18</v>
      </c>
      <c r="B45" s="7" t="s">
        <v>6</v>
      </c>
    </row>
    <row r="46" spans="1:2" s="52" customFormat="1" x14ac:dyDescent="0.2">
      <c r="A46" s="54" t="s">
        <v>19</v>
      </c>
      <c r="B46" s="7" t="s">
        <v>7</v>
      </c>
    </row>
    <row r="47" spans="1:2" s="52" customFormat="1" x14ac:dyDescent="0.2">
      <c r="A47" s="54" t="s">
        <v>20</v>
      </c>
      <c r="B47" s="7" t="s">
        <v>8</v>
      </c>
    </row>
    <row r="48" spans="1:2" s="52" customFormat="1" x14ac:dyDescent="0.2">
      <c r="A48" s="7" t="s">
        <v>79</v>
      </c>
      <c r="B48" s="7" t="s">
        <v>9</v>
      </c>
    </row>
    <row r="49" spans="1:7" s="52" customFormat="1" x14ac:dyDescent="0.2">
      <c r="A49" s="7" t="s">
        <v>15</v>
      </c>
      <c r="B49" s="7" t="s">
        <v>10</v>
      </c>
    </row>
    <row r="50" spans="1:7" s="52" customFormat="1" x14ac:dyDescent="0.2">
      <c r="A50" s="7" t="s">
        <v>16</v>
      </c>
      <c r="B50" s="7" t="s">
        <v>11</v>
      </c>
    </row>
    <row r="51" spans="1:7" s="52" customFormat="1" x14ac:dyDescent="0.2">
      <c r="A51" s="7" t="s">
        <v>17</v>
      </c>
      <c r="B51" s="7" t="s">
        <v>12</v>
      </c>
    </row>
    <row r="52" spans="1:7" s="52" customFormat="1" x14ac:dyDescent="0.2">
      <c r="A52" s="7" t="s">
        <v>74</v>
      </c>
      <c r="B52" s="7" t="s">
        <v>13</v>
      </c>
    </row>
    <row r="53" spans="1:7" s="52" customFormat="1" x14ac:dyDescent="0.2">
      <c r="A53" s="7" t="s">
        <v>60</v>
      </c>
      <c r="B53" s="7" t="s">
        <v>14</v>
      </c>
    </row>
    <row r="54" spans="1:7" s="52" customFormat="1" x14ac:dyDescent="0.2">
      <c r="A54" s="52" t="s">
        <v>75</v>
      </c>
      <c r="B54" s="52" t="s">
        <v>76</v>
      </c>
    </row>
    <row r="55" spans="1:7" x14ac:dyDescent="0.2">
      <c r="A55" s="7" t="s">
        <v>77</v>
      </c>
      <c r="B55" s="51" t="s">
        <v>78</v>
      </c>
      <c r="C55" s="51"/>
      <c r="D55" s="51"/>
      <c r="E55" s="51"/>
      <c r="F55" s="51"/>
      <c r="G55" s="51"/>
    </row>
    <row r="56" spans="1:7" s="52" customFormat="1" x14ac:dyDescent="0.2"/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H II 1 - hj 1/13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3" t="s">
        <v>32</v>
      </c>
      <c r="B3" s="208" t="s">
        <v>33</v>
      </c>
      <c r="C3" s="20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4"/>
      <c r="B4" s="210" t="s">
        <v>51</v>
      </c>
      <c r="C4" s="2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4"/>
      <c r="B5" s="206"/>
      <c r="C5" s="20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5"/>
      <c r="B6" s="206"/>
      <c r="C6" s="20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4" customWidth="1"/>
    <col min="2" max="2" width="21.42578125" customWidth="1"/>
    <col min="3" max="7" width="12.7109375" customWidth="1"/>
  </cols>
  <sheetData>
    <row r="1" spans="1:7" x14ac:dyDescent="0.2">
      <c r="A1" s="215" t="s">
        <v>166</v>
      </c>
      <c r="B1" s="215"/>
      <c r="C1" s="215"/>
      <c r="D1" s="216"/>
      <c r="E1" s="216"/>
      <c r="F1" s="216"/>
      <c r="G1" s="216"/>
    </row>
    <row r="2" spans="1:7" x14ac:dyDescent="0.2">
      <c r="A2" s="58"/>
      <c r="B2" s="58"/>
      <c r="C2" s="63"/>
      <c r="D2" s="58"/>
      <c r="E2" s="58"/>
      <c r="F2" s="58"/>
      <c r="G2" s="62"/>
    </row>
    <row r="3" spans="1:7" ht="25.5" customHeight="1" x14ac:dyDescent="0.2">
      <c r="A3" s="217" t="s">
        <v>82</v>
      </c>
      <c r="B3" s="218"/>
      <c r="C3" s="122" t="s">
        <v>163</v>
      </c>
      <c r="D3" s="123" t="s">
        <v>164</v>
      </c>
      <c r="E3" s="212" t="s">
        <v>165</v>
      </c>
      <c r="F3" s="213"/>
      <c r="G3" s="214"/>
    </row>
    <row r="4" spans="1:7" ht="35.450000000000003" customHeight="1" x14ac:dyDescent="0.2">
      <c r="A4" s="219"/>
      <c r="B4" s="218"/>
      <c r="C4" s="230">
        <v>2013</v>
      </c>
      <c r="D4" s="230"/>
      <c r="E4" s="124">
        <v>2013</v>
      </c>
      <c r="F4" s="124">
        <v>2012</v>
      </c>
      <c r="G4" s="125" t="s">
        <v>92</v>
      </c>
    </row>
    <row r="5" spans="1:7" x14ac:dyDescent="0.2">
      <c r="A5" s="60"/>
      <c r="B5" s="71"/>
      <c r="C5" s="165"/>
      <c r="D5" s="166"/>
      <c r="E5" s="166"/>
      <c r="F5" s="166"/>
      <c r="G5" s="167"/>
    </row>
    <row r="6" spans="1:7" x14ac:dyDescent="0.2">
      <c r="A6" s="228" t="s">
        <v>84</v>
      </c>
      <c r="B6" s="228"/>
      <c r="C6" s="168">
        <v>1476</v>
      </c>
      <c r="D6" s="169">
        <v>1393</v>
      </c>
      <c r="E6" s="170">
        <v>2869</v>
      </c>
      <c r="F6" s="170">
        <v>2690</v>
      </c>
      <c r="G6" s="100">
        <f>SUM(E6/F6)*100-100</f>
        <v>6.654275092936814</v>
      </c>
    </row>
    <row r="7" spans="1:7" ht="22.7" customHeight="1" x14ac:dyDescent="0.2">
      <c r="A7" s="229" t="s">
        <v>95</v>
      </c>
      <c r="B7" s="229"/>
      <c r="C7" s="171">
        <v>2287</v>
      </c>
      <c r="D7" s="172">
        <v>2148</v>
      </c>
      <c r="E7" s="173">
        <v>4435</v>
      </c>
      <c r="F7" s="173">
        <v>3994</v>
      </c>
      <c r="G7" s="101">
        <f>SUM(E7/F7)*100-100</f>
        <v>11.041562343515281</v>
      </c>
    </row>
    <row r="8" spans="1:7" x14ac:dyDescent="0.2">
      <c r="A8" s="60"/>
      <c r="B8" s="60"/>
      <c r="C8" s="64"/>
      <c r="D8" s="64"/>
      <c r="E8" s="65"/>
      <c r="F8" s="65"/>
      <c r="G8" s="66"/>
    </row>
    <row r="9" spans="1:7" x14ac:dyDescent="0.2">
      <c r="A9" s="60"/>
      <c r="B9" s="60"/>
      <c r="C9" s="64"/>
      <c r="D9" s="64"/>
      <c r="E9" s="65"/>
      <c r="F9" s="65"/>
      <c r="G9" s="66"/>
    </row>
    <row r="10" spans="1:7" x14ac:dyDescent="0.2">
      <c r="A10" s="60"/>
      <c r="B10" s="60"/>
      <c r="C10" s="64"/>
      <c r="D10" s="64"/>
      <c r="E10" s="65"/>
      <c r="F10" s="65"/>
      <c r="G10" s="66"/>
    </row>
    <row r="11" spans="1:7" x14ac:dyDescent="0.2">
      <c r="A11" s="60"/>
      <c r="B11" s="60"/>
      <c r="C11" s="64"/>
      <c r="D11" s="64"/>
      <c r="E11" s="65"/>
      <c r="F11" s="65"/>
      <c r="G11" s="66"/>
    </row>
    <row r="12" spans="1:7" x14ac:dyDescent="0.2">
      <c r="A12" s="60"/>
      <c r="B12" s="60"/>
      <c r="C12" s="64"/>
      <c r="D12" s="64"/>
      <c r="E12" s="65"/>
      <c r="F12" s="65"/>
      <c r="G12" s="66"/>
    </row>
    <row r="13" spans="1:7" x14ac:dyDescent="0.2">
      <c r="A13" s="60"/>
      <c r="B13" s="60"/>
      <c r="C13" s="64"/>
      <c r="D13" s="64"/>
      <c r="E13" s="65"/>
      <c r="F13" s="65"/>
      <c r="G13" s="66"/>
    </row>
    <row r="14" spans="1:7" x14ac:dyDescent="0.2">
      <c r="A14" s="60"/>
      <c r="B14" s="62"/>
      <c r="C14" s="58"/>
      <c r="D14" s="58"/>
      <c r="E14" s="67" t="s">
        <v>83</v>
      </c>
      <c r="F14" s="67"/>
      <c r="G14" s="68"/>
    </row>
    <row r="15" spans="1:7" ht="12.75" customHeight="1" x14ac:dyDescent="0.2">
      <c r="A15" s="215" t="s">
        <v>167</v>
      </c>
      <c r="B15" s="216"/>
      <c r="C15" s="216"/>
      <c r="D15" s="216"/>
      <c r="E15" s="216"/>
      <c r="F15" s="216"/>
      <c r="G15" s="216"/>
    </row>
    <row r="16" spans="1:7" x14ac:dyDescent="0.2">
      <c r="A16" s="58"/>
      <c r="B16" s="58"/>
      <c r="C16" s="55"/>
      <c r="D16" s="56"/>
      <c r="E16" s="56"/>
      <c r="F16" s="56"/>
      <c r="G16" s="57"/>
    </row>
    <row r="17" spans="1:7" ht="25.5" customHeight="1" x14ac:dyDescent="0.2">
      <c r="A17" s="220" t="s">
        <v>85</v>
      </c>
      <c r="B17" s="223" t="s">
        <v>86</v>
      </c>
      <c r="C17" s="122" t="s">
        <v>163</v>
      </c>
      <c r="D17" s="123" t="s">
        <v>164</v>
      </c>
      <c r="E17" s="212" t="s">
        <v>165</v>
      </c>
      <c r="F17" s="213"/>
      <c r="G17" s="214"/>
    </row>
    <row r="18" spans="1:7" ht="25.5" customHeight="1" x14ac:dyDescent="0.2">
      <c r="A18" s="221"/>
      <c r="B18" s="224"/>
      <c r="C18" s="126">
        <v>2013</v>
      </c>
      <c r="D18" s="127"/>
      <c r="E18" s="128">
        <v>2013</v>
      </c>
      <c r="F18" s="128">
        <v>2012</v>
      </c>
      <c r="G18" s="226" t="s">
        <v>93</v>
      </c>
    </row>
    <row r="19" spans="1:7" ht="25.5" customHeight="1" x14ac:dyDescent="0.2">
      <c r="A19" s="222"/>
      <c r="B19" s="225"/>
      <c r="C19" s="212" t="s">
        <v>94</v>
      </c>
      <c r="D19" s="212"/>
      <c r="E19" s="212"/>
      <c r="F19" s="212"/>
      <c r="G19" s="227"/>
    </row>
    <row r="20" spans="1:7" x14ac:dyDescent="0.2">
      <c r="A20" s="60"/>
      <c r="B20" s="71"/>
      <c r="C20" s="180"/>
      <c r="D20" s="160"/>
      <c r="E20" s="160"/>
      <c r="F20" s="160"/>
      <c r="G20" s="161"/>
    </row>
    <row r="21" spans="1:7" x14ac:dyDescent="0.2">
      <c r="A21" s="99" t="s">
        <v>157</v>
      </c>
      <c r="B21" s="72" t="s">
        <v>88</v>
      </c>
      <c r="C21" s="162" t="s">
        <v>18</v>
      </c>
      <c r="D21" s="163" t="s">
        <v>18</v>
      </c>
      <c r="E21" s="163" t="s">
        <v>18</v>
      </c>
      <c r="F21" s="163" t="s">
        <v>18</v>
      </c>
      <c r="G21" s="164" t="s">
        <v>79</v>
      </c>
    </row>
    <row r="22" spans="1:7" ht="19.899999999999999" customHeight="1" x14ac:dyDescent="0.2">
      <c r="A22" s="99" t="s">
        <v>156</v>
      </c>
      <c r="B22" s="110" t="s">
        <v>133</v>
      </c>
      <c r="C22" s="181">
        <v>635</v>
      </c>
      <c r="D22" s="159">
        <v>542</v>
      </c>
      <c r="E22" s="182">
        <v>1177</v>
      </c>
      <c r="F22" s="182">
        <v>1122</v>
      </c>
      <c r="G22" s="100">
        <f t="shared" ref="G22:G26" si="0">SUM(E22/F22)*100-100</f>
        <v>4.9019607843137294</v>
      </c>
    </row>
    <row r="23" spans="1:7" ht="19.899999999999999" customHeight="1" x14ac:dyDescent="0.2">
      <c r="A23" s="99" t="s">
        <v>158</v>
      </c>
      <c r="B23" s="72" t="s">
        <v>89</v>
      </c>
      <c r="C23" s="181">
        <v>141</v>
      </c>
      <c r="D23" s="182">
        <v>128</v>
      </c>
      <c r="E23" s="182">
        <v>269</v>
      </c>
      <c r="F23" s="182">
        <v>126</v>
      </c>
      <c r="G23" s="100">
        <f t="shared" si="0"/>
        <v>113.49206349206349</v>
      </c>
    </row>
    <row r="24" spans="1:7" ht="19.899999999999999" customHeight="1" x14ac:dyDescent="0.2">
      <c r="A24" s="99" t="s">
        <v>159</v>
      </c>
      <c r="B24" s="72" t="s">
        <v>90</v>
      </c>
      <c r="C24" s="181">
        <v>40</v>
      </c>
      <c r="D24" s="182">
        <v>48</v>
      </c>
      <c r="E24" s="182">
        <v>88</v>
      </c>
      <c r="F24" s="182">
        <v>57</v>
      </c>
      <c r="G24" s="100">
        <f t="shared" si="0"/>
        <v>54.385964912280684</v>
      </c>
    </row>
    <row r="25" spans="1:7" ht="19.899999999999999" customHeight="1" x14ac:dyDescent="0.2">
      <c r="A25" s="99" t="s">
        <v>160</v>
      </c>
      <c r="B25" s="110" t="s">
        <v>135</v>
      </c>
      <c r="C25" s="181">
        <v>105</v>
      </c>
      <c r="D25" s="182">
        <v>128</v>
      </c>
      <c r="E25" s="182">
        <v>233</v>
      </c>
      <c r="F25" s="182">
        <v>239</v>
      </c>
      <c r="G25" s="100">
        <f t="shared" si="0"/>
        <v>-2.5104602510460268</v>
      </c>
    </row>
    <row r="26" spans="1:7" ht="19.899999999999999" customHeight="1" x14ac:dyDescent="0.2">
      <c r="A26" s="99" t="s">
        <v>161</v>
      </c>
      <c r="B26" s="72" t="s">
        <v>91</v>
      </c>
      <c r="C26" s="181">
        <v>48</v>
      </c>
      <c r="D26" s="182">
        <v>60</v>
      </c>
      <c r="E26" s="182">
        <v>108</v>
      </c>
      <c r="F26" s="182">
        <v>104</v>
      </c>
      <c r="G26" s="100">
        <f t="shared" si="0"/>
        <v>3.8461538461538538</v>
      </c>
    </row>
    <row r="27" spans="1:7" x14ac:dyDescent="0.2">
      <c r="A27" s="60"/>
      <c r="B27" s="72"/>
      <c r="C27" s="181"/>
      <c r="D27" s="159"/>
      <c r="E27" s="182"/>
      <c r="F27" s="182"/>
      <c r="G27" s="103"/>
    </row>
    <row r="28" spans="1:7" x14ac:dyDescent="0.2">
      <c r="A28" s="74" t="s">
        <v>87</v>
      </c>
      <c r="B28" s="73"/>
      <c r="C28" s="183">
        <f>SUM(C22:C27)</f>
        <v>969</v>
      </c>
      <c r="D28" s="184">
        <f>SUM(D22:D27)</f>
        <v>906</v>
      </c>
      <c r="E28" s="184">
        <v>1875</v>
      </c>
      <c r="F28" s="184">
        <f>SUM(F22:F27)</f>
        <v>1648</v>
      </c>
      <c r="G28" s="185">
        <f>SUM(E28/F28)*100-100</f>
        <v>13.774271844660205</v>
      </c>
    </row>
    <row r="29" spans="1:7" x14ac:dyDescent="0.2">
      <c r="A29" s="61"/>
      <c r="B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x14ac:dyDescent="0.2">
      <c r="A31" s="61"/>
      <c r="B31" s="61"/>
      <c r="C31" s="61"/>
      <c r="D31" s="61"/>
      <c r="E31" s="113"/>
      <c r="F31" s="61"/>
      <c r="G31" s="61"/>
    </row>
    <row r="32" spans="1:7" x14ac:dyDescent="0.2">
      <c r="A32" s="61"/>
      <c r="B32" s="61"/>
      <c r="C32" s="61"/>
      <c r="D32" s="113"/>
      <c r="E32" s="61"/>
      <c r="F32" s="61"/>
      <c r="G32" s="61"/>
    </row>
    <row r="33" spans="1:7" x14ac:dyDescent="0.2">
      <c r="A33" s="61"/>
      <c r="B33" s="61"/>
      <c r="C33" s="61"/>
      <c r="D33" s="61"/>
      <c r="E33" s="61"/>
      <c r="F33" s="61"/>
      <c r="G33" s="61"/>
    </row>
    <row r="34" spans="1:7" x14ac:dyDescent="0.2">
      <c r="A34" s="61"/>
      <c r="B34" s="61"/>
      <c r="C34" s="61"/>
      <c r="D34" s="61"/>
      <c r="E34" s="61"/>
      <c r="F34" s="61"/>
      <c r="G34" s="61"/>
    </row>
    <row r="35" spans="1:7" x14ac:dyDescent="0.2">
      <c r="A35" s="61"/>
      <c r="B35" s="61"/>
      <c r="C35" s="61"/>
      <c r="D35" s="61"/>
      <c r="E35" s="61"/>
      <c r="F35" s="61"/>
      <c r="G35" s="61"/>
    </row>
    <row r="36" spans="1:7" x14ac:dyDescent="0.2">
      <c r="A36" s="61"/>
      <c r="B36" s="61"/>
      <c r="C36" s="61"/>
      <c r="D36" s="61"/>
      <c r="E36" s="61"/>
      <c r="F36" s="61"/>
      <c r="G36" s="61"/>
    </row>
    <row r="37" spans="1:7" x14ac:dyDescent="0.2">
      <c r="A37" s="61"/>
      <c r="B37" s="61"/>
      <c r="C37" s="61"/>
      <c r="D37" s="61"/>
      <c r="E37" s="61"/>
      <c r="F37" s="61"/>
      <c r="G37" s="61"/>
    </row>
    <row r="38" spans="1:7" x14ac:dyDescent="0.2">
      <c r="A38" s="61"/>
      <c r="B38" s="61"/>
      <c r="C38" s="61"/>
      <c r="D38" s="61"/>
      <c r="E38" s="61"/>
      <c r="F38" s="61"/>
      <c r="G38" s="61"/>
    </row>
    <row r="39" spans="1:7" x14ac:dyDescent="0.2">
      <c r="A39" s="61"/>
      <c r="B39" s="61"/>
      <c r="C39" s="61"/>
      <c r="D39" s="61"/>
      <c r="E39" s="61"/>
      <c r="F39" s="61"/>
      <c r="G39" s="61"/>
    </row>
    <row r="40" spans="1:7" x14ac:dyDescent="0.2">
      <c r="A40" s="61"/>
      <c r="B40" s="61"/>
      <c r="C40" s="61"/>
      <c r="D40" s="61"/>
      <c r="E40" s="61"/>
      <c r="F40" s="61"/>
      <c r="G40" s="61"/>
    </row>
    <row r="41" spans="1:7" x14ac:dyDescent="0.2">
      <c r="A41" s="61"/>
      <c r="B41" s="61"/>
      <c r="C41" s="61"/>
      <c r="D41" s="61"/>
      <c r="E41" s="61"/>
      <c r="F41" s="61"/>
      <c r="G41" s="61"/>
    </row>
    <row r="42" spans="1:7" x14ac:dyDescent="0.2">
      <c r="A42" s="61"/>
      <c r="B42" s="61"/>
      <c r="C42" s="61"/>
      <c r="D42" s="61"/>
      <c r="E42" s="61"/>
      <c r="F42" s="61"/>
      <c r="G42" s="61"/>
    </row>
    <row r="43" spans="1:7" x14ac:dyDescent="0.2">
      <c r="A43" s="61"/>
      <c r="B43" s="61"/>
      <c r="C43" s="61"/>
      <c r="D43" s="61"/>
      <c r="E43" s="61"/>
      <c r="F43" s="61"/>
      <c r="G43" s="61"/>
    </row>
    <row r="44" spans="1:7" x14ac:dyDescent="0.2">
      <c r="A44" s="61"/>
      <c r="B44" s="61"/>
      <c r="C44" s="61"/>
      <c r="D44" s="61"/>
      <c r="E44" s="61"/>
      <c r="F44" s="61"/>
      <c r="G44" s="61"/>
    </row>
    <row r="45" spans="1:7" x14ac:dyDescent="0.2">
      <c r="A45" s="61"/>
      <c r="B45" s="61"/>
      <c r="C45" s="61"/>
      <c r="D45" s="61"/>
      <c r="E45" s="61"/>
      <c r="F45" s="61"/>
      <c r="G45" s="61"/>
    </row>
    <row r="46" spans="1:7" x14ac:dyDescent="0.2">
      <c r="A46" s="61"/>
      <c r="B46" s="61"/>
      <c r="C46" s="61"/>
      <c r="D46" s="61"/>
      <c r="E46" s="61"/>
      <c r="F46" s="61"/>
      <c r="G46" s="61"/>
    </row>
    <row r="47" spans="1:7" x14ac:dyDescent="0.2">
      <c r="A47" s="61"/>
      <c r="B47" s="61"/>
      <c r="C47" s="61"/>
      <c r="D47" s="61"/>
      <c r="E47" s="61"/>
      <c r="F47" s="61"/>
      <c r="G47" s="61"/>
    </row>
    <row r="48" spans="1:7" x14ac:dyDescent="0.2">
      <c r="A48" s="61"/>
      <c r="B48" s="61"/>
      <c r="C48" s="61"/>
      <c r="D48" s="61"/>
      <c r="E48" s="61"/>
      <c r="F48" s="61"/>
      <c r="G48" s="61"/>
    </row>
    <row r="49" spans="1:7" x14ac:dyDescent="0.2">
      <c r="A49" s="61"/>
      <c r="B49" s="61"/>
      <c r="C49" s="61"/>
      <c r="D49" s="61"/>
      <c r="E49" s="61"/>
      <c r="F49" s="61"/>
      <c r="G49" s="61"/>
    </row>
    <row r="50" spans="1:7" x14ac:dyDescent="0.2">
      <c r="A50" s="61"/>
      <c r="B50" s="61"/>
      <c r="C50" s="61"/>
      <c r="D50" s="61"/>
      <c r="E50" s="61"/>
      <c r="F50" s="61"/>
      <c r="G50" s="61"/>
    </row>
    <row r="51" spans="1:7" x14ac:dyDescent="0.2">
      <c r="A51" s="61"/>
      <c r="B51" s="61"/>
      <c r="C51" s="61"/>
      <c r="D51" s="61"/>
      <c r="E51" s="61"/>
      <c r="F51" s="61"/>
      <c r="G51" s="61"/>
    </row>
    <row r="52" spans="1:7" x14ac:dyDescent="0.2">
      <c r="A52" s="61"/>
      <c r="B52" s="61"/>
      <c r="C52" s="61"/>
      <c r="D52" s="61"/>
      <c r="E52" s="61"/>
      <c r="F52" s="61"/>
      <c r="G52" s="61"/>
    </row>
    <row r="53" spans="1:7" x14ac:dyDescent="0.2">
      <c r="A53" s="61"/>
      <c r="B53" s="61"/>
      <c r="C53" s="61"/>
      <c r="D53" s="61"/>
      <c r="E53" s="61"/>
      <c r="F53" s="61"/>
      <c r="G53" s="61"/>
    </row>
    <row r="54" spans="1:7" x14ac:dyDescent="0.2">
      <c r="A54" s="61"/>
      <c r="B54" s="61"/>
      <c r="C54" s="61"/>
      <c r="D54" s="61"/>
      <c r="E54" s="61"/>
      <c r="F54" s="61"/>
      <c r="G54" s="61"/>
    </row>
    <row r="55" spans="1:7" x14ac:dyDescent="0.2">
      <c r="A55" s="61"/>
      <c r="B55" s="61"/>
      <c r="C55" s="61"/>
      <c r="D55" s="61"/>
      <c r="E55" s="61"/>
      <c r="F55" s="61"/>
      <c r="G55" s="61"/>
    </row>
    <row r="56" spans="1:7" x14ac:dyDescent="0.2">
      <c r="A56" s="61"/>
      <c r="B56" s="61"/>
      <c r="C56" s="61"/>
      <c r="D56" s="61"/>
      <c r="E56" s="61"/>
      <c r="F56" s="61"/>
      <c r="G56" s="61"/>
    </row>
    <row r="57" spans="1:7" x14ac:dyDescent="0.2">
      <c r="A57" s="61"/>
      <c r="B57" s="61"/>
      <c r="C57" s="61"/>
      <c r="D57" s="61"/>
      <c r="E57" s="61"/>
      <c r="F57" s="61"/>
      <c r="G57" s="61"/>
    </row>
    <row r="58" spans="1:7" x14ac:dyDescent="0.2">
      <c r="A58" s="61"/>
      <c r="B58" s="61"/>
      <c r="C58" s="61"/>
      <c r="D58" s="61"/>
      <c r="E58" s="61"/>
      <c r="F58" s="61"/>
      <c r="G58" s="61"/>
    </row>
    <row r="59" spans="1:7" x14ac:dyDescent="0.2">
      <c r="A59" s="61"/>
      <c r="B59" s="61"/>
      <c r="C59" s="61"/>
      <c r="D59" s="61"/>
      <c r="E59" s="61"/>
      <c r="F59" s="61"/>
      <c r="G59" s="61"/>
    </row>
    <row r="60" spans="1:7" x14ac:dyDescent="0.2">
      <c r="A60" s="61"/>
      <c r="B60" s="61"/>
      <c r="C60" s="61"/>
      <c r="D60" s="61"/>
      <c r="E60" s="61"/>
      <c r="F60" s="61"/>
      <c r="G60" s="61"/>
    </row>
    <row r="61" spans="1:7" x14ac:dyDescent="0.2">
      <c r="A61" s="61"/>
      <c r="B61" s="61"/>
      <c r="C61" s="61"/>
      <c r="D61" s="61"/>
      <c r="E61" s="61"/>
      <c r="F61" s="61"/>
      <c r="G61" s="61"/>
    </row>
    <row r="62" spans="1:7" x14ac:dyDescent="0.2">
      <c r="A62" s="61"/>
      <c r="B62" s="61"/>
      <c r="C62" s="61"/>
      <c r="D62" s="61"/>
      <c r="E62" s="61"/>
      <c r="F62" s="61"/>
      <c r="G62" s="61"/>
    </row>
    <row r="63" spans="1:7" x14ac:dyDescent="0.2">
      <c r="A63" s="61"/>
      <c r="B63" s="61"/>
      <c r="C63" s="61"/>
      <c r="D63" s="61"/>
      <c r="E63" s="61"/>
      <c r="F63" s="61"/>
      <c r="G63" s="61"/>
    </row>
    <row r="64" spans="1:7" x14ac:dyDescent="0.2">
      <c r="A64" s="61"/>
      <c r="B64" s="61"/>
      <c r="C64" s="61"/>
      <c r="D64" s="61"/>
      <c r="E64" s="61"/>
      <c r="F64" s="61"/>
      <c r="G64" s="61"/>
    </row>
    <row r="65" spans="1:7" x14ac:dyDescent="0.2">
      <c r="A65" s="61"/>
      <c r="B65" s="61"/>
      <c r="C65" s="61"/>
      <c r="D65" s="61"/>
      <c r="E65" s="61"/>
      <c r="F65" s="61"/>
      <c r="G65" s="61"/>
    </row>
    <row r="66" spans="1:7" x14ac:dyDescent="0.2">
      <c r="A66" s="61"/>
      <c r="B66" s="61"/>
      <c r="C66" s="61"/>
      <c r="D66" s="61"/>
      <c r="E66" s="61"/>
      <c r="F66" s="61"/>
      <c r="G66" s="61"/>
    </row>
    <row r="67" spans="1:7" x14ac:dyDescent="0.2">
      <c r="A67" s="61"/>
      <c r="B67" s="61"/>
      <c r="C67" s="61"/>
      <c r="D67" s="61"/>
      <c r="E67" s="61"/>
      <c r="F67" s="61"/>
      <c r="G67" s="61"/>
    </row>
    <row r="68" spans="1:7" x14ac:dyDescent="0.2">
      <c r="A68" s="61"/>
      <c r="B68" s="61"/>
      <c r="C68" s="61"/>
      <c r="D68" s="61"/>
      <c r="E68" s="61"/>
      <c r="F68" s="61"/>
      <c r="G68" s="61"/>
    </row>
    <row r="69" spans="1:7" x14ac:dyDescent="0.2">
      <c r="A69" s="61"/>
      <c r="B69" s="61"/>
      <c r="C69" s="61"/>
      <c r="D69" s="61"/>
      <c r="E69" s="61"/>
      <c r="F69" s="61"/>
      <c r="G69" s="61"/>
    </row>
    <row r="70" spans="1:7" x14ac:dyDescent="0.2">
      <c r="A70" s="61"/>
      <c r="B70" s="61"/>
      <c r="C70" s="61"/>
      <c r="D70" s="61"/>
      <c r="E70" s="61"/>
      <c r="F70" s="61"/>
      <c r="G70" s="61"/>
    </row>
    <row r="71" spans="1:7" x14ac:dyDescent="0.2">
      <c r="A71" s="61"/>
      <c r="B71" s="61"/>
      <c r="C71" s="61"/>
      <c r="D71" s="61"/>
      <c r="E71" s="61"/>
      <c r="F71" s="61"/>
      <c r="G71" s="61"/>
    </row>
    <row r="72" spans="1:7" x14ac:dyDescent="0.2">
      <c r="A72" s="61"/>
      <c r="B72" s="61"/>
      <c r="C72" s="61"/>
      <c r="D72" s="61"/>
      <c r="E72" s="61"/>
      <c r="F72" s="61"/>
      <c r="G72" s="61"/>
    </row>
    <row r="73" spans="1:7" x14ac:dyDescent="0.2">
      <c r="A73" s="61"/>
      <c r="B73" s="61"/>
      <c r="C73" s="61"/>
      <c r="D73" s="61"/>
      <c r="E73" s="61"/>
      <c r="F73" s="61"/>
      <c r="G73" s="61"/>
    </row>
    <row r="74" spans="1:7" x14ac:dyDescent="0.2">
      <c r="A74" s="61"/>
      <c r="B74" s="61"/>
      <c r="C74" s="61"/>
      <c r="D74" s="61"/>
      <c r="E74" s="61"/>
      <c r="F74" s="61"/>
      <c r="G74" s="61"/>
    </row>
    <row r="75" spans="1:7" x14ac:dyDescent="0.2">
      <c r="A75" s="61"/>
      <c r="B75" s="61"/>
      <c r="C75" s="61"/>
      <c r="D75" s="61"/>
      <c r="E75" s="61"/>
      <c r="F75" s="61"/>
      <c r="G75" s="61"/>
    </row>
    <row r="76" spans="1:7" x14ac:dyDescent="0.2">
      <c r="A76" s="61"/>
      <c r="B76" s="61"/>
      <c r="C76" s="61"/>
      <c r="D76" s="61"/>
      <c r="E76" s="61"/>
      <c r="F76" s="61"/>
      <c r="G76" s="61"/>
    </row>
    <row r="77" spans="1:7" x14ac:dyDescent="0.2">
      <c r="A77" s="61"/>
      <c r="B77" s="61"/>
      <c r="C77" s="61"/>
      <c r="D77" s="61"/>
      <c r="E77" s="61"/>
      <c r="F77" s="61"/>
      <c r="G77" s="61"/>
    </row>
    <row r="78" spans="1:7" x14ac:dyDescent="0.2">
      <c r="A78" s="61"/>
      <c r="B78" s="61"/>
      <c r="C78" s="61"/>
      <c r="D78" s="61"/>
      <c r="E78" s="61"/>
      <c r="F78" s="61"/>
      <c r="G78" s="61"/>
    </row>
    <row r="79" spans="1:7" x14ac:dyDescent="0.2">
      <c r="A79" s="61"/>
      <c r="B79" s="61"/>
      <c r="C79" s="61"/>
      <c r="D79" s="61"/>
      <c r="E79" s="61"/>
      <c r="F79" s="61"/>
      <c r="G79" s="61"/>
    </row>
    <row r="80" spans="1:7" x14ac:dyDescent="0.2">
      <c r="A80" s="61"/>
      <c r="B80" s="61"/>
      <c r="C80" s="61"/>
      <c r="D80" s="61"/>
      <c r="E80" s="61"/>
      <c r="F80" s="61"/>
      <c r="G80" s="61"/>
    </row>
    <row r="81" spans="1:7" x14ac:dyDescent="0.2">
      <c r="A81" s="61"/>
      <c r="B81" s="61"/>
      <c r="C81" s="61"/>
      <c r="D81" s="61"/>
      <c r="E81" s="61"/>
      <c r="F81" s="61"/>
      <c r="G81" s="61"/>
    </row>
    <row r="82" spans="1:7" x14ac:dyDescent="0.2">
      <c r="A82" s="61"/>
      <c r="B82" s="61"/>
      <c r="C82" s="61"/>
      <c r="D82" s="61"/>
      <c r="E82" s="61"/>
      <c r="F82" s="61"/>
      <c r="G82" s="61"/>
    </row>
    <row r="83" spans="1:7" x14ac:dyDescent="0.2">
      <c r="A83" s="61"/>
      <c r="B83" s="61"/>
      <c r="C83" s="61"/>
      <c r="D83" s="61"/>
      <c r="E83" s="61"/>
      <c r="F83" s="61"/>
      <c r="G83" s="61"/>
    </row>
    <row r="84" spans="1:7" x14ac:dyDescent="0.2">
      <c r="A84" s="61"/>
      <c r="B84" s="61"/>
      <c r="C84" s="61"/>
      <c r="D84" s="61"/>
      <c r="E84" s="61"/>
      <c r="F84" s="61"/>
      <c r="G84" s="61"/>
    </row>
  </sheetData>
  <mergeCells count="12">
    <mergeCell ref="E17:G17"/>
    <mergeCell ref="A1:G1"/>
    <mergeCell ref="A15:G15"/>
    <mergeCell ref="C19:F19"/>
    <mergeCell ref="A3:B4"/>
    <mergeCell ref="A17:A19"/>
    <mergeCell ref="B17:B19"/>
    <mergeCell ref="G18:G19"/>
    <mergeCell ref="A6:B6"/>
    <mergeCell ref="A7:B7"/>
    <mergeCell ref="E3:G3"/>
    <mergeCell ref="C4:D4"/>
  </mergeCells>
  <conditionalFormatting sqref="A5:G7">
    <cfRule type="expression" dxfId="15" priority="2">
      <formula>MOD(ROW(),2)=0</formula>
    </cfRule>
    <cfRule type="expression" dxfId="14" priority="4">
      <formula>MOD(ROW(),2)=0</formula>
    </cfRule>
  </conditionalFormatting>
  <conditionalFormatting sqref="A28:B28 A20:G27">
    <cfRule type="expression" dxfId="13" priority="3">
      <formula>MOD(ROW(),2)=1</formula>
    </cfRule>
  </conditionalFormatting>
  <conditionalFormatting sqref="A20:G28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1/13 SH</oddFooter>
  </headerFooter>
  <ignoredErrors>
    <ignoredError sqref="A21:A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Layout" zoomScaleNormal="100" workbookViewId="0">
      <selection sqref="A1:K1"/>
    </sheetView>
  </sheetViews>
  <sheetFormatPr baseColWidth="10" defaultColWidth="10.85546875" defaultRowHeight="12.75" x14ac:dyDescent="0.2"/>
  <cols>
    <col min="1" max="1" width="5.140625" customWidth="1"/>
    <col min="2" max="2" width="2" customWidth="1"/>
    <col min="3" max="3" width="6.5703125" customWidth="1"/>
    <col min="4" max="4" width="28" customWidth="1"/>
    <col min="5" max="11" width="7.140625" customWidth="1"/>
  </cols>
  <sheetData>
    <row r="1" spans="1:11" x14ac:dyDescent="0.2">
      <c r="A1" s="233" t="s">
        <v>126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x14ac:dyDescent="0.2">
      <c r="A2" s="80"/>
      <c r="B2" s="80"/>
      <c r="C2" s="80"/>
      <c r="D2" s="80"/>
      <c r="E2" s="80"/>
      <c r="F2" s="80"/>
      <c r="G2" s="80"/>
      <c r="H2" s="80"/>
      <c r="I2" s="81"/>
      <c r="J2" s="81"/>
      <c r="K2" s="59"/>
    </row>
    <row r="3" spans="1:11" ht="22.7" customHeight="1" x14ac:dyDescent="0.2">
      <c r="A3" s="241" t="s">
        <v>85</v>
      </c>
      <c r="B3" s="212" t="s">
        <v>96</v>
      </c>
      <c r="C3" s="212"/>
      <c r="D3" s="212"/>
      <c r="E3" s="242" t="s">
        <v>97</v>
      </c>
      <c r="F3" s="242"/>
      <c r="G3" s="242" t="s">
        <v>98</v>
      </c>
      <c r="H3" s="242"/>
      <c r="I3" s="242" t="s">
        <v>21</v>
      </c>
      <c r="J3" s="242"/>
      <c r="K3" s="243"/>
    </row>
    <row r="4" spans="1:11" ht="22.7" customHeight="1" x14ac:dyDescent="0.2">
      <c r="A4" s="241"/>
      <c r="B4" s="212"/>
      <c r="C4" s="212"/>
      <c r="D4" s="212"/>
      <c r="E4" s="243" t="s">
        <v>165</v>
      </c>
      <c r="F4" s="244"/>
      <c r="G4" s="244"/>
      <c r="H4" s="244"/>
      <c r="I4" s="244"/>
      <c r="J4" s="244"/>
      <c r="K4" s="244"/>
    </row>
    <row r="5" spans="1:11" ht="43.9" customHeight="1" x14ac:dyDescent="0.2">
      <c r="A5" s="241"/>
      <c r="B5" s="212"/>
      <c r="C5" s="212"/>
      <c r="D5" s="212"/>
      <c r="E5" s="129">
        <v>2013</v>
      </c>
      <c r="F5" s="129">
        <v>2012</v>
      </c>
      <c r="G5" s="129">
        <v>2013</v>
      </c>
      <c r="H5" s="129">
        <v>2012</v>
      </c>
      <c r="I5" s="129">
        <v>2013</v>
      </c>
      <c r="J5" s="129">
        <v>2012</v>
      </c>
      <c r="K5" s="235" t="s">
        <v>125</v>
      </c>
    </row>
    <row r="6" spans="1:11" ht="22.7" customHeight="1" x14ac:dyDescent="0.2">
      <c r="A6" s="241"/>
      <c r="B6" s="212"/>
      <c r="C6" s="212"/>
      <c r="D6" s="212"/>
      <c r="E6" s="243" t="s">
        <v>124</v>
      </c>
      <c r="F6" s="244"/>
      <c r="G6" s="244"/>
      <c r="H6" s="244"/>
      <c r="I6" s="244"/>
      <c r="J6" s="245"/>
      <c r="K6" s="236"/>
    </row>
    <row r="7" spans="1:11" x14ac:dyDescent="0.2">
      <c r="A7" s="69"/>
      <c r="B7" s="82"/>
      <c r="C7" s="82"/>
      <c r="D7" s="83"/>
      <c r="E7" s="152"/>
      <c r="F7" s="152"/>
      <c r="G7" s="152"/>
      <c r="H7" s="152"/>
      <c r="I7" s="152"/>
      <c r="J7" s="152"/>
      <c r="K7" s="151"/>
    </row>
    <row r="8" spans="1:11" ht="15.75" customHeight="1" x14ac:dyDescent="0.2">
      <c r="A8" s="142">
        <v>1</v>
      </c>
      <c r="B8" s="237" t="s">
        <v>127</v>
      </c>
      <c r="C8" s="238"/>
      <c r="D8" s="239"/>
      <c r="E8" s="137">
        <v>28</v>
      </c>
      <c r="F8" s="138">
        <v>32</v>
      </c>
      <c r="G8" s="138">
        <v>152</v>
      </c>
      <c r="H8" s="138">
        <v>72</v>
      </c>
      <c r="I8" s="138">
        <v>180</v>
      </c>
      <c r="J8" s="138">
        <v>104</v>
      </c>
      <c r="K8" s="106">
        <f>SUM(I8/J8)*100-100</f>
        <v>73.076923076923094</v>
      </c>
    </row>
    <row r="9" spans="1:11" ht="15.75" customHeight="1" x14ac:dyDescent="0.2">
      <c r="A9" s="78">
        <v>11</v>
      </c>
      <c r="B9" s="75"/>
      <c r="C9" s="75" t="s">
        <v>99</v>
      </c>
      <c r="D9" s="84" t="s">
        <v>100</v>
      </c>
      <c r="E9" s="137">
        <v>26</v>
      </c>
      <c r="F9" s="138">
        <v>30</v>
      </c>
      <c r="G9" s="138">
        <v>126</v>
      </c>
      <c r="H9" s="138">
        <v>47</v>
      </c>
      <c r="I9" s="138">
        <v>152</v>
      </c>
      <c r="J9" s="138">
        <v>77</v>
      </c>
      <c r="K9" s="106">
        <f t="shared" ref="K9:K24" si="0">SUM(I9/J9)*100-100</f>
        <v>97.402597402597394</v>
      </c>
    </row>
    <row r="10" spans="1:11" ht="15.75" customHeight="1" x14ac:dyDescent="0.2">
      <c r="A10" s="142">
        <v>2</v>
      </c>
      <c r="B10" s="237" t="s">
        <v>101</v>
      </c>
      <c r="C10" s="238"/>
      <c r="D10" s="239"/>
      <c r="E10" s="137">
        <v>66</v>
      </c>
      <c r="F10" s="138" t="s">
        <v>18</v>
      </c>
      <c r="G10" s="138">
        <v>67</v>
      </c>
      <c r="H10" s="138">
        <v>35</v>
      </c>
      <c r="I10" s="138">
        <v>133</v>
      </c>
      <c r="J10" s="138">
        <v>35</v>
      </c>
      <c r="K10" s="106">
        <f t="shared" si="0"/>
        <v>280</v>
      </c>
    </row>
    <row r="11" spans="1:11" ht="27" customHeight="1" x14ac:dyDescent="0.2">
      <c r="A11" s="142">
        <v>3</v>
      </c>
      <c r="B11" s="237" t="s">
        <v>102</v>
      </c>
      <c r="C11" s="238"/>
      <c r="D11" s="239"/>
      <c r="E11" s="153">
        <v>78</v>
      </c>
      <c r="F11" s="143">
        <v>82</v>
      </c>
      <c r="G11" s="143">
        <v>31</v>
      </c>
      <c r="H11" s="143">
        <v>122</v>
      </c>
      <c r="I11" s="143">
        <v>109</v>
      </c>
      <c r="J11" s="143">
        <v>204</v>
      </c>
      <c r="K11" s="144">
        <f t="shared" si="0"/>
        <v>-46.568627450980394</v>
      </c>
    </row>
    <row r="12" spans="1:11" ht="15.75" customHeight="1" x14ac:dyDescent="0.2">
      <c r="A12" s="78">
        <v>35</v>
      </c>
      <c r="B12" s="75"/>
      <c r="C12" s="75" t="s">
        <v>99</v>
      </c>
      <c r="D12" s="84" t="s">
        <v>103</v>
      </c>
      <c r="E12" s="137">
        <v>78</v>
      </c>
      <c r="F12" s="138">
        <v>79</v>
      </c>
      <c r="G12" s="139">
        <v>31</v>
      </c>
      <c r="H12" s="138">
        <v>40</v>
      </c>
      <c r="I12" s="138">
        <v>108</v>
      </c>
      <c r="J12" s="138">
        <v>119</v>
      </c>
      <c r="K12" s="106">
        <f t="shared" ref="K12" si="1">SUM(I12/J12)*100-100</f>
        <v>-9.2436974789915922</v>
      </c>
    </row>
    <row r="13" spans="1:11" ht="15.75" customHeight="1" x14ac:dyDescent="0.2">
      <c r="A13" s="142">
        <v>4</v>
      </c>
      <c r="B13" s="237" t="s">
        <v>104</v>
      </c>
      <c r="C13" s="238"/>
      <c r="D13" s="239"/>
      <c r="E13" s="137">
        <v>123</v>
      </c>
      <c r="F13" s="138">
        <v>88</v>
      </c>
      <c r="G13" s="138">
        <v>10</v>
      </c>
      <c r="H13" s="139">
        <v>9</v>
      </c>
      <c r="I13" s="138">
        <v>133</v>
      </c>
      <c r="J13" s="138">
        <v>97</v>
      </c>
      <c r="K13" s="106">
        <f t="shared" si="0"/>
        <v>37.11340206185568</v>
      </c>
    </row>
    <row r="14" spans="1:11" ht="15.75" customHeight="1" x14ac:dyDescent="0.2">
      <c r="A14" s="78">
        <v>44</v>
      </c>
      <c r="B14" s="77"/>
      <c r="C14" s="75" t="s">
        <v>105</v>
      </c>
      <c r="D14" s="84" t="s">
        <v>106</v>
      </c>
      <c r="E14" s="137">
        <v>3</v>
      </c>
      <c r="F14" s="138">
        <v>2</v>
      </c>
      <c r="G14" s="138">
        <v>1</v>
      </c>
      <c r="H14" s="139">
        <v>4</v>
      </c>
      <c r="I14" s="138">
        <v>4</v>
      </c>
      <c r="J14" s="138">
        <v>6</v>
      </c>
      <c r="K14" s="106">
        <f t="shared" si="0"/>
        <v>-33.333333333333343</v>
      </c>
    </row>
    <row r="15" spans="1:11" ht="15.75" customHeight="1" x14ac:dyDescent="0.2">
      <c r="A15" s="78">
        <v>46</v>
      </c>
      <c r="B15" s="75"/>
      <c r="C15" s="76"/>
      <c r="D15" s="84" t="s">
        <v>107</v>
      </c>
      <c r="E15" s="137">
        <v>120</v>
      </c>
      <c r="F15" s="138">
        <v>86</v>
      </c>
      <c r="G15" s="138">
        <v>9</v>
      </c>
      <c r="H15" s="139">
        <v>5</v>
      </c>
      <c r="I15" s="138">
        <v>129</v>
      </c>
      <c r="J15" s="138">
        <v>90</v>
      </c>
      <c r="K15" s="106">
        <f t="shared" si="0"/>
        <v>43.333333333333343</v>
      </c>
    </row>
    <row r="16" spans="1:11" ht="15.75" customHeight="1" x14ac:dyDescent="0.2">
      <c r="A16" s="142">
        <v>6</v>
      </c>
      <c r="B16" s="237" t="s">
        <v>108</v>
      </c>
      <c r="C16" s="238"/>
      <c r="D16" s="239"/>
      <c r="E16" s="137">
        <v>23</v>
      </c>
      <c r="F16" s="139">
        <v>9</v>
      </c>
      <c r="G16" s="138">
        <v>29</v>
      </c>
      <c r="H16" s="139">
        <v>9</v>
      </c>
      <c r="I16" s="138">
        <v>52</v>
      </c>
      <c r="J16" s="139">
        <v>18</v>
      </c>
      <c r="K16" s="106">
        <f t="shared" si="0"/>
        <v>188.88888888888886</v>
      </c>
    </row>
    <row r="17" spans="1:11" ht="15.75" customHeight="1" x14ac:dyDescent="0.2">
      <c r="A17" s="78">
        <v>62</v>
      </c>
      <c r="B17" s="75"/>
      <c r="C17" s="75" t="s">
        <v>105</v>
      </c>
      <c r="D17" s="84" t="s">
        <v>109</v>
      </c>
      <c r="E17" s="137">
        <v>23</v>
      </c>
      <c r="F17" s="139">
        <v>9</v>
      </c>
      <c r="G17" s="138">
        <v>27</v>
      </c>
      <c r="H17" s="139">
        <v>9</v>
      </c>
      <c r="I17" s="138">
        <v>49</v>
      </c>
      <c r="J17" s="139">
        <v>18</v>
      </c>
      <c r="K17" s="106">
        <f t="shared" si="0"/>
        <v>172.22222222222223</v>
      </c>
    </row>
    <row r="18" spans="1:11" ht="15.75" customHeight="1" x14ac:dyDescent="0.2">
      <c r="A18" s="142">
        <v>7</v>
      </c>
      <c r="B18" s="237" t="s">
        <v>110</v>
      </c>
      <c r="C18" s="238"/>
      <c r="D18" s="239"/>
      <c r="E18" s="137">
        <v>205</v>
      </c>
      <c r="F18" s="138">
        <v>202</v>
      </c>
      <c r="G18" s="138">
        <v>337</v>
      </c>
      <c r="H18" s="138">
        <v>332</v>
      </c>
      <c r="I18" s="138">
        <v>542</v>
      </c>
      <c r="J18" s="138">
        <v>534</v>
      </c>
      <c r="K18" s="106">
        <f t="shared" si="0"/>
        <v>1.4981273408239701</v>
      </c>
    </row>
    <row r="19" spans="1:11" ht="15.75" customHeight="1" x14ac:dyDescent="0.2">
      <c r="A19" s="78">
        <v>72</v>
      </c>
      <c r="B19" s="75"/>
      <c r="C19" s="75" t="s">
        <v>99</v>
      </c>
      <c r="D19" s="85" t="s">
        <v>111</v>
      </c>
      <c r="E19" s="137">
        <v>205</v>
      </c>
      <c r="F19" s="138">
        <v>202</v>
      </c>
      <c r="G19" s="138">
        <v>337</v>
      </c>
      <c r="H19" s="138">
        <v>332</v>
      </c>
      <c r="I19" s="138">
        <v>542</v>
      </c>
      <c r="J19" s="138">
        <v>534</v>
      </c>
      <c r="K19" s="106">
        <f t="shared" si="0"/>
        <v>1.4981273408239701</v>
      </c>
    </row>
    <row r="20" spans="1:11" ht="15.75" customHeight="1" x14ac:dyDescent="0.2">
      <c r="A20" s="142">
        <v>8</v>
      </c>
      <c r="B20" s="237" t="s">
        <v>112</v>
      </c>
      <c r="C20" s="238"/>
      <c r="D20" s="239"/>
      <c r="E20" s="137">
        <v>49</v>
      </c>
      <c r="F20" s="138">
        <v>64</v>
      </c>
      <c r="G20" s="138">
        <v>20</v>
      </c>
      <c r="H20" s="138">
        <v>17</v>
      </c>
      <c r="I20" s="138">
        <v>69</v>
      </c>
      <c r="J20" s="138">
        <v>81</v>
      </c>
      <c r="K20" s="106">
        <f t="shared" si="0"/>
        <v>-14.81481481481481</v>
      </c>
    </row>
    <row r="21" spans="1:11" ht="15.75" customHeight="1" x14ac:dyDescent="0.2">
      <c r="A21" s="78">
        <v>83</v>
      </c>
      <c r="B21" s="75"/>
      <c r="C21" s="75" t="s">
        <v>99</v>
      </c>
      <c r="D21" s="84" t="s">
        <v>171</v>
      </c>
      <c r="E21" s="137">
        <v>41</v>
      </c>
      <c r="F21" s="138">
        <v>48</v>
      </c>
      <c r="G21" s="138">
        <v>19</v>
      </c>
      <c r="H21" s="139">
        <v>7</v>
      </c>
      <c r="I21" s="138">
        <v>61</v>
      </c>
      <c r="J21" s="138">
        <v>55</v>
      </c>
      <c r="K21" s="106">
        <f t="shared" si="0"/>
        <v>10.909090909090907</v>
      </c>
    </row>
    <row r="22" spans="1:11" ht="15.75" customHeight="1" x14ac:dyDescent="0.2">
      <c r="A22" s="142">
        <v>9</v>
      </c>
      <c r="B22" s="237" t="s">
        <v>113</v>
      </c>
      <c r="C22" s="238"/>
      <c r="D22" s="239"/>
      <c r="E22" s="137">
        <v>9</v>
      </c>
      <c r="F22" s="139">
        <v>21</v>
      </c>
      <c r="G22" s="138" t="s">
        <v>18</v>
      </c>
      <c r="H22" s="139">
        <v>1</v>
      </c>
      <c r="I22" s="138">
        <v>9</v>
      </c>
      <c r="J22" s="138">
        <v>22</v>
      </c>
      <c r="K22" s="106">
        <f t="shared" si="0"/>
        <v>-59.090909090909086</v>
      </c>
    </row>
    <row r="23" spans="1:11" ht="15.75" customHeight="1" x14ac:dyDescent="0.2">
      <c r="A23" s="78">
        <v>91</v>
      </c>
      <c r="B23" s="75"/>
      <c r="C23" s="75" t="s">
        <v>99</v>
      </c>
      <c r="D23" s="84" t="s">
        <v>114</v>
      </c>
      <c r="E23" s="137">
        <v>1</v>
      </c>
      <c r="F23" s="139">
        <v>2</v>
      </c>
      <c r="G23" s="138" t="s">
        <v>18</v>
      </c>
      <c r="H23" s="138" t="s">
        <v>18</v>
      </c>
      <c r="I23" s="138">
        <v>1</v>
      </c>
      <c r="J23" s="138">
        <v>2</v>
      </c>
      <c r="K23" s="106">
        <f t="shared" si="0"/>
        <v>-50</v>
      </c>
    </row>
    <row r="24" spans="1:11" ht="15.75" customHeight="1" x14ac:dyDescent="0.2">
      <c r="A24" s="78">
        <v>92</v>
      </c>
      <c r="B24" s="75"/>
      <c r="C24" s="75"/>
      <c r="D24" s="85" t="s">
        <v>177</v>
      </c>
      <c r="E24" s="137">
        <v>6</v>
      </c>
      <c r="F24" s="139">
        <v>18</v>
      </c>
      <c r="G24" s="138" t="s">
        <v>18</v>
      </c>
      <c r="H24" s="139">
        <v>1</v>
      </c>
      <c r="I24" s="138">
        <v>6</v>
      </c>
      <c r="J24" s="138">
        <v>20</v>
      </c>
      <c r="K24" s="106">
        <f t="shared" si="0"/>
        <v>-70</v>
      </c>
    </row>
    <row r="25" spans="1:11" ht="15.75" customHeight="1" x14ac:dyDescent="0.2">
      <c r="A25" s="142">
        <v>10</v>
      </c>
      <c r="B25" s="237" t="s">
        <v>115</v>
      </c>
      <c r="C25" s="237"/>
      <c r="D25" s="240"/>
      <c r="E25" s="137">
        <v>0.1</v>
      </c>
      <c r="F25" s="139">
        <v>0</v>
      </c>
      <c r="G25" s="139">
        <v>2</v>
      </c>
      <c r="H25" s="138" t="s">
        <v>18</v>
      </c>
      <c r="I25" s="138">
        <v>3</v>
      </c>
      <c r="J25" s="138" t="s">
        <v>18</v>
      </c>
      <c r="K25" s="107" t="s">
        <v>79</v>
      </c>
    </row>
    <row r="26" spans="1:11" s="51" customFormat="1" ht="19.5" customHeight="1" x14ac:dyDescent="0.2">
      <c r="A26" s="142">
        <v>11</v>
      </c>
      <c r="B26" s="237" t="s">
        <v>116</v>
      </c>
      <c r="C26" s="238"/>
      <c r="D26" s="239"/>
      <c r="E26" s="138" t="s">
        <v>18</v>
      </c>
      <c r="F26" s="138" t="s">
        <v>18</v>
      </c>
      <c r="G26" s="138" t="s">
        <v>18</v>
      </c>
      <c r="H26" s="138" t="s">
        <v>18</v>
      </c>
      <c r="I26" s="138" t="s">
        <v>18</v>
      </c>
      <c r="J26" s="138" t="s">
        <v>18</v>
      </c>
      <c r="K26" s="107" t="s">
        <v>79</v>
      </c>
    </row>
    <row r="27" spans="1:11" s="51" customFormat="1" ht="15.75" customHeight="1" x14ac:dyDescent="0.2">
      <c r="A27" s="142">
        <v>12</v>
      </c>
      <c r="B27" s="237" t="s">
        <v>117</v>
      </c>
      <c r="C27" s="238"/>
      <c r="D27" s="239"/>
      <c r="E27" s="138" t="s">
        <v>18</v>
      </c>
      <c r="F27" s="138" t="s">
        <v>18</v>
      </c>
      <c r="G27" s="138" t="s">
        <v>18</v>
      </c>
      <c r="H27" s="138" t="s">
        <v>18</v>
      </c>
      <c r="I27" s="138" t="s">
        <v>18</v>
      </c>
      <c r="J27" s="138" t="s">
        <v>18</v>
      </c>
      <c r="K27" s="107" t="s">
        <v>79</v>
      </c>
    </row>
    <row r="28" spans="1:11" s="51" customFormat="1" ht="15.75" customHeight="1" x14ac:dyDescent="0.2">
      <c r="A28" s="142">
        <v>13</v>
      </c>
      <c r="B28" s="237" t="s">
        <v>118</v>
      </c>
      <c r="C28" s="238"/>
      <c r="D28" s="239"/>
      <c r="E28" s="137">
        <v>0</v>
      </c>
      <c r="F28" s="138" t="s">
        <v>18</v>
      </c>
      <c r="G28" s="138">
        <v>0</v>
      </c>
      <c r="H28" s="138" t="s">
        <v>18</v>
      </c>
      <c r="I28" s="138" t="s">
        <v>18</v>
      </c>
      <c r="J28" s="138" t="s">
        <v>18</v>
      </c>
      <c r="K28" s="107" t="s">
        <v>79</v>
      </c>
    </row>
    <row r="29" spans="1:11" s="51" customFormat="1" ht="15.75" customHeight="1" x14ac:dyDescent="0.2">
      <c r="A29" s="142">
        <v>14</v>
      </c>
      <c r="B29" s="237" t="s">
        <v>119</v>
      </c>
      <c r="C29" s="238"/>
      <c r="D29" s="239"/>
      <c r="E29" s="137">
        <v>32</v>
      </c>
      <c r="F29" s="139">
        <v>50</v>
      </c>
      <c r="G29" s="139">
        <v>612</v>
      </c>
      <c r="H29" s="139">
        <v>502</v>
      </c>
      <c r="I29" s="139">
        <v>644</v>
      </c>
      <c r="J29" s="139">
        <v>552</v>
      </c>
      <c r="K29" s="106">
        <f>SUM(I29/J29)*100-100</f>
        <v>16.666666666666671</v>
      </c>
    </row>
    <row r="30" spans="1:11" s="51" customFormat="1" ht="15.75" customHeight="1" x14ac:dyDescent="0.2">
      <c r="A30" s="142">
        <v>15</v>
      </c>
      <c r="B30" s="237" t="s">
        <v>120</v>
      </c>
      <c r="C30" s="238"/>
      <c r="D30" s="239"/>
      <c r="E30" s="138" t="s">
        <v>18</v>
      </c>
      <c r="F30" s="138" t="s">
        <v>18</v>
      </c>
      <c r="G30" s="138" t="s">
        <v>18</v>
      </c>
      <c r="H30" s="138" t="s">
        <v>18</v>
      </c>
      <c r="I30" s="138" t="s">
        <v>18</v>
      </c>
      <c r="J30" s="138" t="s">
        <v>18</v>
      </c>
      <c r="K30" s="107" t="s">
        <v>79</v>
      </c>
    </row>
    <row r="31" spans="1:11" s="51" customFormat="1" ht="19.5" customHeight="1" x14ac:dyDescent="0.2">
      <c r="A31" s="142">
        <v>16</v>
      </c>
      <c r="B31" s="237" t="s">
        <v>121</v>
      </c>
      <c r="C31" s="238"/>
      <c r="D31" s="239"/>
      <c r="E31" s="138" t="s">
        <v>18</v>
      </c>
      <c r="F31" s="138" t="s">
        <v>18</v>
      </c>
      <c r="G31" s="138" t="s">
        <v>18</v>
      </c>
      <c r="H31" s="138" t="s">
        <v>18</v>
      </c>
      <c r="I31" s="138" t="s">
        <v>18</v>
      </c>
      <c r="J31" s="138" t="s">
        <v>18</v>
      </c>
      <c r="K31" s="107" t="s">
        <v>79</v>
      </c>
    </row>
    <row r="32" spans="1:11" s="51" customFormat="1" ht="19.5" customHeight="1" x14ac:dyDescent="0.2">
      <c r="A32" s="142">
        <v>17</v>
      </c>
      <c r="B32" s="237" t="s">
        <v>176</v>
      </c>
      <c r="C32" s="238"/>
      <c r="D32" s="239"/>
      <c r="E32" s="138" t="s">
        <v>18</v>
      </c>
      <c r="F32" s="138" t="s">
        <v>18</v>
      </c>
      <c r="G32" s="138" t="s">
        <v>18</v>
      </c>
      <c r="H32" s="138" t="s">
        <v>18</v>
      </c>
      <c r="I32" s="138" t="s">
        <v>18</v>
      </c>
      <c r="J32" s="138" t="s">
        <v>18</v>
      </c>
      <c r="K32" s="107" t="s">
        <v>79</v>
      </c>
    </row>
    <row r="33" spans="1:11" ht="19.5" customHeight="1" x14ac:dyDescent="0.2">
      <c r="A33" s="142">
        <v>18</v>
      </c>
      <c r="B33" s="237" t="s">
        <v>122</v>
      </c>
      <c r="C33" s="238"/>
      <c r="D33" s="239"/>
      <c r="E33" s="138" t="s">
        <v>18</v>
      </c>
      <c r="F33" s="138" t="s">
        <v>18</v>
      </c>
      <c r="G33" s="138" t="s">
        <v>18</v>
      </c>
      <c r="H33" s="138" t="s">
        <v>18</v>
      </c>
      <c r="I33" s="138" t="s">
        <v>18</v>
      </c>
      <c r="J33" s="138" t="s">
        <v>18</v>
      </c>
      <c r="K33" s="107" t="s">
        <v>79</v>
      </c>
    </row>
    <row r="34" spans="1:11" ht="19.5" customHeight="1" x14ac:dyDescent="0.2">
      <c r="A34" s="142">
        <v>19</v>
      </c>
      <c r="B34" s="237" t="s">
        <v>123</v>
      </c>
      <c r="C34" s="238"/>
      <c r="D34" s="239"/>
      <c r="E34" s="139">
        <v>1</v>
      </c>
      <c r="F34" s="139">
        <v>1</v>
      </c>
      <c r="G34" s="138" t="s">
        <v>18</v>
      </c>
      <c r="H34" s="138" t="s">
        <v>18</v>
      </c>
      <c r="I34" s="139">
        <v>1</v>
      </c>
      <c r="J34" s="139">
        <v>1</v>
      </c>
      <c r="K34" s="106">
        <f>SUM(I34/J34)*100-100</f>
        <v>0</v>
      </c>
    </row>
    <row r="35" spans="1:11" ht="19.899999999999999" customHeight="1" x14ac:dyDescent="0.2">
      <c r="A35" s="79"/>
      <c r="B35" s="76"/>
      <c r="C35" s="76"/>
      <c r="D35" s="86"/>
      <c r="E35" s="108"/>
      <c r="F35" s="108"/>
      <c r="G35" s="108"/>
      <c r="H35" s="108"/>
      <c r="I35" s="108"/>
      <c r="J35" s="102"/>
      <c r="K35" s="107"/>
    </row>
    <row r="36" spans="1:11" ht="12.75" customHeight="1" x14ac:dyDescent="0.2">
      <c r="A36" s="87"/>
      <c r="B36" s="231" t="s">
        <v>21</v>
      </c>
      <c r="C36" s="231"/>
      <c r="D36" s="232"/>
      <c r="E36" s="140">
        <v>615.1</v>
      </c>
      <c r="F36" s="141">
        <v>549</v>
      </c>
      <c r="G36" s="141">
        <v>1260</v>
      </c>
      <c r="H36" s="141">
        <v>1099</v>
      </c>
      <c r="I36" s="141">
        <v>1875</v>
      </c>
      <c r="J36" s="141">
        <v>1648</v>
      </c>
      <c r="K36" s="88">
        <f>SUM(I36/J36)*100-100</f>
        <v>13.774271844660205</v>
      </c>
    </row>
    <row r="38" spans="1:11" x14ac:dyDescent="0.2">
      <c r="E38" s="111"/>
      <c r="I38" s="111"/>
    </row>
    <row r="39" spans="1:11" x14ac:dyDescent="0.2">
      <c r="I39" s="111"/>
    </row>
    <row r="40" spans="1:11" x14ac:dyDescent="0.2">
      <c r="E40" s="111"/>
      <c r="F40" s="111"/>
      <c r="G40" s="111"/>
      <c r="H40" s="111"/>
      <c r="I40" s="111"/>
      <c r="J40" s="111"/>
      <c r="K40" s="111"/>
    </row>
  </sheetData>
  <mergeCells count="28">
    <mergeCell ref="A3:A6"/>
    <mergeCell ref="B3:D6"/>
    <mergeCell ref="E3:F3"/>
    <mergeCell ref="G3:H3"/>
    <mergeCell ref="I3:K3"/>
    <mergeCell ref="E6:J6"/>
    <mergeCell ref="E4:K4"/>
    <mergeCell ref="B10:D10"/>
    <mergeCell ref="B11:D11"/>
    <mergeCell ref="B13:D13"/>
    <mergeCell ref="B16:D16"/>
    <mergeCell ref="B18:D18"/>
    <mergeCell ref="B36:D36"/>
    <mergeCell ref="A1:K1"/>
    <mergeCell ref="K5:K6"/>
    <mergeCell ref="B29:D29"/>
    <mergeCell ref="B30:D30"/>
    <mergeCell ref="B31:D31"/>
    <mergeCell ref="B32:D32"/>
    <mergeCell ref="B33:D33"/>
    <mergeCell ref="B34:D34"/>
    <mergeCell ref="B20:D20"/>
    <mergeCell ref="B22:D22"/>
    <mergeCell ref="B25:D25"/>
    <mergeCell ref="B26:D26"/>
    <mergeCell ref="B27:D27"/>
    <mergeCell ref="B28:D28"/>
    <mergeCell ref="B8:D8"/>
  </mergeCells>
  <conditionalFormatting sqref="A7:K36">
    <cfRule type="expression" dxfId="11" priority="1">
      <formula>MOD(ROW(),2)=0</formula>
    </cfRule>
    <cfRule type="expression" dxfId="1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8.140625" customWidth="1"/>
    <col min="2" max="2" width="20.42578125" customWidth="1"/>
    <col min="3" max="6" width="11.7109375" customWidth="1"/>
    <col min="7" max="7" width="14.28515625" customWidth="1"/>
  </cols>
  <sheetData>
    <row r="1" spans="1:7" x14ac:dyDescent="0.2">
      <c r="A1" s="246" t="s">
        <v>142</v>
      </c>
      <c r="B1" s="233"/>
      <c r="C1" s="233"/>
      <c r="D1" s="233"/>
      <c r="E1" s="233"/>
      <c r="F1" s="233"/>
      <c r="G1" s="233"/>
    </row>
    <row r="2" spans="1:7" x14ac:dyDescent="0.2">
      <c r="A2" s="81"/>
      <c r="B2" s="81"/>
      <c r="C2" s="89"/>
      <c r="D2" s="89"/>
      <c r="E2" s="89"/>
      <c r="F2" s="89"/>
      <c r="G2" s="89"/>
    </row>
    <row r="3" spans="1:7" ht="25.5" customHeight="1" x14ac:dyDescent="0.2">
      <c r="A3" s="249" t="s">
        <v>128</v>
      </c>
      <c r="B3" s="250"/>
      <c r="C3" s="242" t="s">
        <v>172</v>
      </c>
      <c r="D3" s="242"/>
      <c r="E3" s="242"/>
      <c r="F3" s="242"/>
      <c r="G3" s="235" t="s">
        <v>141</v>
      </c>
    </row>
    <row r="4" spans="1:7" ht="25.5" customHeight="1" x14ac:dyDescent="0.2">
      <c r="A4" s="251"/>
      <c r="B4" s="252"/>
      <c r="C4" s="212">
        <v>2013</v>
      </c>
      <c r="D4" s="212"/>
      <c r="E4" s="212"/>
      <c r="F4" s="123">
        <v>2012</v>
      </c>
      <c r="G4" s="248"/>
    </row>
    <row r="5" spans="1:7" ht="35.450000000000003" customHeight="1" x14ac:dyDescent="0.2">
      <c r="A5" s="251"/>
      <c r="B5" s="252"/>
      <c r="C5" s="123" t="s">
        <v>97</v>
      </c>
      <c r="D5" s="123" t="s">
        <v>98</v>
      </c>
      <c r="E5" s="130" t="s">
        <v>139</v>
      </c>
      <c r="F5" s="130" t="s">
        <v>139</v>
      </c>
      <c r="G5" s="227" t="s">
        <v>180</v>
      </c>
    </row>
    <row r="6" spans="1:7" ht="25.5" customHeight="1" x14ac:dyDescent="0.2">
      <c r="A6" s="253"/>
      <c r="B6" s="254"/>
      <c r="C6" s="212" t="s">
        <v>140</v>
      </c>
      <c r="D6" s="212"/>
      <c r="E6" s="212"/>
      <c r="F6" s="212"/>
      <c r="G6" s="247"/>
    </row>
    <row r="7" spans="1:7" x14ac:dyDescent="0.2">
      <c r="A7" s="69"/>
      <c r="B7" s="90"/>
      <c r="C7" s="154"/>
      <c r="D7" s="154"/>
      <c r="E7" s="158"/>
      <c r="F7" s="154"/>
      <c r="G7" s="148"/>
    </row>
    <row r="8" spans="1:7" x14ac:dyDescent="0.2">
      <c r="A8" s="145" t="s">
        <v>129</v>
      </c>
      <c r="B8" s="146"/>
      <c r="C8" s="154">
        <v>53</v>
      </c>
      <c r="D8" s="159" t="s">
        <v>18</v>
      </c>
      <c r="E8" s="154">
        <v>53</v>
      </c>
      <c r="F8" s="154">
        <v>32</v>
      </c>
      <c r="G8" s="149">
        <f>(E8/F8)*100-100</f>
        <v>65.625</v>
      </c>
    </row>
    <row r="9" spans="1:7" x14ac:dyDescent="0.2">
      <c r="A9" s="145"/>
      <c r="B9" s="146"/>
      <c r="C9" s="154"/>
      <c r="D9" s="154"/>
      <c r="E9" s="154"/>
      <c r="F9" s="154"/>
      <c r="G9" s="149"/>
    </row>
    <row r="10" spans="1:7" x14ac:dyDescent="0.2">
      <c r="A10" s="145" t="s">
        <v>130</v>
      </c>
      <c r="B10" s="146"/>
      <c r="C10" s="154">
        <v>76</v>
      </c>
      <c r="D10" s="154">
        <v>973</v>
      </c>
      <c r="E10" s="154">
        <v>1049</v>
      </c>
      <c r="F10" s="154">
        <v>1045</v>
      </c>
      <c r="G10" s="149">
        <f>(E10/F10)*100-100</f>
        <v>0.38277511961722155</v>
      </c>
    </row>
    <row r="11" spans="1:7" x14ac:dyDescent="0.2">
      <c r="A11" s="145"/>
      <c r="B11" s="146"/>
      <c r="C11" s="154"/>
      <c r="D11" s="154"/>
      <c r="E11" s="154"/>
      <c r="F11" s="154"/>
      <c r="G11" s="149"/>
    </row>
    <row r="12" spans="1:7" x14ac:dyDescent="0.2">
      <c r="A12" s="145" t="s">
        <v>131</v>
      </c>
      <c r="B12" s="146"/>
      <c r="C12" s="154">
        <v>37</v>
      </c>
      <c r="D12" s="154">
        <v>4</v>
      </c>
      <c r="E12" s="154">
        <v>42</v>
      </c>
      <c r="F12" s="154">
        <v>43</v>
      </c>
      <c r="G12" s="149">
        <f>(E12/F12)*100-100</f>
        <v>-2.3255813953488484</v>
      </c>
    </row>
    <row r="13" spans="1:7" x14ac:dyDescent="0.2">
      <c r="A13" s="145"/>
      <c r="B13" s="146"/>
      <c r="C13" s="154"/>
      <c r="D13" s="154"/>
      <c r="E13" s="154"/>
      <c r="F13" s="154"/>
      <c r="G13" s="149"/>
    </row>
    <row r="14" spans="1:7" x14ac:dyDescent="0.2">
      <c r="A14" s="145" t="s">
        <v>132</v>
      </c>
      <c r="B14" s="146"/>
      <c r="C14" s="154">
        <v>6</v>
      </c>
      <c r="D14" s="154">
        <v>23</v>
      </c>
      <c r="E14" s="154">
        <v>29</v>
      </c>
      <c r="F14" s="154">
        <v>18</v>
      </c>
      <c r="G14" s="149">
        <f>(E14/F14)*100-100</f>
        <v>61.111111111111114</v>
      </c>
    </row>
    <row r="15" spans="1:7" x14ac:dyDescent="0.2">
      <c r="A15" s="145"/>
      <c r="B15" s="146"/>
      <c r="C15" s="154"/>
      <c r="D15" s="154"/>
      <c r="E15" s="154"/>
      <c r="F15" s="154"/>
      <c r="G15" s="149"/>
    </row>
    <row r="16" spans="1:7" x14ac:dyDescent="0.2">
      <c r="A16" s="145" t="s">
        <v>133</v>
      </c>
      <c r="B16" s="146"/>
      <c r="C16" s="154">
        <v>23</v>
      </c>
      <c r="D16" s="159" t="s">
        <v>18</v>
      </c>
      <c r="E16" s="154">
        <v>23</v>
      </c>
      <c r="F16" s="154">
        <v>18</v>
      </c>
      <c r="G16" s="149">
        <f>(E16/F16)*100-100</f>
        <v>27.777777777777771</v>
      </c>
    </row>
    <row r="17" spans="1:7" x14ac:dyDescent="0.2">
      <c r="A17" s="145"/>
      <c r="B17" s="146"/>
      <c r="C17" s="154"/>
      <c r="D17" s="154"/>
      <c r="E17" s="154"/>
      <c r="F17" s="154"/>
      <c r="G17" s="149"/>
    </row>
    <row r="18" spans="1:7" x14ac:dyDescent="0.2">
      <c r="A18" s="145" t="s">
        <v>89</v>
      </c>
      <c r="B18" s="146"/>
      <c r="C18" s="154">
        <v>202</v>
      </c>
      <c r="D18" s="154">
        <v>68</v>
      </c>
      <c r="E18" s="154">
        <v>269</v>
      </c>
      <c r="F18" s="154">
        <v>126</v>
      </c>
      <c r="G18" s="149">
        <f>(E18/F18)*100-100</f>
        <v>113.49206349206349</v>
      </c>
    </row>
    <row r="19" spans="1:7" x14ac:dyDescent="0.2">
      <c r="A19" s="145"/>
      <c r="B19" s="146"/>
      <c r="C19" s="154"/>
      <c r="D19" s="154"/>
      <c r="E19" s="154"/>
      <c r="F19" s="154"/>
      <c r="G19" s="149"/>
    </row>
    <row r="20" spans="1:7" x14ac:dyDescent="0.2">
      <c r="A20" s="145" t="s">
        <v>134</v>
      </c>
      <c r="B20" s="146"/>
      <c r="C20" s="154">
        <v>24</v>
      </c>
      <c r="D20" s="154">
        <v>28</v>
      </c>
      <c r="E20" s="154">
        <v>52</v>
      </c>
      <c r="F20" s="154">
        <v>39</v>
      </c>
      <c r="G20" s="149">
        <f>SUM(E20/F20)*100-100</f>
        <v>33.333333333333314</v>
      </c>
    </row>
    <row r="21" spans="1:7" x14ac:dyDescent="0.2">
      <c r="A21" s="145"/>
      <c r="B21" s="146"/>
      <c r="C21" s="154"/>
      <c r="D21" s="154"/>
      <c r="E21" s="154"/>
      <c r="F21" s="154"/>
      <c r="G21" s="149"/>
    </row>
    <row r="22" spans="1:7" x14ac:dyDescent="0.2">
      <c r="A22" s="145" t="s">
        <v>135</v>
      </c>
      <c r="B22" s="146"/>
      <c r="C22" s="154">
        <v>87</v>
      </c>
      <c r="D22" s="154">
        <v>146</v>
      </c>
      <c r="E22" s="154">
        <v>233</v>
      </c>
      <c r="F22" s="154">
        <v>239</v>
      </c>
      <c r="G22" s="149">
        <f>SUM(E22/F22)*100-100</f>
        <v>-2.5104602510460268</v>
      </c>
    </row>
    <row r="23" spans="1:7" x14ac:dyDescent="0.2">
      <c r="A23" s="145"/>
      <c r="B23" s="146"/>
      <c r="C23" s="154"/>
      <c r="D23" s="154"/>
      <c r="E23" s="154"/>
      <c r="F23" s="154"/>
      <c r="G23" s="149"/>
    </row>
    <row r="24" spans="1:7" x14ac:dyDescent="0.2">
      <c r="A24" s="145" t="s">
        <v>136</v>
      </c>
      <c r="B24" s="146"/>
      <c r="C24" s="154">
        <v>2</v>
      </c>
      <c r="D24" s="154">
        <v>11</v>
      </c>
      <c r="E24" s="154">
        <v>14</v>
      </c>
      <c r="F24" s="154">
        <v>8</v>
      </c>
      <c r="G24" s="149">
        <f>SUM(E24/F24)*100-100</f>
        <v>75</v>
      </c>
    </row>
    <row r="25" spans="1:7" x14ac:dyDescent="0.2">
      <c r="A25" s="145"/>
      <c r="B25" s="146"/>
      <c r="C25" s="154"/>
      <c r="D25" s="154"/>
      <c r="E25" s="154"/>
      <c r="F25" s="154"/>
      <c r="G25" s="149"/>
    </row>
    <row r="26" spans="1:7" x14ac:dyDescent="0.2">
      <c r="A26" s="145" t="s">
        <v>137</v>
      </c>
      <c r="B26" s="146"/>
      <c r="C26" s="154">
        <v>82</v>
      </c>
      <c r="D26" s="154">
        <v>5</v>
      </c>
      <c r="E26" s="154">
        <v>88</v>
      </c>
      <c r="F26" s="154">
        <v>57</v>
      </c>
      <c r="G26" s="149">
        <f>SUM(E26/F26)*100-100</f>
        <v>54.385964912280684</v>
      </c>
    </row>
    <row r="27" spans="1:7" ht="13.5" x14ac:dyDescent="0.2">
      <c r="A27" s="145"/>
      <c r="B27" s="146"/>
      <c r="C27" s="154"/>
      <c r="D27" s="155"/>
      <c r="E27" s="154"/>
      <c r="F27" s="154"/>
      <c r="G27" s="149" t="s">
        <v>83</v>
      </c>
    </row>
    <row r="28" spans="1:7" x14ac:dyDescent="0.2">
      <c r="A28" s="145" t="s">
        <v>138</v>
      </c>
      <c r="B28" s="146"/>
      <c r="C28" s="154">
        <v>23</v>
      </c>
      <c r="D28" s="154">
        <v>1</v>
      </c>
      <c r="E28" s="154">
        <v>23</v>
      </c>
      <c r="F28" s="154">
        <v>9</v>
      </c>
      <c r="G28" s="149">
        <f>SUM(E28/F28)*100-100</f>
        <v>155.55555555555554</v>
      </c>
    </row>
    <row r="29" spans="1:7" x14ac:dyDescent="0.2">
      <c r="A29" s="145"/>
      <c r="B29" s="146"/>
      <c r="C29" s="154"/>
      <c r="D29" s="154"/>
      <c r="E29" s="154"/>
      <c r="F29" s="154"/>
      <c r="G29" s="149"/>
    </row>
    <row r="30" spans="1:7" x14ac:dyDescent="0.2">
      <c r="A30" s="147" t="s">
        <v>21</v>
      </c>
      <c r="B30" s="178"/>
      <c r="C30" s="179">
        <f>SUM(C8:C29)</f>
        <v>615</v>
      </c>
      <c r="D30" s="179">
        <f>SUM(D8:D29)</f>
        <v>1259</v>
      </c>
      <c r="E30" s="179">
        <f>SUM(E8:E29)</f>
        <v>1875</v>
      </c>
      <c r="F30" s="179">
        <f>SUM(F8:F29)</f>
        <v>1634</v>
      </c>
      <c r="G30" s="150">
        <f>E30/F30*100-100</f>
        <v>14.749082007343944</v>
      </c>
    </row>
    <row r="32" spans="1:7" x14ac:dyDescent="0.2">
      <c r="C32" s="112"/>
    </row>
    <row r="33" spans="3:5" x14ac:dyDescent="0.2">
      <c r="C33" s="112"/>
    </row>
    <row r="41" spans="3:5" x14ac:dyDescent="0.2">
      <c r="E41" s="112"/>
    </row>
  </sheetData>
  <mergeCells count="7">
    <mergeCell ref="A1:G1"/>
    <mergeCell ref="C3:F3"/>
    <mergeCell ref="C4:E4"/>
    <mergeCell ref="C6:F6"/>
    <mergeCell ref="G5:G6"/>
    <mergeCell ref="G3:G4"/>
    <mergeCell ref="A3:B6"/>
  </mergeCells>
  <conditionalFormatting sqref="A7:D7 F7:G30 A9:E15 A17:E30 A16:C16 E16 A8:C8 E8">
    <cfRule type="expression" dxfId="9" priority="6">
      <formula>MOD(ROW(),2)=0</formula>
    </cfRule>
  </conditionalFormatting>
  <conditionalFormatting sqref="A7:G7 A17:G30 A16:C16 E16:G16 A9:G15 A8:C8 E8:G8">
    <cfRule type="expression" dxfId="8" priority="5">
      <formula>MOD(ROW(),2)=0</formula>
    </cfRule>
  </conditionalFormatting>
  <conditionalFormatting sqref="D16">
    <cfRule type="expression" dxfId="7" priority="3">
      <formula>MOD(ROW(),2)=0</formula>
    </cfRule>
    <cfRule type="expression" dxfId="6" priority="4">
      <formula>MOD(ROW(),2)=0</formula>
    </cfRule>
  </conditionalFormatting>
  <conditionalFormatting sqref="D8">
    <cfRule type="expression" dxfId="5" priority="1">
      <formula>MOD(ROW(),2)=0</formula>
    </cfRule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20.42578125" customWidth="1"/>
    <col min="2" max="2" width="16.85546875" customWidth="1"/>
    <col min="3" max="3" width="17.42578125" customWidth="1"/>
    <col min="4" max="5" width="16.85546875" customWidth="1"/>
  </cols>
  <sheetData>
    <row r="1" spans="1:5" x14ac:dyDescent="0.2">
      <c r="A1" s="255" t="s">
        <v>145</v>
      </c>
      <c r="B1" s="234"/>
      <c r="C1" s="234"/>
      <c r="D1" s="234"/>
      <c r="E1" s="234"/>
    </row>
    <row r="2" spans="1:5" x14ac:dyDescent="0.2">
      <c r="A2" s="60"/>
      <c r="B2" s="89"/>
      <c r="C2" s="89"/>
      <c r="D2" s="89"/>
      <c r="E2" s="89"/>
    </row>
    <row r="3" spans="1:5" ht="25.5" customHeight="1" x14ac:dyDescent="0.2">
      <c r="A3" s="258" t="s">
        <v>128</v>
      </c>
      <c r="B3" s="242" t="s">
        <v>168</v>
      </c>
      <c r="C3" s="242"/>
      <c r="D3" s="242"/>
      <c r="E3" s="243"/>
    </row>
    <row r="4" spans="1:5" ht="25.5" customHeight="1" x14ac:dyDescent="0.2">
      <c r="A4" s="259"/>
      <c r="B4" s="256">
        <v>2013</v>
      </c>
      <c r="C4" s="256"/>
      <c r="D4" s="256">
        <v>2012</v>
      </c>
      <c r="E4" s="257"/>
    </row>
    <row r="5" spans="1:5" ht="34.15" customHeight="1" x14ac:dyDescent="0.2">
      <c r="A5" s="260"/>
      <c r="B5" s="133" t="s">
        <v>143</v>
      </c>
      <c r="C5" s="132" t="s">
        <v>146</v>
      </c>
      <c r="D5" s="133" t="s">
        <v>143</v>
      </c>
      <c r="E5" s="156" t="s">
        <v>146</v>
      </c>
    </row>
    <row r="6" spans="1:5" x14ac:dyDescent="0.2">
      <c r="A6" s="157"/>
      <c r="B6" s="174"/>
      <c r="C6" s="174"/>
      <c r="D6" s="174"/>
      <c r="E6" s="174"/>
    </row>
    <row r="7" spans="1:5" x14ac:dyDescent="0.2">
      <c r="A7" s="114" t="s">
        <v>129</v>
      </c>
      <c r="B7" s="174">
        <v>118</v>
      </c>
      <c r="C7" s="174">
        <v>142</v>
      </c>
      <c r="D7" s="174">
        <v>68</v>
      </c>
      <c r="E7" s="174">
        <v>82</v>
      </c>
    </row>
    <row r="8" spans="1:5" x14ac:dyDescent="0.2">
      <c r="A8" s="114"/>
      <c r="B8" s="174"/>
      <c r="C8" s="174"/>
      <c r="D8" s="174"/>
      <c r="E8" s="174"/>
    </row>
    <row r="9" spans="1:5" x14ac:dyDescent="0.2">
      <c r="A9" s="114" t="s">
        <v>130</v>
      </c>
      <c r="B9" s="174">
        <v>1223</v>
      </c>
      <c r="C9" s="174">
        <v>2449</v>
      </c>
      <c r="D9" s="174">
        <v>1365</v>
      </c>
      <c r="E9" s="174">
        <v>2504</v>
      </c>
    </row>
    <row r="10" spans="1:5" x14ac:dyDescent="0.2">
      <c r="A10" s="114"/>
      <c r="B10" s="174"/>
      <c r="C10" s="174"/>
      <c r="D10" s="174"/>
      <c r="E10" s="174"/>
    </row>
    <row r="11" spans="1:5" x14ac:dyDescent="0.2">
      <c r="A11" s="114" t="s">
        <v>131</v>
      </c>
      <c r="B11" s="174">
        <v>74</v>
      </c>
      <c r="C11" s="174">
        <v>96</v>
      </c>
      <c r="D11" s="174">
        <v>78</v>
      </c>
      <c r="E11" s="174">
        <v>102</v>
      </c>
    </row>
    <row r="12" spans="1:5" x14ac:dyDescent="0.2">
      <c r="A12" s="114"/>
      <c r="B12" s="174"/>
      <c r="C12" s="174"/>
      <c r="D12" s="174"/>
      <c r="E12" s="174"/>
    </row>
    <row r="13" spans="1:5" x14ac:dyDescent="0.2">
      <c r="A13" s="114" t="s">
        <v>132</v>
      </c>
      <c r="B13" s="174">
        <v>70</v>
      </c>
      <c r="C13" s="174">
        <v>68</v>
      </c>
      <c r="D13" s="174">
        <v>44</v>
      </c>
      <c r="E13" s="174">
        <v>46</v>
      </c>
    </row>
    <row r="14" spans="1:5" x14ac:dyDescent="0.2">
      <c r="A14" s="114"/>
      <c r="B14" s="174"/>
      <c r="C14" s="174"/>
      <c r="D14" s="174"/>
      <c r="E14" s="174"/>
    </row>
    <row r="15" spans="1:5" x14ac:dyDescent="0.2">
      <c r="A15" s="114" t="s">
        <v>173</v>
      </c>
      <c r="B15" s="175" t="s">
        <v>18</v>
      </c>
      <c r="C15" s="175" t="s">
        <v>18</v>
      </c>
      <c r="D15" s="174">
        <v>34</v>
      </c>
      <c r="E15" s="174">
        <v>38</v>
      </c>
    </row>
    <row r="16" spans="1:5" x14ac:dyDescent="0.2">
      <c r="A16" s="114"/>
      <c r="B16" s="174"/>
      <c r="C16" s="174"/>
      <c r="D16" s="174"/>
      <c r="E16" s="174"/>
    </row>
    <row r="17" spans="1:5" x14ac:dyDescent="0.2">
      <c r="A17" s="114" t="s">
        <v>133</v>
      </c>
      <c r="B17" s="174">
        <v>46</v>
      </c>
      <c r="C17" s="174">
        <v>56</v>
      </c>
      <c r="D17" s="174">
        <v>40</v>
      </c>
      <c r="E17" s="174">
        <v>46</v>
      </c>
    </row>
    <row r="18" spans="1:5" x14ac:dyDescent="0.2">
      <c r="A18" s="114"/>
      <c r="B18" s="174"/>
      <c r="C18" s="174"/>
      <c r="D18" s="174"/>
      <c r="E18" s="174"/>
    </row>
    <row r="19" spans="1:5" x14ac:dyDescent="0.2">
      <c r="A19" s="114" t="s">
        <v>89</v>
      </c>
      <c r="B19" s="174">
        <v>396</v>
      </c>
      <c r="C19" s="174">
        <v>620</v>
      </c>
      <c r="D19" s="174">
        <v>230</v>
      </c>
      <c r="E19" s="174">
        <v>324</v>
      </c>
    </row>
    <row r="20" spans="1:5" x14ac:dyDescent="0.2">
      <c r="A20" s="114"/>
      <c r="B20" s="174"/>
      <c r="C20" s="174"/>
      <c r="D20" s="174"/>
      <c r="E20" s="174"/>
    </row>
    <row r="21" spans="1:5" x14ac:dyDescent="0.2">
      <c r="A21" s="114" t="s">
        <v>134</v>
      </c>
      <c r="B21" s="174">
        <v>114</v>
      </c>
      <c r="C21" s="174">
        <v>134</v>
      </c>
      <c r="D21" s="174">
        <v>94</v>
      </c>
      <c r="E21" s="174">
        <v>102</v>
      </c>
    </row>
    <row r="22" spans="1:5" x14ac:dyDescent="0.2">
      <c r="A22" s="114"/>
      <c r="B22" s="174"/>
      <c r="C22" s="174"/>
      <c r="D22" s="174"/>
      <c r="E22" s="174"/>
    </row>
    <row r="23" spans="1:5" x14ac:dyDescent="0.2">
      <c r="A23" s="114" t="s">
        <v>135</v>
      </c>
      <c r="B23" s="174">
        <v>564</v>
      </c>
      <c r="C23" s="174">
        <v>538</v>
      </c>
      <c r="D23" s="174">
        <v>557</v>
      </c>
      <c r="E23" s="174">
        <v>536</v>
      </c>
    </row>
    <row r="24" spans="1:5" x14ac:dyDescent="0.2">
      <c r="A24" s="114"/>
      <c r="B24" s="174"/>
      <c r="C24" s="174"/>
      <c r="D24" s="174"/>
      <c r="E24" s="174"/>
    </row>
    <row r="25" spans="1:5" x14ac:dyDescent="0.2">
      <c r="A25" s="114" t="s">
        <v>136</v>
      </c>
      <c r="B25" s="174">
        <v>34</v>
      </c>
      <c r="C25" s="174">
        <v>38</v>
      </c>
      <c r="D25" s="174">
        <v>20</v>
      </c>
      <c r="E25" s="174">
        <v>22</v>
      </c>
    </row>
    <row r="26" spans="1:5" x14ac:dyDescent="0.2">
      <c r="A26" s="114"/>
      <c r="B26" s="174"/>
      <c r="C26" s="174"/>
      <c r="D26" s="174"/>
      <c r="E26" s="174"/>
    </row>
    <row r="27" spans="1:5" x14ac:dyDescent="0.2">
      <c r="A27" s="114" t="s">
        <v>137</v>
      </c>
      <c r="B27" s="174">
        <v>172</v>
      </c>
      <c r="C27" s="174">
        <v>242</v>
      </c>
      <c r="D27" s="174">
        <v>134</v>
      </c>
      <c r="E27" s="174">
        <v>168</v>
      </c>
    </row>
    <row r="28" spans="1:5" x14ac:dyDescent="0.2">
      <c r="A28" s="114"/>
      <c r="B28" s="174"/>
      <c r="C28" s="174"/>
      <c r="D28" s="174"/>
      <c r="E28" s="174"/>
    </row>
    <row r="29" spans="1:5" x14ac:dyDescent="0.2">
      <c r="A29" s="114" t="s">
        <v>144</v>
      </c>
      <c r="B29" s="174">
        <v>58</v>
      </c>
      <c r="C29" s="174">
        <v>51</v>
      </c>
      <c r="D29" s="174">
        <v>26</v>
      </c>
      <c r="E29" s="174">
        <v>24</v>
      </c>
    </row>
    <row r="30" spans="1:5" x14ac:dyDescent="0.2">
      <c r="A30" s="114"/>
      <c r="B30" s="174"/>
      <c r="C30" s="174"/>
      <c r="D30" s="174"/>
      <c r="E30" s="174"/>
    </row>
    <row r="31" spans="1:5" x14ac:dyDescent="0.2">
      <c r="A31" s="92" t="s">
        <v>21</v>
      </c>
      <c r="B31" s="176">
        <f>SUM(B7:B29)</f>
        <v>2869</v>
      </c>
      <c r="C31" s="177">
        <f>SUM(C7:C29)</f>
        <v>4434</v>
      </c>
      <c r="D31" s="177">
        <f t="shared" ref="D31:E31" si="0">SUM(D7:D29)</f>
        <v>2690</v>
      </c>
      <c r="E31" s="177">
        <f t="shared" si="0"/>
        <v>3994</v>
      </c>
    </row>
    <row r="34" spans="2:5" x14ac:dyDescent="0.2">
      <c r="D34" s="112"/>
    </row>
    <row r="35" spans="2:5" x14ac:dyDescent="0.2">
      <c r="B35" s="112"/>
      <c r="C35" s="112"/>
      <c r="D35" s="112"/>
      <c r="E35" s="112"/>
    </row>
  </sheetData>
  <mergeCells count="5">
    <mergeCell ref="A1:E1"/>
    <mergeCell ref="B3:E3"/>
    <mergeCell ref="B4:C4"/>
    <mergeCell ref="D4:E4"/>
    <mergeCell ref="A3:A5"/>
  </mergeCells>
  <conditionalFormatting sqref="A6:E31">
    <cfRule type="expression" dxfId="3" priority="1">
      <formula>MOD(ROW(),2)=1</formula>
    </cfRule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8.7109375" customWidth="1"/>
    <col min="2" max="7" width="12.7109375" customWidth="1"/>
  </cols>
  <sheetData>
    <row r="1" spans="1:7" ht="12.75" customHeight="1" x14ac:dyDescent="0.2">
      <c r="A1" s="262" t="s">
        <v>152</v>
      </c>
      <c r="B1" s="234"/>
      <c r="C1" s="234"/>
      <c r="D1" s="234"/>
      <c r="E1" s="234"/>
      <c r="F1" s="234"/>
      <c r="G1" s="234"/>
    </row>
    <row r="2" spans="1:7" x14ac:dyDescent="0.2">
      <c r="A2" s="81" t="s">
        <v>83</v>
      </c>
      <c r="B2" s="70"/>
      <c r="C2" s="70"/>
      <c r="D2" s="70"/>
      <c r="E2" s="70"/>
      <c r="F2" s="70"/>
      <c r="G2" s="70"/>
    </row>
    <row r="3" spans="1:7" ht="25.5" customHeight="1" x14ac:dyDescent="0.2">
      <c r="A3" s="263" t="s">
        <v>147</v>
      </c>
      <c r="B3" s="266" t="s">
        <v>148</v>
      </c>
      <c r="C3" s="213" t="s">
        <v>149</v>
      </c>
      <c r="D3" s="213"/>
      <c r="E3" s="213"/>
      <c r="F3" s="213"/>
      <c r="G3" s="214"/>
    </row>
    <row r="4" spans="1:7" ht="42.6" customHeight="1" x14ac:dyDescent="0.2">
      <c r="A4" s="264"/>
      <c r="B4" s="267"/>
      <c r="C4" s="131" t="s">
        <v>150</v>
      </c>
      <c r="D4" s="269" t="s">
        <v>153</v>
      </c>
      <c r="E4" s="270"/>
      <c r="F4" s="214" t="s">
        <v>151</v>
      </c>
      <c r="G4" s="261"/>
    </row>
    <row r="5" spans="1:7" ht="25.5" customHeight="1" x14ac:dyDescent="0.2">
      <c r="A5" s="264"/>
      <c r="B5" s="268"/>
      <c r="C5" s="132" t="s">
        <v>174</v>
      </c>
      <c r="D5" s="133" t="s">
        <v>97</v>
      </c>
      <c r="E5" s="133" t="s">
        <v>98</v>
      </c>
      <c r="F5" s="133" t="s">
        <v>97</v>
      </c>
      <c r="G5" s="134" t="s">
        <v>98</v>
      </c>
    </row>
    <row r="6" spans="1:7" ht="25.5" customHeight="1" x14ac:dyDescent="0.2">
      <c r="A6" s="265"/>
      <c r="B6" s="213" t="s">
        <v>140</v>
      </c>
      <c r="C6" s="213"/>
      <c r="D6" s="213"/>
      <c r="E6" s="213"/>
      <c r="F6" s="213"/>
      <c r="G6" s="214"/>
    </row>
    <row r="7" spans="1:7" x14ac:dyDescent="0.2">
      <c r="A7" s="95"/>
      <c r="B7" s="62"/>
      <c r="C7" s="94"/>
      <c r="D7" s="94"/>
      <c r="E7" s="94"/>
      <c r="F7" s="94"/>
      <c r="G7" s="94"/>
    </row>
    <row r="8" spans="1:7" x14ac:dyDescent="0.2">
      <c r="A8" s="91">
        <v>1980</v>
      </c>
      <c r="B8" s="93">
        <f t="shared" ref="B8:B28" si="0">SUM(C8:G8)</f>
        <v>4475</v>
      </c>
      <c r="C8" s="93">
        <v>444</v>
      </c>
      <c r="D8" s="93">
        <v>1949</v>
      </c>
      <c r="E8" s="93">
        <v>2037</v>
      </c>
      <c r="F8" s="93">
        <v>32</v>
      </c>
      <c r="G8" s="93">
        <v>13</v>
      </c>
    </row>
    <row r="9" spans="1:7" x14ac:dyDescent="0.2">
      <c r="A9" s="91">
        <v>1981</v>
      </c>
      <c r="B9" s="93">
        <f t="shared" si="0"/>
        <v>4305</v>
      </c>
      <c r="C9" s="93">
        <v>351</v>
      </c>
      <c r="D9" s="93">
        <v>1952</v>
      </c>
      <c r="E9" s="93">
        <v>1902</v>
      </c>
      <c r="F9" s="93">
        <v>83</v>
      </c>
      <c r="G9" s="93">
        <v>17</v>
      </c>
    </row>
    <row r="10" spans="1:7" x14ac:dyDescent="0.2">
      <c r="A10" s="91">
        <v>1982</v>
      </c>
      <c r="B10" s="93">
        <f t="shared" si="0"/>
        <v>3413</v>
      </c>
      <c r="C10" s="93">
        <v>264</v>
      </c>
      <c r="D10" s="93">
        <v>1613</v>
      </c>
      <c r="E10" s="93">
        <v>1432</v>
      </c>
      <c r="F10" s="93">
        <v>86</v>
      </c>
      <c r="G10" s="93">
        <v>18</v>
      </c>
    </row>
    <row r="11" spans="1:7" x14ac:dyDescent="0.2">
      <c r="A11" s="91">
        <v>1983</v>
      </c>
      <c r="B11" s="93">
        <f t="shared" si="0"/>
        <v>3223</v>
      </c>
      <c r="C11" s="93">
        <v>214</v>
      </c>
      <c r="D11" s="93">
        <v>1374</v>
      </c>
      <c r="E11" s="93">
        <v>1523</v>
      </c>
      <c r="F11" s="93">
        <v>71</v>
      </c>
      <c r="G11" s="93">
        <v>41</v>
      </c>
    </row>
    <row r="12" spans="1:7" x14ac:dyDescent="0.2">
      <c r="A12" s="91">
        <v>1984</v>
      </c>
      <c r="B12" s="93">
        <f>SUM(C12:G12)</f>
        <v>3273</v>
      </c>
      <c r="C12" s="93">
        <v>243</v>
      </c>
      <c r="D12" s="93">
        <v>1297</v>
      </c>
      <c r="E12" s="93">
        <v>1497</v>
      </c>
      <c r="F12" s="93">
        <v>142</v>
      </c>
      <c r="G12" s="93">
        <v>94</v>
      </c>
    </row>
    <row r="13" spans="1:7" x14ac:dyDescent="0.2">
      <c r="A13" s="91"/>
      <c r="B13" s="93"/>
      <c r="C13" s="93"/>
      <c r="D13" s="93"/>
      <c r="E13" s="93"/>
      <c r="F13" s="93"/>
      <c r="G13" s="93"/>
    </row>
    <row r="14" spans="1:7" x14ac:dyDescent="0.2">
      <c r="A14" s="91">
        <v>1985</v>
      </c>
      <c r="B14" s="93">
        <f t="shared" si="0"/>
        <v>3022</v>
      </c>
      <c r="C14" s="93">
        <v>217</v>
      </c>
      <c r="D14" s="93">
        <v>1259</v>
      </c>
      <c r="E14" s="93">
        <v>1416</v>
      </c>
      <c r="F14" s="93">
        <v>63</v>
      </c>
      <c r="G14" s="93">
        <v>67</v>
      </c>
    </row>
    <row r="15" spans="1:7" x14ac:dyDescent="0.2">
      <c r="A15" s="91">
        <v>1986</v>
      </c>
      <c r="B15" s="93">
        <f t="shared" si="0"/>
        <v>3289</v>
      </c>
      <c r="C15" s="93">
        <v>244</v>
      </c>
      <c r="D15" s="93">
        <v>1299</v>
      </c>
      <c r="E15" s="93">
        <v>1618</v>
      </c>
      <c r="F15" s="93">
        <v>77</v>
      </c>
      <c r="G15" s="93">
        <v>51</v>
      </c>
    </row>
    <row r="16" spans="1:7" x14ac:dyDescent="0.2">
      <c r="A16" s="91">
        <v>1987</v>
      </c>
      <c r="B16" s="93">
        <f t="shared" si="0"/>
        <v>2953</v>
      </c>
      <c r="C16" s="93">
        <v>259</v>
      </c>
      <c r="D16" s="93">
        <v>1037</v>
      </c>
      <c r="E16" s="93">
        <v>1572</v>
      </c>
      <c r="F16" s="93">
        <v>56</v>
      </c>
      <c r="G16" s="93">
        <v>29</v>
      </c>
    </row>
    <row r="17" spans="1:7" x14ac:dyDescent="0.2">
      <c r="A17" s="91">
        <v>1988</v>
      </c>
      <c r="B17" s="93">
        <f t="shared" si="0"/>
        <v>3387</v>
      </c>
      <c r="C17" s="93">
        <v>310</v>
      </c>
      <c r="D17" s="93">
        <v>1345</v>
      </c>
      <c r="E17" s="93">
        <v>1571</v>
      </c>
      <c r="F17" s="93">
        <v>113</v>
      </c>
      <c r="G17" s="93">
        <v>48</v>
      </c>
    </row>
    <row r="18" spans="1:7" x14ac:dyDescent="0.2">
      <c r="A18" s="91">
        <v>1989</v>
      </c>
      <c r="B18" s="93">
        <f t="shared" si="0"/>
        <v>3206</v>
      </c>
      <c r="C18" s="93">
        <v>315</v>
      </c>
      <c r="D18" s="93">
        <v>1191</v>
      </c>
      <c r="E18" s="93">
        <v>1495</v>
      </c>
      <c r="F18" s="93">
        <v>123</v>
      </c>
      <c r="G18" s="93">
        <v>82</v>
      </c>
    </row>
    <row r="19" spans="1:7" x14ac:dyDescent="0.2">
      <c r="A19" s="91"/>
      <c r="B19" s="93"/>
      <c r="C19" s="93"/>
      <c r="D19" s="93"/>
      <c r="E19" s="93"/>
      <c r="F19" s="93"/>
      <c r="G19" s="93"/>
    </row>
    <row r="20" spans="1:7" x14ac:dyDescent="0.2">
      <c r="A20" s="91">
        <v>1990</v>
      </c>
      <c r="B20" s="93">
        <f t="shared" si="0"/>
        <v>3409</v>
      </c>
      <c r="C20" s="93">
        <v>220</v>
      </c>
      <c r="D20" s="93">
        <v>1357</v>
      </c>
      <c r="E20" s="93">
        <v>1657</v>
      </c>
      <c r="F20" s="93">
        <v>76</v>
      </c>
      <c r="G20" s="93">
        <v>99</v>
      </c>
    </row>
    <row r="21" spans="1:7" x14ac:dyDescent="0.2">
      <c r="A21" s="91">
        <v>1991</v>
      </c>
      <c r="B21" s="93">
        <f t="shared" si="0"/>
        <v>3269</v>
      </c>
      <c r="C21" s="93">
        <v>262</v>
      </c>
      <c r="D21" s="93">
        <v>1236</v>
      </c>
      <c r="E21" s="93">
        <v>1547</v>
      </c>
      <c r="F21" s="93">
        <v>140</v>
      </c>
      <c r="G21" s="93">
        <v>84</v>
      </c>
    </row>
    <row r="22" spans="1:7" x14ac:dyDescent="0.2">
      <c r="A22" s="91">
        <v>1992</v>
      </c>
      <c r="B22" s="93">
        <f t="shared" si="0"/>
        <v>3201</v>
      </c>
      <c r="C22" s="93">
        <v>285</v>
      </c>
      <c r="D22" s="93">
        <v>1290</v>
      </c>
      <c r="E22" s="93">
        <v>1468</v>
      </c>
      <c r="F22" s="93">
        <v>99</v>
      </c>
      <c r="G22" s="93">
        <v>59</v>
      </c>
    </row>
    <row r="23" spans="1:7" x14ac:dyDescent="0.2">
      <c r="A23" s="91">
        <v>1993</v>
      </c>
      <c r="B23" s="93">
        <f t="shared" si="0"/>
        <v>3470</v>
      </c>
      <c r="C23" s="93">
        <v>398</v>
      </c>
      <c r="D23" s="93">
        <v>1340</v>
      </c>
      <c r="E23" s="93">
        <v>1510</v>
      </c>
      <c r="F23" s="93">
        <v>145</v>
      </c>
      <c r="G23" s="93">
        <v>77</v>
      </c>
    </row>
    <row r="24" spans="1:7" x14ac:dyDescent="0.2">
      <c r="A24" s="91">
        <v>1994</v>
      </c>
      <c r="B24" s="93">
        <f>SUM(C24:G24)</f>
        <v>4280</v>
      </c>
      <c r="C24" s="93">
        <v>443</v>
      </c>
      <c r="D24" s="93">
        <v>1553</v>
      </c>
      <c r="E24" s="93">
        <v>2024</v>
      </c>
      <c r="F24" s="93">
        <v>181</v>
      </c>
      <c r="G24" s="93">
        <v>79</v>
      </c>
    </row>
    <row r="25" spans="1:7" x14ac:dyDescent="0.2">
      <c r="A25" s="91"/>
      <c r="B25" s="93"/>
      <c r="C25" s="93"/>
      <c r="D25" s="93"/>
      <c r="E25" s="93"/>
      <c r="F25" s="93"/>
      <c r="G25" s="93"/>
    </row>
    <row r="26" spans="1:7" x14ac:dyDescent="0.2">
      <c r="A26" s="91">
        <v>1995</v>
      </c>
      <c r="B26" s="93">
        <f t="shared" si="0"/>
        <v>4317</v>
      </c>
      <c r="C26" s="93">
        <v>310</v>
      </c>
      <c r="D26" s="93">
        <v>1692</v>
      </c>
      <c r="E26" s="93">
        <v>2035</v>
      </c>
      <c r="F26" s="93">
        <v>151</v>
      </c>
      <c r="G26" s="93">
        <v>129</v>
      </c>
    </row>
    <row r="27" spans="1:7" x14ac:dyDescent="0.2">
      <c r="A27" s="91">
        <v>1996</v>
      </c>
      <c r="B27" s="93">
        <f t="shared" si="0"/>
        <v>3770</v>
      </c>
      <c r="C27" s="93">
        <v>259</v>
      </c>
      <c r="D27" s="93">
        <v>1435</v>
      </c>
      <c r="E27" s="93">
        <v>1859</v>
      </c>
      <c r="F27" s="93">
        <v>117</v>
      </c>
      <c r="G27" s="93">
        <v>100</v>
      </c>
    </row>
    <row r="28" spans="1:7" x14ac:dyDescent="0.2">
      <c r="A28" s="91">
        <v>1997</v>
      </c>
      <c r="B28" s="93">
        <f t="shared" si="0"/>
        <v>3671</v>
      </c>
      <c r="C28" s="93">
        <v>229</v>
      </c>
      <c r="D28" s="93">
        <v>1472</v>
      </c>
      <c r="E28" s="93">
        <v>1745</v>
      </c>
      <c r="F28" s="93">
        <v>174</v>
      </c>
      <c r="G28" s="93">
        <v>51</v>
      </c>
    </row>
    <row r="29" spans="1:7" x14ac:dyDescent="0.2">
      <c r="A29" s="91">
        <v>1998</v>
      </c>
      <c r="B29" s="93">
        <f>SUM(C29:G29)</f>
        <v>3871</v>
      </c>
      <c r="C29" s="93">
        <v>415</v>
      </c>
      <c r="D29" s="93">
        <v>1294</v>
      </c>
      <c r="E29" s="93">
        <v>1938</v>
      </c>
      <c r="F29" s="93">
        <v>148</v>
      </c>
      <c r="G29" s="93">
        <v>76</v>
      </c>
    </row>
    <row r="30" spans="1:7" x14ac:dyDescent="0.2">
      <c r="A30" s="91">
        <v>1999</v>
      </c>
      <c r="B30" s="93">
        <v>4084</v>
      </c>
      <c r="C30" s="93">
        <v>372</v>
      </c>
      <c r="D30" s="93">
        <v>1501</v>
      </c>
      <c r="E30" s="93">
        <v>1998</v>
      </c>
      <c r="F30" s="93">
        <v>168</v>
      </c>
      <c r="G30" s="93">
        <v>45</v>
      </c>
    </row>
    <row r="31" spans="1:7" x14ac:dyDescent="0.2">
      <c r="A31" s="91"/>
      <c r="B31" s="93"/>
      <c r="C31" s="93"/>
      <c r="D31" s="93"/>
      <c r="E31" s="93"/>
      <c r="F31" s="93"/>
      <c r="G31" s="93"/>
    </row>
    <row r="32" spans="1:7" x14ac:dyDescent="0.2">
      <c r="A32" s="91">
        <v>2000</v>
      </c>
      <c r="B32" s="93">
        <f>SUM(C32:G32)</f>
        <v>4227</v>
      </c>
      <c r="C32" s="93">
        <v>248</v>
      </c>
      <c r="D32" s="93">
        <v>1740</v>
      </c>
      <c r="E32" s="93">
        <v>2052</v>
      </c>
      <c r="F32" s="93">
        <v>146</v>
      </c>
      <c r="G32" s="93">
        <v>41</v>
      </c>
    </row>
    <row r="33" spans="1:7" x14ac:dyDescent="0.2">
      <c r="A33" s="91">
        <v>2001</v>
      </c>
      <c r="B33" s="93">
        <f>SUM(C33:G33)</f>
        <v>4078</v>
      </c>
      <c r="C33" s="93">
        <v>301</v>
      </c>
      <c r="D33" s="93">
        <v>1458</v>
      </c>
      <c r="E33" s="93">
        <v>2122</v>
      </c>
      <c r="F33" s="93">
        <v>136</v>
      </c>
      <c r="G33" s="93">
        <v>61</v>
      </c>
    </row>
    <row r="34" spans="1:7" x14ac:dyDescent="0.2">
      <c r="A34" s="91">
        <v>2002</v>
      </c>
      <c r="B34" s="93">
        <f>SUM(C34:G34)</f>
        <v>4197</v>
      </c>
      <c r="C34" s="93">
        <v>591</v>
      </c>
      <c r="D34" s="93">
        <v>1515</v>
      </c>
      <c r="E34" s="93">
        <v>1878</v>
      </c>
      <c r="F34" s="93">
        <v>121</v>
      </c>
      <c r="G34" s="93">
        <v>92</v>
      </c>
    </row>
    <row r="35" spans="1:7" x14ac:dyDescent="0.2">
      <c r="A35" s="91">
        <v>2003</v>
      </c>
      <c r="B35" s="93">
        <f>SUM(C35:G35)</f>
        <v>4158</v>
      </c>
      <c r="C35" s="93">
        <v>466</v>
      </c>
      <c r="D35" s="93">
        <v>1527</v>
      </c>
      <c r="E35" s="93">
        <v>1999</v>
      </c>
      <c r="F35" s="93">
        <v>94</v>
      </c>
      <c r="G35" s="93">
        <v>72</v>
      </c>
    </row>
    <row r="36" spans="1:7" x14ac:dyDescent="0.2">
      <c r="A36" s="91">
        <v>2004</v>
      </c>
      <c r="B36" s="93">
        <f>SUM(C36:G36)</f>
        <v>3848</v>
      </c>
      <c r="C36" s="93">
        <v>453</v>
      </c>
      <c r="D36" s="93">
        <v>1315</v>
      </c>
      <c r="E36" s="93">
        <v>1917</v>
      </c>
      <c r="F36" s="93">
        <v>97</v>
      </c>
      <c r="G36" s="93">
        <v>66</v>
      </c>
    </row>
    <row r="37" spans="1:7" x14ac:dyDescent="0.2">
      <c r="A37" s="91"/>
      <c r="B37" s="93"/>
      <c r="C37" s="93"/>
      <c r="D37" s="93"/>
      <c r="E37" s="93"/>
      <c r="F37" s="93"/>
      <c r="G37" s="93"/>
    </row>
    <row r="38" spans="1:7" x14ac:dyDescent="0.2">
      <c r="A38" s="91">
        <v>2005</v>
      </c>
      <c r="B38" s="93">
        <v>4004</v>
      </c>
      <c r="C38" s="93">
        <v>458</v>
      </c>
      <c r="D38" s="93">
        <v>1544</v>
      </c>
      <c r="E38" s="93">
        <v>1826</v>
      </c>
      <c r="F38" s="93">
        <v>122</v>
      </c>
      <c r="G38" s="93">
        <v>54</v>
      </c>
    </row>
    <row r="39" spans="1:7" x14ac:dyDescent="0.2">
      <c r="A39" s="91">
        <v>2006</v>
      </c>
      <c r="B39" s="93">
        <v>3875</v>
      </c>
      <c r="C39" s="93">
        <v>420</v>
      </c>
      <c r="D39" s="93">
        <v>1462</v>
      </c>
      <c r="E39" s="93">
        <v>1843</v>
      </c>
      <c r="F39" s="93">
        <v>112</v>
      </c>
      <c r="G39" s="93">
        <v>38</v>
      </c>
    </row>
    <row r="40" spans="1:7" x14ac:dyDescent="0.2">
      <c r="A40" s="91">
        <v>2007</v>
      </c>
      <c r="B40" s="93">
        <v>5059</v>
      </c>
      <c r="C40" s="93">
        <v>290</v>
      </c>
      <c r="D40" s="93">
        <v>1517</v>
      </c>
      <c r="E40" s="93">
        <v>3128</v>
      </c>
      <c r="F40" s="93">
        <v>99</v>
      </c>
      <c r="G40" s="93">
        <v>25</v>
      </c>
    </row>
    <row r="41" spans="1:7" x14ac:dyDescent="0.2">
      <c r="A41" s="91">
        <v>2008</v>
      </c>
      <c r="B41" s="93">
        <v>5227</v>
      </c>
      <c r="C41" s="93">
        <v>307</v>
      </c>
      <c r="D41" s="93">
        <v>1527</v>
      </c>
      <c r="E41" s="93">
        <v>3205</v>
      </c>
      <c r="F41" s="93">
        <v>152</v>
      </c>
      <c r="G41" s="93">
        <v>37</v>
      </c>
    </row>
    <row r="42" spans="1:7" x14ac:dyDescent="0.2">
      <c r="A42" s="91">
        <v>2009</v>
      </c>
      <c r="B42" s="93">
        <v>4329</v>
      </c>
      <c r="C42" s="93">
        <v>130</v>
      </c>
      <c r="D42" s="93">
        <v>1251.2</v>
      </c>
      <c r="E42" s="93">
        <v>2777.2</v>
      </c>
      <c r="F42" s="93">
        <v>144.4</v>
      </c>
      <c r="G42" s="93">
        <v>27</v>
      </c>
    </row>
    <row r="43" spans="1:7" x14ac:dyDescent="0.2">
      <c r="A43" s="91"/>
      <c r="B43" s="93"/>
      <c r="C43" s="93"/>
      <c r="D43" s="93"/>
      <c r="E43" s="93"/>
      <c r="F43" s="93"/>
      <c r="G43" s="93"/>
    </row>
    <row r="44" spans="1:7" x14ac:dyDescent="0.2">
      <c r="A44" s="91">
        <v>2010</v>
      </c>
      <c r="B44" s="93">
        <f>SUM(C44:G44)</f>
        <v>2618</v>
      </c>
      <c r="C44" s="93">
        <v>128</v>
      </c>
      <c r="D44" s="93">
        <v>933</v>
      </c>
      <c r="E44" s="93">
        <v>1440</v>
      </c>
      <c r="F44" s="93">
        <v>87</v>
      </c>
      <c r="G44" s="93">
        <v>30</v>
      </c>
    </row>
    <row r="45" spans="1:7" x14ac:dyDescent="0.2">
      <c r="A45" s="91">
        <v>2011</v>
      </c>
      <c r="B45" s="93">
        <v>3336</v>
      </c>
      <c r="C45" s="93">
        <v>134</v>
      </c>
      <c r="D45" s="93">
        <v>1008</v>
      </c>
      <c r="E45" s="93">
        <v>2084</v>
      </c>
      <c r="F45" s="93">
        <v>83</v>
      </c>
      <c r="G45" s="93">
        <v>28</v>
      </c>
    </row>
    <row r="46" spans="1:7" x14ac:dyDescent="0.2">
      <c r="A46" s="96">
        <v>2012</v>
      </c>
      <c r="B46" s="104">
        <v>3695</v>
      </c>
      <c r="C46" s="104">
        <v>180</v>
      </c>
      <c r="D46" s="104">
        <v>944</v>
      </c>
      <c r="E46" s="104">
        <v>2486</v>
      </c>
      <c r="F46" s="104">
        <v>62</v>
      </c>
      <c r="G46" s="104">
        <v>22</v>
      </c>
    </row>
  </sheetData>
  <mergeCells count="7">
    <mergeCell ref="F4:G4"/>
    <mergeCell ref="A1:G1"/>
    <mergeCell ref="C3:G3"/>
    <mergeCell ref="B6:G6"/>
    <mergeCell ref="A3:A6"/>
    <mergeCell ref="B3:B5"/>
    <mergeCell ref="D4:E4"/>
  </mergeCells>
  <conditionalFormatting sqref="A7:G46">
    <cfRule type="expression" dxfId="1" priority="1">
      <formula>MOD(ROW(),2)=0</formula>
    </cfRule>
    <cfRule type="expression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sqref="A1:G1"/>
    </sheetView>
  </sheetViews>
  <sheetFormatPr baseColWidth="10" defaultRowHeight="12.75" x14ac:dyDescent="0.2"/>
  <cols>
    <col min="2" max="7" width="13.28515625" customWidth="1"/>
  </cols>
  <sheetData>
    <row r="1" spans="1:7" x14ac:dyDescent="0.2">
      <c r="A1" s="262" t="s">
        <v>154</v>
      </c>
      <c r="B1" s="262"/>
      <c r="C1" s="262"/>
      <c r="D1" s="262"/>
      <c r="E1" s="262"/>
      <c r="F1" s="262"/>
      <c r="G1" s="262"/>
    </row>
    <row r="2" spans="1:7" x14ac:dyDescent="0.2">
      <c r="A2" s="262" t="s">
        <v>155</v>
      </c>
      <c r="B2" s="262"/>
      <c r="C2" s="262"/>
      <c r="D2" s="262"/>
      <c r="E2" s="262"/>
      <c r="F2" s="262"/>
      <c r="G2" s="262"/>
    </row>
    <row r="3" spans="1:7" x14ac:dyDescent="0.2">
      <c r="A3" s="81"/>
      <c r="B3" s="81"/>
      <c r="C3" s="81"/>
      <c r="D3" s="81"/>
      <c r="E3" s="81"/>
      <c r="F3" s="81"/>
      <c r="G3" s="81"/>
    </row>
    <row r="4" spans="1:7" ht="42.6" customHeight="1" x14ac:dyDescent="0.2">
      <c r="A4" s="135" t="s">
        <v>147</v>
      </c>
      <c r="B4" s="123" t="s">
        <v>130</v>
      </c>
      <c r="C4" s="123" t="s">
        <v>89</v>
      </c>
      <c r="D4" s="123" t="s">
        <v>135</v>
      </c>
      <c r="E4" s="123" t="s">
        <v>136</v>
      </c>
      <c r="F4" s="123" t="s">
        <v>134</v>
      </c>
      <c r="G4" s="136" t="s">
        <v>137</v>
      </c>
    </row>
    <row r="5" spans="1:7" ht="15.6" customHeight="1" x14ac:dyDescent="0.2">
      <c r="A5" s="83"/>
      <c r="B5" s="69"/>
      <c r="C5" s="69"/>
      <c r="D5" s="69"/>
      <c r="E5" s="69"/>
      <c r="F5" s="69"/>
      <c r="G5" s="69"/>
    </row>
    <row r="6" spans="1:7" x14ac:dyDescent="0.2">
      <c r="A6" s="97">
        <v>1980</v>
      </c>
      <c r="B6" s="93">
        <v>1894</v>
      </c>
      <c r="C6" s="93">
        <v>510</v>
      </c>
      <c r="D6" s="93">
        <v>746</v>
      </c>
      <c r="E6" s="93">
        <v>101</v>
      </c>
      <c r="F6" s="93">
        <v>9</v>
      </c>
      <c r="G6" s="93">
        <v>468</v>
      </c>
    </row>
    <row r="7" spans="1:7" ht="15.6" customHeight="1" x14ac:dyDescent="0.2">
      <c r="A7" s="97">
        <v>1981</v>
      </c>
      <c r="B7" s="93">
        <v>1836</v>
      </c>
      <c r="C7" s="93">
        <v>458</v>
      </c>
      <c r="D7" s="93">
        <v>937</v>
      </c>
      <c r="E7" s="93">
        <v>75</v>
      </c>
      <c r="F7" s="93">
        <v>11</v>
      </c>
      <c r="G7" s="93">
        <v>429</v>
      </c>
    </row>
    <row r="8" spans="1:7" ht="15.6" customHeight="1" x14ac:dyDescent="0.2">
      <c r="A8" s="97">
        <v>1982</v>
      </c>
      <c r="B8" s="93">
        <v>1377</v>
      </c>
      <c r="C8" s="93">
        <v>375</v>
      </c>
      <c r="D8" s="93">
        <v>625</v>
      </c>
      <c r="E8" s="93">
        <v>110</v>
      </c>
      <c r="F8" s="93">
        <v>9</v>
      </c>
      <c r="G8" s="93">
        <v>347</v>
      </c>
    </row>
    <row r="9" spans="1:7" ht="15.6" customHeight="1" x14ac:dyDescent="0.2">
      <c r="A9" s="97">
        <v>1983</v>
      </c>
      <c r="B9" s="93">
        <v>1470</v>
      </c>
      <c r="C9" s="93">
        <v>265</v>
      </c>
      <c r="D9" s="93">
        <v>486</v>
      </c>
      <c r="E9" s="93">
        <v>112</v>
      </c>
      <c r="F9" s="93">
        <v>3</v>
      </c>
      <c r="G9" s="93">
        <v>334</v>
      </c>
    </row>
    <row r="10" spans="1:7" ht="15.6" customHeight="1" x14ac:dyDescent="0.2">
      <c r="A10" s="97">
        <v>1984</v>
      </c>
      <c r="B10" s="93">
        <v>1638</v>
      </c>
      <c r="C10" s="93">
        <v>272</v>
      </c>
      <c r="D10" s="93">
        <v>483</v>
      </c>
      <c r="E10" s="93">
        <v>122</v>
      </c>
      <c r="F10" s="93">
        <v>6</v>
      </c>
      <c r="G10" s="93">
        <v>273</v>
      </c>
    </row>
    <row r="11" spans="1:7" ht="15.6" customHeight="1" x14ac:dyDescent="0.2">
      <c r="A11" s="97"/>
      <c r="B11" s="93"/>
      <c r="C11" s="93"/>
      <c r="D11" s="93"/>
      <c r="E11" s="93"/>
      <c r="F11" s="93"/>
      <c r="G11" s="93"/>
    </row>
    <row r="12" spans="1:7" x14ac:dyDescent="0.2">
      <c r="A12" s="97">
        <v>1985</v>
      </c>
      <c r="B12" s="93">
        <v>1567</v>
      </c>
      <c r="C12" s="93">
        <v>246</v>
      </c>
      <c r="D12" s="93">
        <v>412</v>
      </c>
      <c r="E12" s="93">
        <v>87</v>
      </c>
      <c r="F12" s="93">
        <v>5</v>
      </c>
      <c r="G12" s="93">
        <v>294</v>
      </c>
    </row>
    <row r="13" spans="1:7" ht="15.6" customHeight="1" x14ac:dyDescent="0.2">
      <c r="A13" s="97">
        <v>1986</v>
      </c>
      <c r="B13" s="93">
        <v>1625</v>
      </c>
      <c r="C13" s="93">
        <v>307</v>
      </c>
      <c r="D13" s="93">
        <v>390</v>
      </c>
      <c r="E13" s="93">
        <v>99</v>
      </c>
      <c r="F13" s="93">
        <v>4</v>
      </c>
      <c r="G13" s="93">
        <v>321</v>
      </c>
    </row>
    <row r="14" spans="1:7" ht="15.6" customHeight="1" x14ac:dyDescent="0.2">
      <c r="A14" s="97">
        <v>1987</v>
      </c>
      <c r="B14" s="93">
        <v>1524</v>
      </c>
      <c r="C14" s="93">
        <v>248</v>
      </c>
      <c r="D14" s="93">
        <v>308</v>
      </c>
      <c r="E14" s="93">
        <v>75</v>
      </c>
      <c r="F14" s="93">
        <v>1</v>
      </c>
      <c r="G14" s="93">
        <v>269</v>
      </c>
    </row>
    <row r="15" spans="1:7" ht="15.6" customHeight="1" x14ac:dyDescent="0.2">
      <c r="A15" s="97">
        <v>1988</v>
      </c>
      <c r="B15" s="93">
        <v>1609</v>
      </c>
      <c r="C15" s="93">
        <v>377</v>
      </c>
      <c r="D15" s="93">
        <v>512</v>
      </c>
      <c r="E15" s="93">
        <v>103</v>
      </c>
      <c r="F15" s="93">
        <v>1</v>
      </c>
      <c r="G15" s="93">
        <v>221</v>
      </c>
    </row>
    <row r="16" spans="1:7" ht="15.6" customHeight="1" x14ac:dyDescent="0.2">
      <c r="A16" s="97">
        <v>1989</v>
      </c>
      <c r="B16" s="93">
        <v>1656</v>
      </c>
      <c r="C16" s="93">
        <v>282</v>
      </c>
      <c r="D16" s="93">
        <v>393</v>
      </c>
      <c r="E16" s="93">
        <v>96</v>
      </c>
      <c r="F16" s="93">
        <v>2</v>
      </c>
      <c r="G16" s="93">
        <v>214</v>
      </c>
    </row>
    <row r="17" spans="1:7" ht="15.6" customHeight="1" x14ac:dyDescent="0.2">
      <c r="A17" s="97"/>
      <c r="B17" s="93"/>
      <c r="C17" s="93"/>
      <c r="D17" s="93"/>
      <c r="E17" s="93"/>
      <c r="F17" s="93"/>
      <c r="G17" s="93"/>
    </row>
    <row r="18" spans="1:7" x14ac:dyDescent="0.2">
      <c r="A18" s="97">
        <v>1990</v>
      </c>
      <c r="B18" s="93">
        <v>1699</v>
      </c>
      <c r="C18" s="93">
        <v>259</v>
      </c>
      <c r="D18" s="93">
        <v>483</v>
      </c>
      <c r="E18" s="93">
        <v>133</v>
      </c>
      <c r="F18" s="93">
        <v>2</v>
      </c>
      <c r="G18" s="93">
        <v>190</v>
      </c>
    </row>
    <row r="19" spans="1:7" ht="15.6" customHeight="1" x14ac:dyDescent="0.2">
      <c r="A19" s="97">
        <v>1991</v>
      </c>
      <c r="B19" s="93">
        <v>1778</v>
      </c>
      <c r="C19" s="93">
        <v>293</v>
      </c>
      <c r="D19" s="93">
        <v>463</v>
      </c>
      <c r="E19" s="93">
        <v>158</v>
      </c>
      <c r="F19" s="93">
        <v>0</v>
      </c>
      <c r="G19" s="93">
        <v>187</v>
      </c>
    </row>
    <row r="20" spans="1:7" ht="15.6" customHeight="1" x14ac:dyDescent="0.2">
      <c r="A20" s="97">
        <v>1992</v>
      </c>
      <c r="B20" s="93">
        <v>1714</v>
      </c>
      <c r="C20" s="93">
        <v>224</v>
      </c>
      <c r="D20" s="93">
        <v>543</v>
      </c>
      <c r="E20" s="93">
        <v>180</v>
      </c>
      <c r="F20" s="93">
        <v>0</v>
      </c>
      <c r="G20" s="93">
        <v>191</v>
      </c>
    </row>
    <row r="21" spans="1:7" ht="15.6" customHeight="1" x14ac:dyDescent="0.2">
      <c r="A21" s="97">
        <v>1993</v>
      </c>
      <c r="B21" s="93">
        <v>1993</v>
      </c>
      <c r="C21" s="93">
        <v>282</v>
      </c>
      <c r="D21" s="93">
        <v>571</v>
      </c>
      <c r="E21" s="93">
        <v>182</v>
      </c>
      <c r="F21" s="93">
        <v>66</v>
      </c>
      <c r="G21" s="93">
        <v>203</v>
      </c>
    </row>
    <row r="22" spans="1:7" ht="15.6" customHeight="1" x14ac:dyDescent="0.2">
      <c r="A22" s="97">
        <v>1994</v>
      </c>
      <c r="B22" s="93">
        <v>2344</v>
      </c>
      <c r="C22" s="93">
        <v>429</v>
      </c>
      <c r="D22" s="93">
        <v>636</v>
      </c>
      <c r="E22" s="93">
        <v>182</v>
      </c>
      <c r="F22" s="93">
        <v>319</v>
      </c>
      <c r="G22" s="93">
        <v>190</v>
      </c>
    </row>
    <row r="23" spans="1:7" ht="15.6" customHeight="1" x14ac:dyDescent="0.2">
      <c r="A23" s="97"/>
      <c r="B23" s="93"/>
      <c r="C23" s="93"/>
      <c r="D23" s="93"/>
      <c r="E23" s="93"/>
      <c r="F23" s="93"/>
      <c r="G23" s="93"/>
    </row>
    <row r="24" spans="1:7" x14ac:dyDescent="0.2">
      <c r="A24" s="97">
        <v>1995</v>
      </c>
      <c r="B24" s="93">
        <v>2175</v>
      </c>
      <c r="C24" s="93">
        <v>377</v>
      </c>
      <c r="D24" s="93">
        <v>702</v>
      </c>
      <c r="E24" s="93">
        <v>220</v>
      </c>
      <c r="F24" s="93">
        <v>322</v>
      </c>
      <c r="G24" s="93">
        <v>203</v>
      </c>
    </row>
    <row r="25" spans="1:7" ht="15.6" customHeight="1" x14ac:dyDescent="0.2">
      <c r="A25" s="97">
        <v>1996</v>
      </c>
      <c r="B25" s="93">
        <v>2137</v>
      </c>
      <c r="C25" s="93">
        <v>302</v>
      </c>
      <c r="D25" s="93">
        <v>461</v>
      </c>
      <c r="E25" s="93">
        <v>127</v>
      </c>
      <c r="F25" s="93">
        <v>349</v>
      </c>
      <c r="G25" s="93">
        <v>183</v>
      </c>
    </row>
    <row r="26" spans="1:7" ht="15.6" customHeight="1" x14ac:dyDescent="0.2">
      <c r="A26" s="97">
        <v>1997</v>
      </c>
      <c r="B26" s="93">
        <v>2114</v>
      </c>
      <c r="C26" s="93">
        <v>186</v>
      </c>
      <c r="D26" s="93">
        <v>513</v>
      </c>
      <c r="E26" s="93">
        <v>172</v>
      </c>
      <c r="F26" s="93">
        <v>207</v>
      </c>
      <c r="G26" s="93">
        <v>176</v>
      </c>
    </row>
    <row r="27" spans="1:7" ht="15.6" customHeight="1" x14ac:dyDescent="0.2">
      <c r="A27" s="97">
        <v>1998</v>
      </c>
      <c r="B27" s="93">
        <v>2375</v>
      </c>
      <c r="C27" s="93">
        <v>343</v>
      </c>
      <c r="D27" s="93">
        <v>619</v>
      </c>
      <c r="E27" s="93">
        <v>233</v>
      </c>
      <c r="F27" s="93">
        <v>90</v>
      </c>
      <c r="G27" s="93">
        <v>174</v>
      </c>
    </row>
    <row r="28" spans="1:7" ht="15.6" customHeight="1" x14ac:dyDescent="0.2">
      <c r="A28" s="97">
        <v>1999</v>
      </c>
      <c r="B28" s="93">
        <v>2300</v>
      </c>
      <c r="C28" s="93">
        <v>339</v>
      </c>
      <c r="D28" s="93">
        <v>656</v>
      </c>
      <c r="E28" s="93">
        <v>217</v>
      </c>
      <c r="F28" s="93">
        <v>152</v>
      </c>
      <c r="G28" s="93">
        <v>177</v>
      </c>
    </row>
    <row r="29" spans="1:7" ht="15.6" customHeight="1" x14ac:dyDescent="0.2">
      <c r="A29" s="97"/>
      <c r="B29" s="93"/>
      <c r="C29" s="93"/>
      <c r="D29" s="93"/>
      <c r="E29" s="93"/>
      <c r="F29" s="93"/>
      <c r="G29" s="93"/>
    </row>
    <row r="30" spans="1:7" x14ac:dyDescent="0.2">
      <c r="A30" s="97">
        <v>2000</v>
      </c>
      <c r="B30" s="93">
        <v>2148</v>
      </c>
      <c r="C30" s="93">
        <v>327</v>
      </c>
      <c r="D30" s="93">
        <v>588</v>
      </c>
      <c r="E30" s="93">
        <v>182</v>
      </c>
      <c r="F30" s="93">
        <v>97</v>
      </c>
      <c r="G30" s="93">
        <v>204</v>
      </c>
    </row>
    <row r="31" spans="1:7" ht="15.6" customHeight="1" x14ac:dyDescent="0.2">
      <c r="A31" s="97">
        <v>2001</v>
      </c>
      <c r="B31" s="93">
        <v>2026</v>
      </c>
      <c r="C31" s="93">
        <v>402</v>
      </c>
      <c r="D31" s="93">
        <v>498</v>
      </c>
      <c r="E31" s="93">
        <v>189</v>
      </c>
      <c r="F31" s="93">
        <v>537</v>
      </c>
      <c r="G31" s="93">
        <v>163</v>
      </c>
    </row>
    <row r="32" spans="1:7" ht="15.6" customHeight="1" x14ac:dyDescent="0.2">
      <c r="A32" s="97">
        <v>2002</v>
      </c>
      <c r="B32" s="93">
        <v>2037</v>
      </c>
      <c r="C32" s="93">
        <v>256</v>
      </c>
      <c r="D32" s="93">
        <v>568</v>
      </c>
      <c r="E32" s="93">
        <v>149</v>
      </c>
      <c r="F32" s="93">
        <v>360</v>
      </c>
      <c r="G32" s="93">
        <v>166</v>
      </c>
    </row>
    <row r="33" spans="1:7" ht="15.6" customHeight="1" x14ac:dyDescent="0.2">
      <c r="A33" s="97">
        <v>2003</v>
      </c>
      <c r="B33" s="93">
        <v>2152</v>
      </c>
      <c r="C33" s="93">
        <v>391</v>
      </c>
      <c r="D33" s="93">
        <v>431</v>
      </c>
      <c r="E33" s="93">
        <v>140</v>
      </c>
      <c r="F33" s="93">
        <v>352</v>
      </c>
      <c r="G33" s="93">
        <v>185</v>
      </c>
    </row>
    <row r="34" spans="1:7" ht="15.6" customHeight="1" x14ac:dyDescent="0.2">
      <c r="A34" s="97">
        <v>2004</v>
      </c>
      <c r="B34" s="93">
        <v>2253</v>
      </c>
      <c r="C34" s="93">
        <v>268</v>
      </c>
      <c r="D34" s="93">
        <v>379</v>
      </c>
      <c r="E34" s="93">
        <v>132</v>
      </c>
      <c r="F34" s="93">
        <v>211</v>
      </c>
      <c r="G34" s="93">
        <v>150</v>
      </c>
    </row>
    <row r="35" spans="1:7" ht="15.6" customHeight="1" x14ac:dyDescent="0.2">
      <c r="A35" s="97"/>
      <c r="B35" s="93"/>
      <c r="C35" s="93"/>
      <c r="D35" s="93"/>
      <c r="E35" s="93"/>
      <c r="F35" s="93"/>
      <c r="G35" s="93"/>
    </row>
    <row r="36" spans="1:7" x14ac:dyDescent="0.2">
      <c r="A36" s="97">
        <v>2005</v>
      </c>
      <c r="B36" s="93">
        <v>2156</v>
      </c>
      <c r="C36" s="93">
        <v>216</v>
      </c>
      <c r="D36" s="93">
        <v>593</v>
      </c>
      <c r="E36" s="93">
        <v>123</v>
      </c>
      <c r="F36" s="93">
        <v>222</v>
      </c>
      <c r="G36" s="93">
        <v>139</v>
      </c>
    </row>
    <row r="37" spans="1:7" ht="15.6" customHeight="1" x14ac:dyDescent="0.2">
      <c r="A37" s="97">
        <v>2006</v>
      </c>
      <c r="B37" s="93">
        <v>2252</v>
      </c>
      <c r="C37" s="93">
        <v>394</v>
      </c>
      <c r="D37" s="93">
        <v>408</v>
      </c>
      <c r="E37" s="93">
        <v>76</v>
      </c>
      <c r="F37" s="93">
        <v>188</v>
      </c>
      <c r="G37" s="93">
        <v>137</v>
      </c>
    </row>
    <row r="38" spans="1:7" ht="15.6" customHeight="1" x14ac:dyDescent="0.2">
      <c r="A38" s="97">
        <v>2007</v>
      </c>
      <c r="B38" s="93">
        <v>3266</v>
      </c>
      <c r="C38" s="93">
        <v>378</v>
      </c>
      <c r="D38" s="93">
        <v>588</v>
      </c>
      <c r="E38" s="93">
        <v>82</v>
      </c>
      <c r="F38" s="93">
        <v>260</v>
      </c>
      <c r="G38" s="93">
        <v>127</v>
      </c>
    </row>
    <row r="39" spans="1:7" ht="15.6" customHeight="1" x14ac:dyDescent="0.2">
      <c r="A39" s="97">
        <v>2008</v>
      </c>
      <c r="B39" s="93">
        <v>3337</v>
      </c>
      <c r="C39" s="93">
        <v>251</v>
      </c>
      <c r="D39" s="93">
        <v>676</v>
      </c>
      <c r="E39" s="93">
        <v>95</v>
      </c>
      <c r="F39" s="93">
        <v>277</v>
      </c>
      <c r="G39" s="93">
        <v>180</v>
      </c>
    </row>
    <row r="40" spans="1:7" ht="15.6" customHeight="1" x14ac:dyDescent="0.2">
      <c r="A40" s="97">
        <v>2009</v>
      </c>
      <c r="B40" s="93">
        <v>2986.1</v>
      </c>
      <c r="C40" s="93">
        <v>184</v>
      </c>
      <c r="D40" s="93">
        <v>483</v>
      </c>
      <c r="E40" s="93">
        <v>109</v>
      </c>
      <c r="F40" s="93">
        <v>200</v>
      </c>
      <c r="G40" s="93">
        <v>112</v>
      </c>
    </row>
    <row r="41" spans="1:7" ht="15.6" customHeight="1" x14ac:dyDescent="0.2">
      <c r="A41" s="97"/>
      <c r="B41" s="93"/>
      <c r="C41" s="93"/>
      <c r="D41" s="93"/>
      <c r="E41" s="93"/>
      <c r="F41" s="93"/>
      <c r="G41" s="93"/>
    </row>
    <row r="42" spans="1:7" x14ac:dyDescent="0.2">
      <c r="A42" s="97">
        <v>2010</v>
      </c>
      <c r="B42" s="93">
        <v>1404</v>
      </c>
      <c r="C42" s="93">
        <v>216</v>
      </c>
      <c r="D42" s="93">
        <v>398</v>
      </c>
      <c r="E42" s="93">
        <v>52</v>
      </c>
      <c r="F42" s="93">
        <v>158</v>
      </c>
      <c r="G42" s="93">
        <v>150</v>
      </c>
    </row>
    <row r="43" spans="1:7" ht="15.6" customHeight="1" x14ac:dyDescent="0.2">
      <c r="A43" s="97">
        <v>2011</v>
      </c>
      <c r="B43" s="93">
        <v>2053</v>
      </c>
      <c r="C43" s="93">
        <v>200</v>
      </c>
      <c r="D43" s="93">
        <v>458</v>
      </c>
      <c r="E43" s="93">
        <v>52</v>
      </c>
      <c r="F43" s="93">
        <v>149</v>
      </c>
      <c r="G43" s="93">
        <v>148</v>
      </c>
    </row>
    <row r="44" spans="1:7" ht="15.6" customHeight="1" x14ac:dyDescent="0.2">
      <c r="A44" s="98">
        <v>2012</v>
      </c>
      <c r="B44" s="105">
        <v>2473</v>
      </c>
      <c r="C44" s="104">
        <v>264</v>
      </c>
      <c r="D44" s="104">
        <v>511</v>
      </c>
      <c r="E44" s="104">
        <v>27</v>
      </c>
      <c r="F44" s="104">
        <v>88</v>
      </c>
      <c r="G44" s="104">
        <v>133</v>
      </c>
    </row>
  </sheetData>
  <mergeCells count="2">
    <mergeCell ref="A2:G2"/>
    <mergeCell ref="A1:G1"/>
  </mergeCells>
  <conditionalFormatting sqref="A5:G4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H II 1 - j 13 SH</vt:lpstr>
      <vt:lpstr>Impressum (S.2)</vt:lpstr>
      <vt:lpstr>T3_1</vt:lpstr>
      <vt:lpstr>Tab.1 + Tab.2 (S.3)</vt:lpstr>
      <vt:lpstr>Tab.3 (S.4)</vt:lpstr>
      <vt:lpstr>Tab.4 (S.5)</vt:lpstr>
      <vt:lpstr>Tab.5 (S.6)</vt:lpstr>
      <vt:lpstr>Tab.6 (S.7)</vt:lpstr>
      <vt:lpstr>Tab.7 (S.8)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2014-04-22T06:39:01Z</cp:lastPrinted>
  <dcterms:created xsi:type="dcterms:W3CDTF">2012-03-28T07:56:08Z</dcterms:created>
  <dcterms:modified xsi:type="dcterms:W3CDTF">2014-04-22T06:44:09Z</dcterms:modified>
  <cp:category>LIS-Bericht</cp:category>
</cp:coreProperties>
</file>