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5" windowWidth="11580" windowHeight="8070" activeTab="0"/>
  </bookViews>
  <sheets>
    <sheet name="Statistischer Bericht" sheetId="1" r:id="rId1"/>
    <sheet name="Erste Seite" sheetId="2" r:id="rId2"/>
    <sheet name="Erläuterungen" sheetId="3" r:id="rId3"/>
    <sheet name="HH 05+06" sheetId="4" r:id="rId4"/>
    <sheet name="HH 07+08" sheetId="5" r:id="rId5"/>
    <sheet name="HH Stadtteile 05-08" sheetId="6" r:id="rId6"/>
    <sheet name="SH 05+06" sheetId="7" r:id="rId7"/>
    <sheet name="SH  07-08" sheetId="8" r:id="rId8"/>
    <sheet name="SH Kr05-08" sheetId="9" r:id="rId9"/>
  </sheets>
  <definedNames/>
  <calcPr fullCalcOnLoad="1"/>
</workbook>
</file>

<file path=xl/sharedStrings.xml><?xml version="1.0" encoding="utf-8"?>
<sst xmlns="http://schemas.openxmlformats.org/spreadsheetml/2006/main" count="598" uniqueCount="250">
  <si>
    <t>Merkmal / Merkmalsausprägung</t>
  </si>
  <si>
    <t>insge-</t>
  </si>
  <si>
    <t>männ-</t>
  </si>
  <si>
    <t>weib-</t>
  </si>
  <si>
    <t>samt</t>
  </si>
  <si>
    <t>lich</t>
  </si>
  <si>
    <t>Empfänger/innen von Regelleistungen</t>
  </si>
  <si>
    <t xml:space="preserve">  im Alter von … bis unter … Jahren</t>
  </si>
  <si>
    <t xml:space="preserve">      0 - 15</t>
  </si>
  <si>
    <t xml:space="preserve">    15 - 18</t>
  </si>
  <si>
    <t xml:space="preserve">    18 - 21</t>
  </si>
  <si>
    <t xml:space="preserve">    21 - 25</t>
  </si>
  <si>
    <t xml:space="preserve">    25 - 50</t>
  </si>
  <si>
    <t xml:space="preserve">    50 - 65</t>
  </si>
  <si>
    <t xml:space="preserve">    65 und älter</t>
  </si>
  <si>
    <t xml:space="preserve">  Art der Unterbringung</t>
  </si>
  <si>
    <t xml:space="preserve">    Aufnahmeeinrichtung</t>
  </si>
  <si>
    <t xml:space="preserve">    Gemeinschaftsunterkunft</t>
  </si>
  <si>
    <t xml:space="preserve">    dezentrale Unterbringung</t>
  </si>
  <si>
    <t xml:space="preserve">  Art der Leistung</t>
  </si>
  <si>
    <r>
      <t xml:space="preserve">    Grundleistungen</t>
    </r>
    <r>
      <rPr>
        <vertAlign val="superscript"/>
        <sz val="8"/>
        <rFont val="Arial"/>
        <family val="2"/>
      </rPr>
      <t>1</t>
    </r>
  </si>
  <si>
    <t xml:space="preserve">      Sachleistungen</t>
  </si>
  <si>
    <t xml:space="preserve">      Wertgutscheine</t>
  </si>
  <si>
    <t>-</t>
  </si>
  <si>
    <t xml:space="preserve">      Geldleistungen</t>
  </si>
  <si>
    <t xml:space="preserve">    Hilfe zum Lebensunterhalt</t>
  </si>
  <si>
    <t xml:space="preserve">  Stellung zum Haushaltsvorstand</t>
  </si>
  <si>
    <t xml:space="preserve">    Haushaltsvorstand</t>
  </si>
  <si>
    <t xml:space="preserve">    Ehegattin/-gatte</t>
  </si>
  <si>
    <t xml:space="preserve">    Kind</t>
  </si>
  <si>
    <t xml:space="preserve">    sonstige Person</t>
  </si>
  <si>
    <t xml:space="preserve">  aufenthaltsrechtlicher Status</t>
  </si>
  <si>
    <t xml:space="preserve">    Aufenthaltsgestattung</t>
  </si>
  <si>
    <t xml:space="preserve">    vollziehbar zur Ausreise verpflichtet</t>
  </si>
  <si>
    <t xml:space="preserve">    Familienangehörige/r</t>
  </si>
  <si>
    <t xml:space="preserve">    geduldete/r Ausländer/in</t>
  </si>
  <si>
    <t xml:space="preserve">    Einreise über Flughafen</t>
  </si>
  <si>
    <t xml:space="preserve">  Erwerbsstatus</t>
  </si>
  <si>
    <t xml:space="preserve">    erwerbstätig</t>
  </si>
  <si>
    <t xml:space="preserve">    nicht erwerbstätig</t>
  </si>
  <si>
    <t xml:space="preserve">    bis unter 12 Monate</t>
  </si>
  <si>
    <t xml:space="preserve">    12 bis unter 36 Monate</t>
  </si>
  <si>
    <t xml:space="preserve">    36 Monate und mehr</t>
  </si>
  <si>
    <t xml:space="preserve">  Staatsangehörigkeit</t>
  </si>
  <si>
    <t xml:space="preserve">    Europa (einschl. Türkei)</t>
  </si>
  <si>
    <t xml:space="preserve">    Afrika</t>
  </si>
  <si>
    <t xml:space="preserve">    Amerika</t>
  </si>
  <si>
    <t xml:space="preserve">    Asien</t>
  </si>
  <si>
    <t xml:space="preserve">    übrige/staatenlos</t>
  </si>
  <si>
    <t xml:space="preserve">    unbekannt</t>
  </si>
  <si>
    <t xml:space="preserve">    darunter mit gleichzeitigem Bezug von Regelleistungen</t>
  </si>
  <si>
    <t>1) Mehrfachnennungen möglich d.h. gleichzeitiger Bezug von Sachleistungen, Wertgutscheinen und/oder Geldleistungen</t>
  </si>
  <si>
    <t>Empfängerinnen und Empfänger von Asylbewerberleistungen in Hamburg 2005 und 2006 nach ausgewählten Merkmalen</t>
  </si>
  <si>
    <t>Empfängerinnen und Empfänger von Asylbewerberleistungen in Hamburg 2007 und 2008 nach ausgewählten Merkmalen</t>
  </si>
  <si>
    <t xml:space="preserve">     0 - 15</t>
  </si>
  <si>
    <t xml:space="preserve">    Aufenthaltserlaubnis</t>
  </si>
  <si>
    <t>Empfängerinnen und Empfänger von Asylbewerberleistungen in Schleswig-Holstein 2005 und 2006 nach ausgewählten Merkmalen</t>
  </si>
  <si>
    <t>Empfängerinnen und Empfänger von Asylbewerberleistungen in Schleswig-Holstein 2007 und 2008 nach ausgewählten Merkmalen</t>
  </si>
  <si>
    <t>Kiel</t>
  </si>
  <si>
    <t>Flensburg</t>
  </si>
  <si>
    <t>Lübeck</t>
  </si>
  <si>
    <t>Neumünster</t>
  </si>
  <si>
    <t>Dithmarschen</t>
  </si>
  <si>
    <t>Herzogtum Lauenburg</t>
  </si>
  <si>
    <t>Nordfriesland</t>
  </si>
  <si>
    <t>Ostholstein</t>
  </si>
  <si>
    <t>Pinneberg</t>
  </si>
  <si>
    <t>Plön</t>
  </si>
  <si>
    <t>Rendsburg-Eckernförde</t>
  </si>
  <si>
    <t>Schleswig-Flensburg</t>
  </si>
  <si>
    <t>Segeberg</t>
  </si>
  <si>
    <t>Steinburg</t>
  </si>
  <si>
    <t>Stormarn</t>
  </si>
  <si>
    <t>Schleswig-Holstein insgesamt</t>
  </si>
  <si>
    <t>Empfängerinnen und Empfänger von Regelleistungen nach dem Asylbewerberleistungsgesetz 2005-2008 nach Kreisen (Sitz des Trägers)</t>
  </si>
  <si>
    <t>Sitz des Trägers (Kreis)</t>
  </si>
  <si>
    <t xml:space="preserve">    Aufenthaltserlaubnis/Folge- bzw. Zweitantrag</t>
  </si>
  <si>
    <t>Eilbek</t>
  </si>
  <si>
    <t>Neustadt</t>
  </si>
  <si>
    <t>Wandsbek</t>
  </si>
  <si>
    <t>Marienthal</t>
  </si>
  <si>
    <t>St. Georg</t>
  </si>
  <si>
    <t>Jenfeld</t>
  </si>
  <si>
    <t>Tonndorf</t>
  </si>
  <si>
    <t>Farmsen-Berne</t>
  </si>
  <si>
    <t>Borgfelde</t>
  </si>
  <si>
    <t>Bramfeld</t>
  </si>
  <si>
    <t>Hamm-Nord</t>
  </si>
  <si>
    <t>Steilshoop</t>
  </si>
  <si>
    <t>Hamm-Mitte</t>
  </si>
  <si>
    <t>Wellingsbüttel</t>
  </si>
  <si>
    <t>Hamm-Süd</t>
  </si>
  <si>
    <t>Sasel</t>
  </si>
  <si>
    <t>Horn</t>
  </si>
  <si>
    <t>Poppenbüttel</t>
  </si>
  <si>
    <t>Billstedt</t>
  </si>
  <si>
    <t>Hummelsbüttel</t>
  </si>
  <si>
    <t>Billbrook</t>
  </si>
  <si>
    <t>Lemsahl-Mellingstedt</t>
  </si>
  <si>
    <t>Duvenstedt</t>
  </si>
  <si>
    <t>Veddel</t>
  </si>
  <si>
    <t>Wohldorf-Ohlstedt</t>
  </si>
  <si>
    <t>Kleiner Grasbrook</t>
  </si>
  <si>
    <t>Bergstedt</t>
  </si>
  <si>
    <t>Steinwerder</t>
  </si>
  <si>
    <t>Volksdorf</t>
  </si>
  <si>
    <t>Waltershof</t>
  </si>
  <si>
    <t>Rahlstedt</t>
  </si>
  <si>
    <t>Finkenwerder</t>
  </si>
  <si>
    <t>Lohbrügge</t>
  </si>
  <si>
    <t>Neuwerk</t>
  </si>
  <si>
    <t>Bergedorf</t>
  </si>
  <si>
    <t>Curslack</t>
  </si>
  <si>
    <t>Altona-Nord</t>
  </si>
  <si>
    <t>Altengamme</t>
  </si>
  <si>
    <t>Ottensen</t>
  </si>
  <si>
    <t>Neuengamme</t>
  </si>
  <si>
    <t>Bahrenfeld</t>
  </si>
  <si>
    <t>Kirchwerder</t>
  </si>
  <si>
    <t>Groß Flottbek</t>
  </si>
  <si>
    <t>Ochsenwerder</t>
  </si>
  <si>
    <t>Othmarschen</t>
  </si>
  <si>
    <t>Reitbrook</t>
  </si>
  <si>
    <t>Lurup</t>
  </si>
  <si>
    <t>Allermöhe</t>
  </si>
  <si>
    <t>Osdorf</t>
  </si>
  <si>
    <t>Billwerder</t>
  </si>
  <si>
    <t>Nienstedten</t>
  </si>
  <si>
    <t>Moorfleet</t>
  </si>
  <si>
    <t>Blankenese</t>
  </si>
  <si>
    <t>Tatenberg</t>
  </si>
  <si>
    <t>Iserbrook</t>
  </si>
  <si>
    <t>Spadenland</t>
  </si>
  <si>
    <t>Sülldorf</t>
  </si>
  <si>
    <t>Harburg</t>
  </si>
  <si>
    <t>Rissen</t>
  </si>
  <si>
    <t>Neuland</t>
  </si>
  <si>
    <t>Gut Moor</t>
  </si>
  <si>
    <t>Wilstorf</t>
  </si>
  <si>
    <t>Harvestehude</t>
  </si>
  <si>
    <t>Rönneburg</t>
  </si>
  <si>
    <t>Hoheluft-West</t>
  </si>
  <si>
    <t>Langenbek</t>
  </si>
  <si>
    <t>Lokstedt</t>
  </si>
  <si>
    <t>Sinstorf</t>
  </si>
  <si>
    <t>Niendorf</t>
  </si>
  <si>
    <t>Marmstorf</t>
  </si>
  <si>
    <t>Schnelsen</t>
  </si>
  <si>
    <t>Eißendorf</t>
  </si>
  <si>
    <t>Eidelstedt</t>
  </si>
  <si>
    <t>Heimfeld</t>
  </si>
  <si>
    <t>Stellingen</t>
  </si>
  <si>
    <t>Wilhelmsburg</t>
  </si>
  <si>
    <t>Hoheluft-Ost</t>
  </si>
  <si>
    <t>Altenwerder</t>
  </si>
  <si>
    <t>Eppendorf</t>
  </si>
  <si>
    <t>Moorburg</t>
  </si>
  <si>
    <t>Groß Borstel</t>
  </si>
  <si>
    <t>Hausbruch</t>
  </si>
  <si>
    <t>Alsterdorf</t>
  </si>
  <si>
    <t>Neugraben-Fischbek</t>
  </si>
  <si>
    <t>Winterhude</t>
  </si>
  <si>
    <t>Francop</t>
  </si>
  <si>
    <t>Uhlenhorst</t>
  </si>
  <si>
    <t>Neuenfelde</t>
  </si>
  <si>
    <t>Hohenfelde</t>
  </si>
  <si>
    <t>Cranz</t>
  </si>
  <si>
    <t>Barmbek-Süd</t>
  </si>
  <si>
    <t>Dulsberg</t>
  </si>
  <si>
    <t>ohne Stadtteilangabe</t>
  </si>
  <si>
    <t>Barmbek-Nord</t>
  </si>
  <si>
    <t>Ohlsdorf</t>
  </si>
  <si>
    <t>Fuhlsbüttel</t>
  </si>
  <si>
    <t>Land Hamburg</t>
  </si>
  <si>
    <t>Langenhorn</t>
  </si>
  <si>
    <t>Empfängerinnen und Empfänger von Regelleistungen nach dem Asylbewerberleistungsgesetz in Hamburg 2005-2008 nach Stadtteilen (Wohnort)</t>
  </si>
  <si>
    <t>Wohnort</t>
  </si>
  <si>
    <t>(Stadtteil)</t>
  </si>
  <si>
    <r>
      <t>HH-Altstadt</t>
    </r>
    <r>
      <rPr>
        <vertAlign val="superscript"/>
        <sz val="8"/>
        <rFont val="Arial"/>
        <family val="2"/>
      </rPr>
      <t>1</t>
    </r>
  </si>
  <si>
    <r>
      <t>Hafen City</t>
    </r>
    <r>
      <rPr>
        <vertAlign val="superscript"/>
        <sz val="8"/>
        <rFont val="Arial"/>
        <family val="2"/>
      </rPr>
      <t>2</t>
    </r>
  </si>
  <si>
    <t>x</t>
  </si>
  <si>
    <t>1) Änderung der Zuschnitts seit 1.3.2008   2) neuer Stadtteil seit 1.3.2008    3) aufgelöst zum 1.3.2008</t>
  </si>
  <si>
    <r>
      <t>St. Pauli</t>
    </r>
    <r>
      <rPr>
        <vertAlign val="superscript"/>
        <sz val="8"/>
        <rFont val="Arial"/>
        <family val="2"/>
      </rPr>
      <t>1</t>
    </r>
  </si>
  <si>
    <r>
      <t>Klostertor</t>
    </r>
    <r>
      <rPr>
        <vertAlign val="superscript"/>
        <sz val="8"/>
        <rFont val="Arial"/>
        <family val="2"/>
      </rPr>
      <t>3</t>
    </r>
  </si>
  <si>
    <r>
      <t>Hammerbrook</t>
    </r>
    <r>
      <rPr>
        <vertAlign val="superscript"/>
        <sz val="8"/>
        <rFont val="Arial"/>
        <family val="2"/>
      </rPr>
      <t>1</t>
    </r>
  </si>
  <si>
    <r>
      <t>Sternschanze</t>
    </r>
    <r>
      <rPr>
        <vertAlign val="superscript"/>
        <sz val="8"/>
        <rFont val="Arial"/>
        <family val="2"/>
      </rPr>
      <t>2</t>
    </r>
  </si>
  <si>
    <r>
      <t>Rotherbaum</t>
    </r>
    <r>
      <rPr>
        <vertAlign val="superscript"/>
        <sz val="8"/>
        <rFont val="Arial"/>
        <family val="2"/>
      </rPr>
      <t>1</t>
    </r>
  </si>
  <si>
    <r>
      <t>Rothenburgsort</t>
    </r>
    <r>
      <rPr>
        <vertAlign val="superscript"/>
        <sz val="8"/>
        <rFont val="Arial"/>
        <family val="2"/>
      </rPr>
      <t>1</t>
    </r>
  </si>
  <si>
    <r>
      <t>Altona-Altstadt</t>
    </r>
    <r>
      <rPr>
        <vertAlign val="superscript"/>
        <sz val="8"/>
        <rFont val="Arial"/>
        <family val="2"/>
      </rPr>
      <t>1</t>
    </r>
  </si>
  <si>
    <r>
      <t>Eimsbüttel</t>
    </r>
    <r>
      <rPr>
        <vertAlign val="superscript"/>
        <sz val="8"/>
        <rFont val="Arial"/>
        <family val="2"/>
      </rPr>
      <t>1</t>
    </r>
  </si>
  <si>
    <t>Tabelle 1</t>
  </si>
  <si>
    <t>Tabelle 2</t>
  </si>
  <si>
    <t>Tabelle 3: Empfängerinnen und Empfänger von Regelleistungen nach dem Asylbewerberleistungsgesetz in Hamburg 2005-2008 nach Stadtteilen (Wohnort)</t>
  </si>
  <si>
    <t>Tabelle 4</t>
  </si>
  <si>
    <t>Tabelle 5</t>
  </si>
  <si>
    <t>Tabelle 6</t>
  </si>
  <si>
    <t>.</t>
  </si>
  <si>
    <t>K I 10 S - j/05-08</t>
  </si>
  <si>
    <t>Inhaltsverzeichnis</t>
  </si>
  <si>
    <t>Erläuterungen</t>
  </si>
  <si>
    <t>Tabellen</t>
  </si>
  <si>
    <t>1.</t>
  </si>
  <si>
    <t>4.</t>
  </si>
  <si>
    <t>6.</t>
  </si>
  <si>
    <t>2.</t>
  </si>
  <si>
    <t>3.</t>
  </si>
  <si>
    <t>5.</t>
  </si>
  <si>
    <t>Seite</t>
  </si>
  <si>
    <t>Europa*</t>
  </si>
  <si>
    <t>Afrika</t>
  </si>
  <si>
    <t>Asien</t>
  </si>
  <si>
    <t>sonstige**</t>
  </si>
  <si>
    <t>Insgesamt</t>
  </si>
  <si>
    <t>Hamburg</t>
  </si>
  <si>
    <t>Schleswig-Holstein</t>
  </si>
  <si>
    <t>Werte für Schaubild</t>
  </si>
  <si>
    <r>
      <t xml:space="preserve">  bisherige Dauer der Leistungsgewährung</t>
    </r>
    <r>
      <rPr>
        <vertAlign val="superscript"/>
        <sz val="8"/>
        <rFont val="Arial"/>
        <family val="2"/>
      </rPr>
      <t>2</t>
    </r>
  </si>
  <si>
    <r>
      <t>Empfänger/innen von besonderen Leistungen</t>
    </r>
    <r>
      <rPr>
        <vertAlign val="superscript"/>
        <sz val="8"/>
        <rFont val="Arial"/>
        <family val="2"/>
      </rPr>
      <t>3</t>
    </r>
  </si>
  <si>
    <t>3) z.B. Leistungen bei Krankheit, Schwangerschaft und Geburt, Arbeitsgelegenheiten</t>
  </si>
  <si>
    <t>2) in der gegenwärtigen Zusammensetztung des Haushaltes</t>
  </si>
  <si>
    <t>Statistisches Amt für Hamburg und Schleswig-Holstein</t>
  </si>
  <si>
    <t>Anstalt des öffentlichen Rechts</t>
  </si>
  <si>
    <t>www.statistik-nord.de</t>
  </si>
  <si>
    <t>Standort Hamburg:</t>
  </si>
  <si>
    <t>D-20457 Hamburg, Steckelhörn 12</t>
  </si>
  <si>
    <t>Standort Kiel:</t>
  </si>
  <si>
    <t>D-24113 Kiel, Fröbelstraße 15-17</t>
  </si>
  <si>
    <t>Postanschrift:</t>
  </si>
  <si>
    <t>D-20453 Hamburg</t>
  </si>
  <si>
    <t>Postfach 71 30, D-24171 Kiel</t>
  </si>
  <si>
    <t>Telefon:</t>
  </si>
  <si>
    <t>040 42831-0</t>
  </si>
  <si>
    <t>0431 6895-0</t>
  </si>
  <si>
    <t>Fax:</t>
  </si>
  <si>
    <t>040 42831-1700</t>
  </si>
  <si>
    <t>0431 6895-9498</t>
  </si>
  <si>
    <t>E-Mail:</t>
  </si>
  <si>
    <t>Statistischer Bericht</t>
  </si>
  <si>
    <t>Empfängerinnen und Empfänger von Leistungen</t>
  </si>
  <si>
    <t>nach dem Asylbewerberleistungsgesetz in Hamburg und Schleswig-Holstein</t>
  </si>
  <si>
    <t>2005 - 2008</t>
  </si>
  <si>
    <t>Auskunft zu dieser Veröffentlichung</t>
  </si>
  <si>
    <t>Ausgabedatum</t>
  </si>
  <si>
    <t>Name:</t>
  </si>
  <si>
    <t>© Für nichtgewerbliche Zwecke sind Vervielfältigung und unentgeltliche Verbreitung – auch auszugsweise –  mit Quellenangabe gestattet.</t>
  </si>
  <si>
    <t>Die Verbreitung – auch auszugsweise – über elektronische Systeme/Datenträger bedarf der vorherigen Zustimmung.  </t>
  </si>
  <si>
    <t>Alle übrigen Rechte bleiben vorbehalten.</t>
  </si>
  <si>
    <t>Sabrina Savoly</t>
  </si>
  <si>
    <t>040 42831-1746</t>
  </si>
  <si>
    <t>Sabrina.Savoly@statistik-nord.de</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</si>
</sst>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numFmt numFmtId="165" formatCode="mmm\ yyyy"/>
    <numFmt numFmtId="166" formatCode="##\ ##0\ \ \ \ "/>
    <numFmt numFmtId="167" formatCode="#\ ##0"/>
    <numFmt numFmtId="168" formatCode="#,##0\ \ \ "/>
    <numFmt numFmtId="169" formatCode="#,##0\ _€;[Red]General"/>
    <numFmt numFmtId="170" formatCode="\-#"/>
    <numFmt numFmtId="171" formatCode="#,##0\ &quot;DM&quot;;[Red]\-#,##0\ &quot;DM&quot;"/>
    <numFmt numFmtId="172" formatCode="#,##0.00\ &quot;DM&quot;;[Red]\-#,##0.00\ &quot;DM&quot;"/>
    <numFmt numFmtId="173" formatCode="#,##0;[Red]\-#,##0"/>
    <numFmt numFmtId="174" formatCode="#,##0.00;[Red]\-#,##0.00"/>
    <numFmt numFmtId="175" formatCode="0.0\ \ \ \ \ "/>
    <numFmt numFmtId="176" formatCode="\+* 0.0\ \ \ \ ;\-* 0.0\ \ \ \ ;"/>
    <numFmt numFmtId="177" formatCode="\+* 0.0\ \ \ \ ;\–* 0.0\ \ \ \ ;"/>
    <numFmt numFmtId="178" formatCode="0.0\ \ \ \ \ \ \ "/>
    <numFmt numFmtId="179" formatCode="mmmm\ yyyy"/>
    <numFmt numFmtId="180" formatCode="##0.0\ \ \ \ \ \ "/>
    <numFmt numFmtId="181" formatCode="##0.0\ \ \ \ "/>
    <numFmt numFmtId="182" formatCode="\ \ \ \+* #0.0\ \ ;\ \ \ \–* #0.0\ \ "/>
    <numFmt numFmtId="183" formatCode="\ \ \ \+* #0.0\ \ \ \ ;\ \ \ \–* #0.0\ \ \ \ "/>
    <numFmt numFmtId="184" formatCode="0.0"/>
    <numFmt numFmtId="185" formatCode="\ \ \ \ \ \ \ \ \ \ \ \ \ \ \ \+* #0.0\ \ \ \ \ \ \ \ ;\ \ \ \ \ \ \ \ \ \ \ \ \ \ \ \–* #0.0\ \ \ \ \ \ \ \ "/>
    <numFmt numFmtId="186" formatCode="\ \ \ \ \ \ \ \ \ \ \ \ \+* #0.0\ \ \ \ \ \ \ \ \ \ ;\ \ \ \ \ \ \ \ \ \ \ \ \–* #0.0\ \ \ \ \ \ \ \ \ \ "/>
    <numFmt numFmtId="187" formatCode="###.0\ \ \ "/>
    <numFmt numFmtId="188" formatCode="d/\ mmmm\ yyyy"/>
  </numFmts>
  <fonts count="11">
    <font>
      <sz val="10"/>
      <name val="Arial"/>
      <family val="0"/>
    </font>
    <font>
      <b/>
      <sz val="10"/>
      <name val="Arial"/>
      <family val="2"/>
    </font>
    <font>
      <vertAlign val="superscript"/>
      <sz val="8"/>
      <name val="Arial"/>
      <family val="2"/>
    </font>
    <font>
      <sz val="8"/>
      <name val="Arial"/>
      <family val="0"/>
    </font>
    <font>
      <u val="single"/>
      <sz val="10"/>
      <color indexed="12"/>
      <name val="Arial"/>
      <family val="0"/>
    </font>
    <font>
      <u val="single"/>
      <sz val="10"/>
      <color indexed="36"/>
      <name val="Arial"/>
      <family val="0"/>
    </font>
    <font>
      <sz val="9"/>
      <name val="Arial"/>
      <family val="2"/>
    </font>
    <font>
      <sz val="9"/>
      <name val="Helvetica"/>
      <family val="0"/>
    </font>
    <font>
      <u val="single"/>
      <sz val="6.75"/>
      <color indexed="12"/>
      <name val="Helvetica"/>
      <family val="0"/>
    </font>
    <font>
      <b/>
      <sz val="10"/>
      <color indexed="12"/>
      <name val="Arial"/>
      <family val="2"/>
    </font>
    <font>
      <sz val="10"/>
      <color indexed="12"/>
      <name val="Arial"/>
      <family val="2"/>
    </font>
  </fonts>
  <fills count="4">
    <fill>
      <patternFill/>
    </fill>
    <fill>
      <patternFill patternType="gray125"/>
    </fill>
    <fill>
      <patternFill patternType="solid">
        <fgColor indexed="9"/>
        <bgColor indexed="64"/>
      </patternFill>
    </fill>
    <fill>
      <patternFill patternType="solid">
        <fgColor indexed="47"/>
        <bgColor indexed="64"/>
      </patternFill>
    </fill>
  </fills>
  <borders count="15">
    <border>
      <left/>
      <right/>
      <top/>
      <bottom/>
      <diagonal/>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style="thin"/>
      <right style="thin"/>
      <top style="thin"/>
      <bottom>
        <color indexed="63"/>
      </bottom>
    </border>
    <border>
      <left>
        <color indexed="63"/>
      </left>
      <right>
        <color indexed="63"/>
      </right>
      <top style="thin"/>
      <bottom>
        <color indexed="63"/>
      </bottom>
    </border>
    <border>
      <left>
        <color indexed="63"/>
      </left>
      <right style="thin"/>
      <top>
        <color indexed="63"/>
      </top>
      <bottom style="thin"/>
    </border>
    <border>
      <left style="thin"/>
      <right style="thin"/>
      <top>
        <color indexed="63"/>
      </top>
      <bottom style="thin"/>
    </border>
    <border>
      <left>
        <color indexed="63"/>
      </left>
      <right>
        <color indexed="63"/>
      </right>
      <top>
        <color indexed="63"/>
      </top>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xf numFmtId="0" fontId="0" fillId="0" borderId="0">
      <alignment/>
      <protection/>
    </xf>
    <xf numFmtId="0" fontId="7" fillId="0" borderId="0">
      <alignment/>
      <protection/>
    </xf>
    <xf numFmtId="44" fontId="0" fillId="0" borderId="0" applyFont="0" applyFill="0" applyBorder="0" applyAlignment="0" applyProtection="0"/>
    <xf numFmtId="42" fontId="0" fillId="0" borderId="0" applyFont="0" applyFill="0" applyBorder="0" applyAlignment="0" applyProtection="0"/>
  </cellStyleXfs>
  <cellXfs count="125">
    <xf numFmtId="0" fontId="0" fillId="0" borderId="0" xfId="0" applyAlignment="1">
      <alignment/>
    </xf>
    <xf numFmtId="164" fontId="0" fillId="0" borderId="0" xfId="0" applyNumberFormat="1" applyFill="1" applyBorder="1" applyAlignment="1">
      <alignment/>
    </xf>
    <xf numFmtId="1" fontId="0" fillId="0" borderId="0" xfId="0" applyNumberFormat="1" applyAlignment="1">
      <alignment/>
    </xf>
    <xf numFmtId="0" fontId="0" fillId="0" borderId="1" xfId="0" applyFill="1" applyBorder="1" applyAlignment="1">
      <alignment/>
    </xf>
    <xf numFmtId="164" fontId="0" fillId="0" borderId="0" xfId="0" applyNumberFormat="1" applyFill="1" applyBorder="1" applyAlignment="1">
      <alignment horizontal="center"/>
    </xf>
    <xf numFmtId="0" fontId="3" fillId="0" borderId="1" xfId="0" applyFont="1" applyFill="1" applyBorder="1" applyAlignment="1">
      <alignment/>
    </xf>
    <xf numFmtId="164" fontId="3" fillId="0" borderId="0" xfId="0" applyNumberFormat="1" applyFont="1" applyFill="1" applyBorder="1" applyAlignment="1">
      <alignment/>
    </xf>
    <xf numFmtId="164" fontId="0" fillId="0" borderId="0" xfId="0" applyNumberFormat="1" applyFill="1" applyAlignment="1">
      <alignment/>
    </xf>
    <xf numFmtId="164" fontId="0" fillId="0" borderId="1" xfId="0" applyNumberFormat="1" applyFill="1" applyBorder="1" applyAlignment="1">
      <alignment/>
    </xf>
    <xf numFmtId="164" fontId="0" fillId="0" borderId="2" xfId="0" applyNumberFormat="1" applyFill="1" applyBorder="1" applyAlignment="1">
      <alignment/>
    </xf>
    <xf numFmtId="0" fontId="1" fillId="0" borderId="0" xfId="0" applyFont="1" applyAlignment="1">
      <alignment/>
    </xf>
    <xf numFmtId="0" fontId="0" fillId="0" borderId="0" xfId="0" applyFont="1" applyAlignment="1">
      <alignment/>
    </xf>
    <xf numFmtId="0" fontId="0" fillId="0" borderId="0" xfId="0" applyAlignment="1">
      <alignment horizontal="right"/>
    </xf>
    <xf numFmtId="0" fontId="0" fillId="0" borderId="0" xfId="0" applyFill="1" applyBorder="1" applyAlignment="1">
      <alignment/>
    </xf>
    <xf numFmtId="0" fontId="0" fillId="0" borderId="0" xfId="0" applyFill="1" applyBorder="1" applyAlignment="1">
      <alignment horizontal="right"/>
    </xf>
    <xf numFmtId="167" fontId="0" fillId="0" borderId="0" xfId="0" applyNumberFormat="1" applyFill="1" applyBorder="1" applyAlignment="1">
      <alignment horizontal="right"/>
    </xf>
    <xf numFmtId="164" fontId="0" fillId="0" borderId="2" xfId="0" applyNumberFormat="1" applyFont="1" applyFill="1" applyBorder="1" applyAlignment="1">
      <alignment/>
    </xf>
    <xf numFmtId="164" fontId="0" fillId="0" borderId="0" xfId="0" applyNumberFormat="1" applyFont="1" applyFill="1" applyBorder="1" applyAlignment="1">
      <alignment/>
    </xf>
    <xf numFmtId="164" fontId="0" fillId="0" borderId="1" xfId="0" applyNumberFormat="1" applyFont="1" applyFill="1" applyBorder="1" applyAlignment="1">
      <alignment/>
    </xf>
    <xf numFmtId="168" fontId="0" fillId="0" borderId="0" xfId="0" applyNumberFormat="1" applyFont="1" applyAlignment="1">
      <alignment/>
    </xf>
    <xf numFmtId="168" fontId="0" fillId="0" borderId="0" xfId="0" applyNumberFormat="1" applyFont="1" applyFill="1" applyAlignment="1">
      <alignment/>
    </xf>
    <xf numFmtId="0" fontId="0" fillId="0" borderId="0" xfId="0" applyFill="1" applyAlignment="1">
      <alignment horizontal="left" wrapText="1"/>
    </xf>
    <xf numFmtId="0" fontId="0" fillId="0" borderId="0" xfId="0" applyFill="1" applyAlignment="1">
      <alignment/>
    </xf>
    <xf numFmtId="0" fontId="0" fillId="0" borderId="3" xfId="0" applyFill="1" applyBorder="1" applyAlignment="1">
      <alignment/>
    </xf>
    <xf numFmtId="0" fontId="0" fillId="0" borderId="3" xfId="0" applyFill="1" applyBorder="1" applyAlignment="1">
      <alignment horizontal="center"/>
    </xf>
    <xf numFmtId="0" fontId="0" fillId="0" borderId="4" xfId="0" applyFill="1" applyBorder="1" applyAlignment="1">
      <alignment horizontal="center"/>
    </xf>
    <xf numFmtId="0" fontId="0" fillId="0" borderId="5" xfId="0" applyFill="1" applyBorder="1" applyAlignment="1">
      <alignment horizontal="center"/>
    </xf>
    <xf numFmtId="0" fontId="0" fillId="0" borderId="6" xfId="0" applyFill="1" applyBorder="1" applyAlignment="1">
      <alignment/>
    </xf>
    <xf numFmtId="0" fontId="0" fillId="0" borderId="6" xfId="0" applyFill="1" applyBorder="1" applyAlignment="1">
      <alignment horizontal="center"/>
    </xf>
    <xf numFmtId="0" fontId="0" fillId="0" borderId="7" xfId="0" applyFill="1" applyBorder="1" applyAlignment="1">
      <alignment horizontal="center"/>
    </xf>
    <xf numFmtId="0" fontId="0" fillId="0" borderId="8" xfId="0" applyFill="1" applyBorder="1" applyAlignment="1">
      <alignment horizontal="center"/>
    </xf>
    <xf numFmtId="0" fontId="0" fillId="0" borderId="3" xfId="0" applyFill="1" applyBorder="1" applyAlignment="1">
      <alignment wrapText="1"/>
    </xf>
    <xf numFmtId="164" fontId="0" fillId="0" borderId="3" xfId="0" applyNumberFormat="1" applyFill="1" applyBorder="1" applyAlignment="1">
      <alignment/>
    </xf>
    <xf numFmtId="164" fontId="0" fillId="0" borderId="5" xfId="0" applyNumberFormat="1" applyFill="1" applyBorder="1" applyAlignment="1">
      <alignment/>
    </xf>
    <xf numFmtId="164" fontId="0" fillId="0" borderId="0" xfId="0" applyNumberFormat="1" applyFill="1" applyAlignment="1">
      <alignment horizontal="center"/>
    </xf>
    <xf numFmtId="164" fontId="0" fillId="0" borderId="1" xfId="0" applyNumberFormat="1" applyFill="1" applyBorder="1" applyAlignment="1">
      <alignment horizontal="center"/>
    </xf>
    <xf numFmtId="164" fontId="0" fillId="0" borderId="2" xfId="0" applyNumberFormat="1" applyFill="1" applyBorder="1" applyAlignment="1">
      <alignment horizontal="center"/>
    </xf>
    <xf numFmtId="0" fontId="0" fillId="0" borderId="1" xfId="0" applyFill="1" applyBorder="1" applyAlignment="1">
      <alignment wrapText="1"/>
    </xf>
    <xf numFmtId="0" fontId="3" fillId="0" borderId="0" xfId="0" applyFont="1" applyFill="1" applyAlignment="1">
      <alignment/>
    </xf>
    <xf numFmtId="0" fontId="1" fillId="0" borderId="0" xfId="0" applyFont="1" applyFill="1" applyAlignment="1">
      <alignment/>
    </xf>
    <xf numFmtId="0" fontId="0" fillId="0" borderId="0" xfId="0" applyFont="1" applyFill="1" applyAlignment="1">
      <alignment/>
    </xf>
    <xf numFmtId="14" fontId="0" fillId="0" borderId="0" xfId="0" applyNumberFormat="1" applyFont="1" applyFill="1" applyBorder="1" applyAlignment="1">
      <alignment horizontal="center" vertical="center" wrapText="1"/>
    </xf>
    <xf numFmtId="0" fontId="0" fillId="0" borderId="0" xfId="0" applyFill="1" applyBorder="1" applyAlignment="1">
      <alignment horizontal="center" vertical="center" wrapText="1"/>
    </xf>
    <xf numFmtId="0" fontId="0" fillId="0" borderId="0" xfId="0" applyFill="1" applyBorder="1" applyAlignment="1">
      <alignment horizontal="center"/>
    </xf>
    <xf numFmtId="0" fontId="3" fillId="0" borderId="0" xfId="0" applyFont="1" applyFill="1" applyBorder="1" applyAlignment="1">
      <alignment horizontal="center"/>
    </xf>
    <xf numFmtId="0" fontId="0" fillId="0" borderId="0" xfId="0" applyFill="1" applyAlignment="1">
      <alignment horizontal="right"/>
    </xf>
    <xf numFmtId="0" fontId="0" fillId="0" borderId="2" xfId="0" applyFill="1" applyBorder="1" applyAlignment="1">
      <alignment/>
    </xf>
    <xf numFmtId="0" fontId="0" fillId="0" borderId="9" xfId="0" applyFill="1" applyBorder="1" applyAlignment="1">
      <alignment vertical="center"/>
    </xf>
    <xf numFmtId="14" fontId="0" fillId="0" borderId="10" xfId="0" applyNumberFormat="1" applyFill="1" applyBorder="1" applyAlignment="1">
      <alignment horizontal="center" vertical="center"/>
    </xf>
    <xf numFmtId="14" fontId="0" fillId="0" borderId="11" xfId="0" applyNumberFormat="1" applyFill="1" applyBorder="1" applyAlignment="1">
      <alignment horizontal="center" vertical="center"/>
    </xf>
    <xf numFmtId="166" fontId="0" fillId="0" borderId="0" xfId="0" applyNumberFormat="1" applyFill="1" applyAlignment="1">
      <alignment/>
    </xf>
    <xf numFmtId="0" fontId="1" fillId="0" borderId="0" xfId="0" applyFont="1" applyFill="1" applyAlignment="1">
      <alignment horizontal="right"/>
    </xf>
    <xf numFmtId="0" fontId="1" fillId="0" borderId="0" xfId="0" applyFont="1" applyFill="1" applyBorder="1" applyAlignment="1">
      <alignment horizontal="right"/>
    </xf>
    <xf numFmtId="0" fontId="0" fillId="0" borderId="0" xfId="0" applyAlignment="1">
      <alignment vertical="top"/>
    </xf>
    <xf numFmtId="0" fontId="1" fillId="2" borderId="12" xfId="21" applyFont="1" applyFill="1" applyBorder="1" applyAlignment="1" applyProtection="1">
      <alignment/>
      <protection hidden="1"/>
    </xf>
    <xf numFmtId="0" fontId="1" fillId="3" borderId="5" xfId="21" applyFont="1" applyFill="1" applyBorder="1" applyAlignment="1" applyProtection="1">
      <alignment/>
      <protection hidden="1"/>
    </xf>
    <xf numFmtId="0" fontId="0" fillId="3" borderId="5" xfId="21" applyFont="1" applyFill="1" applyBorder="1" applyAlignment="1" applyProtection="1">
      <alignment/>
      <protection hidden="1"/>
    </xf>
    <xf numFmtId="0" fontId="0" fillId="3" borderId="3" xfId="21" applyFont="1" applyFill="1" applyBorder="1" applyAlignment="1" applyProtection="1">
      <alignment/>
      <protection hidden="1"/>
    </xf>
    <xf numFmtId="0" fontId="7" fillId="0" borderId="0" xfId="22">
      <alignment/>
      <protection/>
    </xf>
    <xf numFmtId="0" fontId="0" fillId="2" borderId="2" xfId="21" applyFont="1" applyFill="1" applyBorder="1" applyAlignment="1" applyProtection="1">
      <alignment/>
      <protection hidden="1"/>
    </xf>
    <xf numFmtId="0" fontId="0" fillId="3" borderId="0" xfId="21" applyFont="1" applyFill="1" applyBorder="1" applyAlignment="1" applyProtection="1">
      <alignment vertical="top"/>
      <protection hidden="1"/>
    </xf>
    <xf numFmtId="0" fontId="0" fillId="3" borderId="0" xfId="21" applyFont="1" applyFill="1" applyBorder="1" applyAlignment="1" applyProtection="1">
      <alignment/>
      <protection hidden="1"/>
    </xf>
    <xf numFmtId="0" fontId="0" fillId="3" borderId="1" xfId="21" applyFont="1" applyFill="1" applyBorder="1" applyAlignment="1" applyProtection="1">
      <alignment/>
      <protection hidden="1"/>
    </xf>
    <xf numFmtId="0" fontId="9" fillId="2" borderId="13" xfId="19" applyFont="1" applyFill="1" applyBorder="1" applyAlignment="1" applyProtection="1">
      <alignment horizontal="left"/>
      <protection hidden="1"/>
    </xf>
    <xf numFmtId="0" fontId="9" fillId="3" borderId="8" xfId="19" applyFont="1" applyFill="1" applyBorder="1" applyAlignment="1" applyProtection="1">
      <alignment horizontal="left"/>
      <protection hidden="1"/>
    </xf>
    <xf numFmtId="0" fontId="0" fillId="3" borderId="8" xfId="21" applyFont="1" applyFill="1" applyBorder="1" applyAlignment="1" applyProtection="1">
      <alignment/>
      <protection hidden="1"/>
    </xf>
    <xf numFmtId="0" fontId="0" fillId="3" borderId="6" xfId="21" applyFont="1" applyFill="1" applyBorder="1" applyAlignment="1" applyProtection="1">
      <alignment/>
      <protection hidden="1"/>
    </xf>
    <xf numFmtId="0" fontId="0" fillId="3" borderId="12" xfId="21" applyFont="1" applyFill="1" applyBorder="1" applyProtection="1">
      <alignment/>
      <protection hidden="1"/>
    </xf>
    <xf numFmtId="0" fontId="0" fillId="3" borderId="5" xfId="21" applyFont="1" applyFill="1" applyBorder="1" applyProtection="1">
      <alignment/>
      <protection hidden="1"/>
    </xf>
    <xf numFmtId="0" fontId="0" fillId="3" borderId="3" xfId="21" applyFont="1" applyFill="1" applyBorder="1" applyProtection="1">
      <alignment/>
      <protection hidden="1"/>
    </xf>
    <xf numFmtId="0" fontId="0" fillId="3" borderId="2" xfId="21" applyFont="1" applyFill="1" applyBorder="1" applyProtection="1">
      <alignment/>
      <protection hidden="1"/>
    </xf>
    <xf numFmtId="0" fontId="0" fillId="3" borderId="0" xfId="21" applyFont="1" applyFill="1" applyBorder="1" applyProtection="1">
      <alignment/>
      <protection hidden="1"/>
    </xf>
    <xf numFmtId="0" fontId="0" fillId="3" borderId="1" xfId="21" applyFont="1" applyFill="1" applyBorder="1" applyProtection="1">
      <alignment/>
      <protection hidden="1"/>
    </xf>
    <xf numFmtId="49" fontId="0" fillId="3" borderId="0" xfId="21" applyNumberFormat="1" applyFont="1" applyFill="1" applyBorder="1" applyProtection="1">
      <alignment/>
      <protection hidden="1"/>
    </xf>
    <xf numFmtId="0" fontId="0" fillId="3" borderId="0" xfId="21" applyFont="1" applyFill="1" applyBorder="1" applyProtection="1" quotePrefix="1">
      <alignment/>
      <protection hidden="1"/>
    </xf>
    <xf numFmtId="0" fontId="0" fillId="3" borderId="13" xfId="21" applyFont="1" applyFill="1" applyBorder="1" applyProtection="1">
      <alignment/>
      <protection hidden="1"/>
    </xf>
    <xf numFmtId="0" fontId="0" fillId="3" borderId="8" xfId="21" applyFont="1" applyFill="1" applyBorder="1" applyProtection="1">
      <alignment/>
      <protection hidden="1"/>
    </xf>
    <xf numFmtId="0" fontId="1" fillId="3" borderId="2" xfId="21" applyFont="1" applyFill="1" applyBorder="1" applyAlignment="1" applyProtection="1">
      <alignment/>
      <protection hidden="1"/>
    </xf>
    <xf numFmtId="0" fontId="1" fillId="2" borderId="2" xfId="21" applyFont="1" applyFill="1" applyBorder="1" applyAlignment="1" applyProtection="1">
      <alignment/>
      <protection hidden="1"/>
    </xf>
    <xf numFmtId="0" fontId="0" fillId="2" borderId="0" xfId="21" applyFont="1" applyFill="1" applyBorder="1" applyProtection="1">
      <alignment/>
      <protection hidden="1"/>
    </xf>
    <xf numFmtId="0" fontId="1" fillId="2" borderId="0" xfId="21" applyFont="1" applyFill="1" applyBorder="1" applyAlignment="1" applyProtection="1">
      <alignment horizontal="centerContinuous"/>
      <protection hidden="1"/>
    </xf>
    <xf numFmtId="0" fontId="1" fillId="3" borderId="0" xfId="21" applyFont="1" applyFill="1" applyBorder="1" applyAlignment="1" applyProtection="1">
      <alignment horizontal="centerContinuous"/>
      <protection hidden="1"/>
    </xf>
    <xf numFmtId="0" fontId="1" fillId="3" borderId="1" xfId="21" applyFont="1" applyFill="1" applyBorder="1" applyAlignment="1" applyProtection="1">
      <alignment horizontal="centerContinuous"/>
      <protection hidden="1"/>
    </xf>
    <xf numFmtId="0" fontId="1" fillId="2" borderId="2" xfId="21" applyFont="1" applyFill="1" applyBorder="1" applyAlignment="1" applyProtection="1">
      <alignment horizontal="left"/>
      <protection hidden="1"/>
    </xf>
    <xf numFmtId="49" fontId="1" fillId="2" borderId="2" xfId="21" applyNumberFormat="1" applyFont="1" applyFill="1" applyBorder="1" applyAlignment="1" applyProtection="1">
      <alignment horizontal="left"/>
      <protection hidden="1"/>
    </xf>
    <xf numFmtId="0" fontId="0" fillId="3" borderId="0" xfId="21" applyFont="1" applyFill="1" applyProtection="1">
      <alignment/>
      <protection hidden="1"/>
    </xf>
    <xf numFmtId="0" fontId="10" fillId="2" borderId="6" xfId="19" applyFont="1" applyFill="1" applyBorder="1" applyAlignment="1" applyProtection="1">
      <alignment horizontal="left"/>
      <protection hidden="1"/>
    </xf>
    <xf numFmtId="0" fontId="0" fillId="3" borderId="11" xfId="21" applyFont="1" applyFill="1" applyBorder="1" applyProtection="1">
      <alignment/>
      <protection hidden="1"/>
    </xf>
    <xf numFmtId="0" fontId="0" fillId="3" borderId="14" xfId="21" applyFont="1" applyFill="1" applyBorder="1" applyProtection="1">
      <alignment/>
      <protection hidden="1"/>
    </xf>
    <xf numFmtId="0" fontId="0" fillId="3" borderId="9" xfId="21" applyFont="1" applyFill="1" applyBorder="1" applyProtection="1">
      <alignment/>
      <protection hidden="1"/>
    </xf>
    <xf numFmtId="0" fontId="0" fillId="0" borderId="0" xfId="21" applyFont="1" applyProtection="1">
      <alignment/>
      <protection hidden="1"/>
    </xf>
    <xf numFmtId="49" fontId="0" fillId="2" borderId="0" xfId="21" applyNumberFormat="1" applyFont="1" applyFill="1" applyBorder="1" applyAlignment="1" applyProtection="1">
      <alignment horizontal="left"/>
      <protection hidden="1"/>
    </xf>
    <xf numFmtId="49" fontId="0" fillId="2" borderId="1" xfId="21" applyNumberFormat="1" applyFont="1" applyFill="1" applyBorder="1" applyAlignment="1" applyProtection="1">
      <alignment horizontal="left"/>
      <protection hidden="1"/>
    </xf>
    <xf numFmtId="188" fontId="0" fillId="2" borderId="11" xfId="21" applyNumberFormat="1" applyFont="1" applyFill="1" applyBorder="1" applyAlignment="1" applyProtection="1">
      <alignment horizontal="left"/>
      <protection hidden="1"/>
    </xf>
    <xf numFmtId="188" fontId="0" fillId="2" borderId="9" xfId="21" applyNumberFormat="1" applyFont="1" applyFill="1" applyBorder="1" applyAlignment="1" applyProtection="1">
      <alignment horizontal="left"/>
      <protection hidden="1"/>
    </xf>
    <xf numFmtId="49" fontId="0" fillId="2" borderId="5" xfId="21" applyNumberFormat="1" applyFont="1" applyFill="1" applyBorder="1" applyAlignment="1" applyProtection="1">
      <alignment horizontal="left"/>
      <protection hidden="1"/>
    </xf>
    <xf numFmtId="49" fontId="0" fillId="2" borderId="3" xfId="21" applyNumberFormat="1" applyFont="1" applyFill="1" applyBorder="1" applyAlignment="1" applyProtection="1">
      <alignment horizontal="left"/>
      <protection hidden="1"/>
    </xf>
    <xf numFmtId="0" fontId="0" fillId="3" borderId="2" xfId="21" applyFont="1" applyFill="1" applyBorder="1" applyAlignment="1" applyProtection="1">
      <alignment horizontal="left" vertical="top" wrapText="1"/>
      <protection hidden="1"/>
    </xf>
    <xf numFmtId="0" fontId="0" fillId="3" borderId="0" xfId="21" applyFont="1" applyFill="1" applyBorder="1" applyAlignment="1" applyProtection="1">
      <alignment horizontal="left" vertical="top" wrapText="1"/>
      <protection hidden="1"/>
    </xf>
    <xf numFmtId="0" fontId="0" fillId="3" borderId="1" xfId="21" applyFont="1" applyFill="1" applyBorder="1" applyAlignment="1" applyProtection="1">
      <alignment horizontal="left" vertical="top" wrapText="1"/>
      <protection hidden="1"/>
    </xf>
    <xf numFmtId="0" fontId="0" fillId="3" borderId="12" xfId="21" applyFont="1" applyFill="1" applyBorder="1" applyAlignment="1" applyProtection="1">
      <alignment horizontal="left" vertical="top" wrapText="1"/>
      <protection hidden="1"/>
    </xf>
    <xf numFmtId="0" fontId="0" fillId="3" borderId="5" xfId="21" applyFont="1" applyFill="1" applyBorder="1" applyAlignment="1" applyProtection="1">
      <alignment horizontal="left" vertical="top" wrapText="1"/>
      <protection hidden="1"/>
    </xf>
    <xf numFmtId="0" fontId="0" fillId="3" borderId="3" xfId="21" applyFont="1" applyFill="1" applyBorder="1" applyAlignment="1" applyProtection="1">
      <alignment horizontal="left" vertical="top" wrapText="1"/>
      <protection hidden="1"/>
    </xf>
    <xf numFmtId="0" fontId="0" fillId="3" borderId="13" xfId="21" applyFont="1" applyFill="1" applyBorder="1" applyAlignment="1" applyProtection="1">
      <alignment horizontal="left" vertical="top" wrapText="1"/>
      <protection hidden="1"/>
    </xf>
    <xf numFmtId="0" fontId="0" fillId="3" borderId="8" xfId="21" applyFont="1" applyFill="1" applyBorder="1" applyAlignment="1" applyProtection="1">
      <alignment horizontal="left" vertical="top" wrapText="1"/>
      <protection hidden="1"/>
    </xf>
    <xf numFmtId="0" fontId="0" fillId="3" borderId="6" xfId="21" applyFont="1" applyFill="1" applyBorder="1" applyAlignment="1" applyProtection="1">
      <alignment horizontal="left" vertical="top" wrapText="1"/>
      <protection hidden="1"/>
    </xf>
    <xf numFmtId="0" fontId="0" fillId="0" borderId="0" xfId="0" applyAlignment="1">
      <alignment wrapText="1"/>
    </xf>
    <xf numFmtId="0" fontId="0" fillId="0" borderId="0" xfId="0" applyAlignment="1">
      <alignment horizontal="center"/>
    </xf>
    <xf numFmtId="14" fontId="0" fillId="0" borderId="11" xfId="0" applyNumberFormat="1" applyFill="1" applyBorder="1" applyAlignment="1">
      <alignment horizontal="center"/>
    </xf>
    <xf numFmtId="0" fontId="0" fillId="0" borderId="14" xfId="0" applyFill="1" applyBorder="1" applyAlignment="1">
      <alignment horizontal="center"/>
    </xf>
    <xf numFmtId="0" fontId="0" fillId="0" borderId="9" xfId="0" applyFill="1" applyBorder="1" applyAlignment="1">
      <alignment horizontal="center"/>
    </xf>
    <xf numFmtId="0" fontId="1" fillId="0" borderId="0" xfId="0" applyFont="1" applyFill="1" applyAlignment="1">
      <alignment horizontal="left" wrapText="1"/>
    </xf>
    <xf numFmtId="0" fontId="0" fillId="0" borderId="0" xfId="0" applyFill="1" applyAlignment="1">
      <alignment horizontal="left" wrapText="1"/>
    </xf>
    <xf numFmtId="14" fontId="0" fillId="0" borderId="4" xfId="0" applyNumberFormat="1" applyFont="1" applyFill="1" applyBorder="1" applyAlignment="1">
      <alignment horizontal="center" vertical="center" wrapText="1"/>
    </xf>
    <xf numFmtId="0" fontId="0" fillId="0" borderId="7" xfId="0" applyFill="1" applyBorder="1" applyAlignment="1">
      <alignment horizontal="center" vertical="center" wrapText="1"/>
    </xf>
    <xf numFmtId="14" fontId="0" fillId="0" borderId="12" xfId="0" applyNumberFormat="1" applyFont="1" applyFill="1" applyBorder="1" applyAlignment="1">
      <alignment horizontal="center" vertical="center" wrapText="1"/>
    </xf>
    <xf numFmtId="0" fontId="0" fillId="0" borderId="13" xfId="0" applyFill="1" applyBorder="1" applyAlignment="1">
      <alignment horizontal="center" vertical="center" wrapText="1"/>
    </xf>
    <xf numFmtId="14" fontId="0" fillId="0" borderId="14" xfId="0" applyNumberFormat="1" applyFill="1" applyBorder="1" applyAlignment="1">
      <alignment horizontal="center"/>
    </xf>
    <xf numFmtId="0" fontId="1" fillId="0" borderId="0" xfId="0" applyFont="1" applyFill="1" applyAlignment="1">
      <alignment wrapText="1"/>
    </xf>
    <xf numFmtId="0" fontId="10" fillId="2" borderId="8" xfId="18" applyFont="1" applyFill="1" applyBorder="1" applyAlignment="1" applyProtection="1">
      <alignment horizontal="left"/>
      <protection hidden="1"/>
    </xf>
    <xf numFmtId="0" fontId="10" fillId="2" borderId="8" xfId="19" applyFont="1" applyFill="1" applyBorder="1" applyAlignment="1" applyProtection="1">
      <alignment horizontal="left"/>
      <protection hidden="1"/>
    </xf>
    <xf numFmtId="0" fontId="10" fillId="3" borderId="8" xfId="18" applyFont="1" applyFill="1" applyBorder="1" applyAlignment="1" applyProtection="1">
      <alignment horizontal="left"/>
      <protection hidden="1"/>
    </xf>
    <xf numFmtId="0" fontId="10" fillId="3" borderId="8" xfId="19" applyFont="1" applyFill="1" applyBorder="1" applyAlignment="1" applyProtection="1">
      <alignment horizontal="left"/>
      <protection hidden="1"/>
    </xf>
    <xf numFmtId="0" fontId="10" fillId="3" borderId="6" xfId="19" applyFont="1" applyFill="1" applyBorder="1" applyAlignment="1" applyProtection="1">
      <alignment horizontal="left"/>
      <protection hidden="1"/>
    </xf>
    <xf numFmtId="3" fontId="0" fillId="0" borderId="0" xfId="0" applyNumberFormat="1" applyFill="1" applyBorder="1" applyAlignment="1">
      <alignment horizontal="right"/>
    </xf>
  </cellXfs>
  <cellStyles count="11">
    <cellStyle name="Normal" xfId="0"/>
    <cellStyle name="Followed Hyperlink" xfId="15"/>
    <cellStyle name="Comma" xfId="16"/>
    <cellStyle name="Comma [0]" xfId="17"/>
    <cellStyle name="Hyperlink" xfId="18"/>
    <cellStyle name="Hyperlink_A_I_2_vj061_S" xfId="19"/>
    <cellStyle name="Percent" xfId="20"/>
    <cellStyle name="Standard_A_I_2_vj061_S" xfId="21"/>
    <cellStyle name="Standard_EXCEL-Vorblatt für Statistische Berichte" xfId="22"/>
    <cellStyle name="Currency" xfId="23"/>
    <cellStyle name="Currency [0]"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
          <c:y val="0.106"/>
          <c:w val="0.8265"/>
          <c:h val="0.8305"/>
        </c:manualLayout>
      </c:layout>
      <c:barChart>
        <c:barDir val="col"/>
        <c:grouping val="stacked"/>
        <c:varyColors val="0"/>
        <c:ser>
          <c:idx val="3"/>
          <c:order val="0"/>
          <c:tx>
            <c:strRef>
              <c:f>'Erste Seite'!$O$7</c:f>
              <c:strCache>
                <c:ptCount val="1"/>
                <c:pt idx="0">
                  <c:v>sonstige**</c:v>
                </c:pt>
              </c:strCache>
            </c:strRef>
          </c:tx>
          <c:spPr>
            <a:pattFill prst="pct1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0" i="0" u="none" baseline="0">
                    <a:latin typeface="Arial"/>
                    <a:ea typeface="Arial"/>
                    <a:cs typeface="Arial"/>
                  </a:defRPr>
                </a:pPr>
              </a:p>
            </c:txPr>
            <c:showLegendKey val="0"/>
            <c:showVal val="1"/>
            <c:showBubbleSize val="0"/>
            <c:showCatName val="0"/>
            <c:showSerName val="0"/>
            <c:showPercent val="0"/>
          </c:dLbls>
          <c:cat>
            <c:strRef>
              <c:f>'Erste Seite'!$P$3:$X$3</c:f>
              <c:strCache/>
            </c:strRef>
          </c:cat>
          <c:val>
            <c:numRef>
              <c:f>'Erste Seite'!$P$7:$X$7</c:f>
              <c:numCache/>
            </c:numRef>
          </c:val>
        </c:ser>
        <c:ser>
          <c:idx val="2"/>
          <c:order val="1"/>
          <c:tx>
            <c:strRef>
              <c:f>'Erste Seite'!$O$6</c:f>
              <c:strCache>
                <c:ptCount val="1"/>
                <c:pt idx="0">
                  <c:v>Asien</c:v>
                </c:pt>
              </c:strCache>
            </c:strRef>
          </c:tx>
          <c:spPr>
            <a:pattFill prst="horzBrick">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0" i="0" u="none" baseline="0">
                    <a:latin typeface="Arial"/>
                    <a:ea typeface="Arial"/>
                    <a:cs typeface="Arial"/>
                  </a:defRPr>
                </a:pPr>
              </a:p>
            </c:txPr>
            <c:showLegendKey val="0"/>
            <c:showVal val="1"/>
            <c:showBubbleSize val="0"/>
            <c:showCatName val="0"/>
            <c:showSerName val="0"/>
            <c:showPercent val="0"/>
          </c:dLbls>
          <c:cat>
            <c:strRef>
              <c:f>'Erste Seite'!$P$3:$X$3</c:f>
              <c:strCache/>
            </c:strRef>
          </c:cat>
          <c:val>
            <c:numRef>
              <c:f>'Erste Seite'!$P$6:$X$6</c:f>
              <c:numCache/>
            </c:numRef>
          </c:val>
        </c:ser>
        <c:ser>
          <c:idx val="1"/>
          <c:order val="2"/>
          <c:tx>
            <c:strRef>
              <c:f>'Erste Seite'!$O$5</c:f>
              <c:strCache>
                <c:ptCount val="1"/>
                <c:pt idx="0">
                  <c:v>Afrika</c:v>
                </c:pt>
              </c:strCache>
            </c:strRef>
          </c:tx>
          <c:spPr>
            <a:pattFill prst="pct75">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0" i="0" u="none" baseline="0">
                    <a:latin typeface="Arial"/>
                    <a:ea typeface="Arial"/>
                    <a:cs typeface="Arial"/>
                  </a:defRPr>
                </a:pPr>
              </a:p>
            </c:txPr>
            <c:showLegendKey val="0"/>
            <c:showVal val="1"/>
            <c:showBubbleSize val="0"/>
            <c:showCatName val="0"/>
            <c:showSerName val="0"/>
            <c:showPercent val="0"/>
          </c:dLbls>
          <c:cat>
            <c:strRef>
              <c:f>'Erste Seite'!$P$3:$X$3</c:f>
              <c:strCache/>
            </c:strRef>
          </c:cat>
          <c:val>
            <c:numRef>
              <c:f>'Erste Seite'!$P$5:$X$5</c:f>
              <c:numCache/>
            </c:numRef>
          </c:val>
        </c:ser>
        <c:ser>
          <c:idx val="0"/>
          <c:order val="3"/>
          <c:tx>
            <c:strRef>
              <c:f>'Erste Seite'!$O$4</c:f>
              <c:strCache>
                <c:ptCount val="1"/>
                <c:pt idx="0">
                  <c:v>Europa*</c:v>
                </c:pt>
              </c:strCache>
            </c:strRef>
          </c:tx>
          <c:spPr>
            <a:pattFill prst="pct3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0" i="0" u="none" baseline="0">
                    <a:latin typeface="Arial"/>
                    <a:ea typeface="Arial"/>
                    <a:cs typeface="Arial"/>
                  </a:defRPr>
                </a:pPr>
              </a:p>
            </c:txPr>
            <c:showLegendKey val="0"/>
            <c:showVal val="1"/>
            <c:showBubbleSize val="0"/>
            <c:showCatName val="0"/>
            <c:showSerName val="0"/>
            <c:showPercent val="0"/>
          </c:dLbls>
          <c:cat>
            <c:strRef>
              <c:f>'Erste Seite'!$P$3:$X$3</c:f>
              <c:strCache/>
            </c:strRef>
          </c:cat>
          <c:val>
            <c:numRef>
              <c:f>'Erste Seite'!$P$4:$X$4</c:f>
              <c:numCache/>
            </c:numRef>
          </c:val>
        </c:ser>
        <c:overlap val="100"/>
        <c:gapWidth val="40"/>
        <c:axId val="29643329"/>
        <c:axId val="65463370"/>
      </c:barChart>
      <c:catAx>
        <c:axId val="29643329"/>
        <c:scaling>
          <c:orientation val="minMax"/>
        </c:scaling>
        <c:axPos val="b"/>
        <c:delete val="0"/>
        <c:numFmt formatCode="General" sourceLinked="1"/>
        <c:majorTickMark val="out"/>
        <c:minorTickMark val="none"/>
        <c:tickLblPos val="nextTo"/>
        <c:crossAx val="65463370"/>
        <c:crosses val="autoZero"/>
        <c:auto val="1"/>
        <c:lblOffset val="100"/>
        <c:noMultiLvlLbl val="0"/>
      </c:catAx>
      <c:valAx>
        <c:axId val="65463370"/>
        <c:scaling>
          <c:orientation val="minMax"/>
        </c:scaling>
        <c:axPos val="l"/>
        <c:majorGridlines/>
        <c:delete val="0"/>
        <c:numFmt formatCode="General" sourceLinked="1"/>
        <c:majorTickMark val="out"/>
        <c:minorTickMark val="none"/>
        <c:tickLblPos val="nextTo"/>
        <c:crossAx val="29643329"/>
        <c:crossesAt val="1"/>
        <c:crossBetween val="between"/>
        <c:dispUnits/>
      </c:valAx>
      <c:spPr>
        <a:solidFill>
          <a:srgbClr val="FFFFFF"/>
        </a:solidFill>
        <a:ln w="12700">
          <a:solidFill>
            <a:srgbClr val="808080"/>
          </a:solidFill>
        </a:ln>
      </c:spPr>
    </c:plotArea>
    <c:legend>
      <c:legendPos val="r"/>
      <c:layout>
        <c:manualLayout>
          <c:xMode val="edge"/>
          <c:yMode val="edge"/>
          <c:x val="0.8615"/>
          <c:y val="0.3505"/>
        </c:manualLayout>
      </c:layout>
      <c:overlay val="0"/>
    </c:legend>
    <c:plotVisOnly val="1"/>
    <c:dispBlanksAs val="gap"/>
    <c:showDLblsOverMax val="0"/>
  </c:chart>
  <c:spPr>
    <a:ln w="3175">
      <a:noFill/>
    </a:ln>
  </c:spPr>
  <c:txPr>
    <a:bodyPr vert="horz" rot="0"/>
    <a:lstStyle/>
    <a:p>
      <a:pPr>
        <a:defRPr lang="en-US" cap="none" sz="1000" b="0" i="0" u="none" baseline="0">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28575</xdr:rowOff>
    </xdr:from>
    <xdr:to>
      <xdr:col>0</xdr:col>
      <xdr:colOff>1028700</xdr:colOff>
      <xdr:row>2</xdr:row>
      <xdr:rowOff>142875</xdr:rowOff>
    </xdr:to>
    <xdr:pic>
      <xdr:nvPicPr>
        <xdr:cNvPr id="1" name="Picture 1"/>
        <xdr:cNvPicPr preferRelativeResize="1">
          <a:picLocks noChangeAspect="1"/>
        </xdr:cNvPicPr>
      </xdr:nvPicPr>
      <xdr:blipFill>
        <a:blip r:embed="rId1"/>
        <a:stretch>
          <a:fillRect/>
        </a:stretch>
      </xdr:blipFill>
      <xdr:spPr>
        <a:xfrm>
          <a:off x="142875" y="28575"/>
          <a:ext cx="885825" cy="609600"/>
        </a:xfrm>
        <a:prstGeom prst="rect">
          <a:avLst/>
        </a:prstGeom>
        <a:noFill/>
        <a:ln w="9525" cmpd="sng">
          <a:noFill/>
        </a:ln>
      </xdr:spPr>
    </xdr:pic>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1</cdr:x>
      <cdr:y>0.1235</cdr:y>
    </cdr:to>
    <cdr:sp>
      <cdr:nvSpPr>
        <cdr:cNvPr id="1" name="TextBox 1"/>
        <cdr:cNvSpPr txBox="1">
          <a:spLocks noChangeArrowheads="1"/>
        </cdr:cNvSpPr>
      </cdr:nvSpPr>
      <cdr:spPr>
        <a:xfrm>
          <a:off x="0" y="0"/>
          <a:ext cx="5791200" cy="419100"/>
        </a:xfrm>
        <a:prstGeom prst="rect">
          <a:avLst/>
        </a:prstGeom>
        <a:noFill/>
        <a:ln w="1" cmpd="sng">
          <a:noFill/>
        </a:ln>
      </cdr:spPr>
      <cdr:txBody>
        <a:bodyPr vertOverflow="clip" wrap="square" anchor="ctr"/>
        <a:p>
          <a:pPr algn="ctr">
            <a:defRPr/>
          </a:pPr>
          <a:r>
            <a:rPr lang="en-US" cap="none" sz="1000" b="1" i="0" u="none" baseline="0">
              <a:latin typeface="Arial"/>
              <a:ea typeface="Arial"/>
              <a:cs typeface="Arial"/>
            </a:rPr>
            <a:t>Empfängerinnen und Empfänger von Regelleistungen in Hamburg und Schleswig-Holstein 2005-2008 nach Herkunft (Staatsangehörigkeitsgruppen)</a:t>
          </a:r>
        </a:p>
      </cdr:txBody>
    </cdr:sp>
  </cdr:relSizeAnchor>
  <cdr:relSizeAnchor xmlns:cdr="http://schemas.openxmlformats.org/drawingml/2006/chartDrawing">
    <cdr:from>
      <cdr:x>0.19675</cdr:x>
      <cdr:y>0.1555</cdr:y>
    </cdr:from>
    <cdr:to>
      <cdr:x>0.3275</cdr:x>
      <cdr:y>0.21125</cdr:y>
    </cdr:to>
    <cdr:sp>
      <cdr:nvSpPr>
        <cdr:cNvPr id="2" name="TextBox 2"/>
        <cdr:cNvSpPr txBox="1">
          <a:spLocks noChangeArrowheads="1"/>
        </cdr:cNvSpPr>
      </cdr:nvSpPr>
      <cdr:spPr>
        <a:xfrm>
          <a:off x="1133475" y="523875"/>
          <a:ext cx="752475" cy="190500"/>
        </a:xfrm>
        <a:prstGeom prst="rect">
          <a:avLst/>
        </a:prstGeom>
        <a:noFill/>
        <a:ln w="1" cmpd="sng">
          <a:noFill/>
        </a:ln>
      </cdr:spPr>
      <cdr:txBody>
        <a:bodyPr vertOverflow="clip" wrap="square" anchor="ctr"/>
        <a:p>
          <a:pPr algn="ctr">
            <a:defRPr/>
          </a:pPr>
          <a:r>
            <a:rPr lang="en-US" cap="none" sz="1000" b="1" i="0" u="none" baseline="0">
              <a:latin typeface="Arial"/>
              <a:ea typeface="Arial"/>
              <a:cs typeface="Arial"/>
            </a:rPr>
            <a:t>Hamburg</a:t>
          </a:r>
        </a:p>
      </cdr:txBody>
    </cdr:sp>
  </cdr:relSizeAnchor>
  <cdr:relSizeAnchor xmlns:cdr="http://schemas.openxmlformats.org/drawingml/2006/chartDrawing">
    <cdr:from>
      <cdr:x>0.58125</cdr:x>
      <cdr:y>0.4435</cdr:y>
    </cdr:from>
    <cdr:to>
      <cdr:x>0.7995</cdr:x>
      <cdr:y>0.49975</cdr:y>
    </cdr:to>
    <cdr:sp>
      <cdr:nvSpPr>
        <cdr:cNvPr id="3" name="TextBox 3"/>
        <cdr:cNvSpPr txBox="1">
          <a:spLocks noChangeArrowheads="1"/>
        </cdr:cNvSpPr>
      </cdr:nvSpPr>
      <cdr:spPr>
        <a:xfrm>
          <a:off x="3362325" y="1504950"/>
          <a:ext cx="1266825" cy="190500"/>
        </a:xfrm>
        <a:prstGeom prst="rect">
          <a:avLst/>
        </a:prstGeom>
        <a:solidFill>
          <a:srgbClr val="FFFFFF"/>
        </a:solidFill>
        <a:ln w="1" cmpd="sng">
          <a:noFill/>
        </a:ln>
      </cdr:spPr>
      <cdr:txBody>
        <a:bodyPr vertOverflow="clip" wrap="square" anchor="ctr"/>
        <a:p>
          <a:pPr algn="ctr">
            <a:defRPr/>
          </a:pPr>
          <a:r>
            <a:rPr lang="en-US" cap="none" sz="1000" b="1" i="0" u="none" baseline="0">
              <a:latin typeface="Arial"/>
              <a:ea typeface="Arial"/>
              <a:cs typeface="Arial"/>
            </a:rPr>
            <a:t>Schleswig-Holstein</a:t>
          </a:r>
        </a:p>
      </cdr:txBody>
    </cdr:sp>
  </cdr:relSizeAnchor>
  <cdr:relSizeAnchor xmlns:cdr="http://schemas.openxmlformats.org/drawingml/2006/chartDrawing">
    <cdr:from>
      <cdr:x>0.03175</cdr:x>
      <cdr:y>0.94525</cdr:y>
    </cdr:from>
    <cdr:to>
      <cdr:x>0.92475</cdr:x>
      <cdr:y>0.98575</cdr:y>
    </cdr:to>
    <cdr:sp>
      <cdr:nvSpPr>
        <cdr:cNvPr id="4" name="TextBox 4"/>
        <cdr:cNvSpPr txBox="1">
          <a:spLocks noChangeArrowheads="1"/>
        </cdr:cNvSpPr>
      </cdr:nvSpPr>
      <cdr:spPr>
        <a:xfrm>
          <a:off x="180975" y="3209925"/>
          <a:ext cx="5172075" cy="133350"/>
        </a:xfrm>
        <a:prstGeom prst="rect">
          <a:avLst/>
        </a:prstGeom>
        <a:noFill/>
        <a:ln w="1" cmpd="sng">
          <a:noFill/>
        </a:ln>
      </cdr:spPr>
      <cdr:txBody>
        <a:bodyPr vertOverflow="clip" wrap="square" anchor="ctr"/>
        <a:p>
          <a:pPr algn="ctr">
            <a:defRPr/>
          </a:pPr>
          <a:r>
            <a:rPr lang="en-US" cap="none" sz="800" b="0" i="0" u="none" baseline="0">
              <a:latin typeface="Arial"/>
              <a:ea typeface="Arial"/>
              <a:cs typeface="Arial"/>
            </a:rPr>
            <a:t>* einschließlich Türkei     ** einschließlich unbekannter Staatsagehörigkeit und Staatenlose</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9525</xdr:rowOff>
    </xdr:from>
    <xdr:to>
      <xdr:col>12</xdr:col>
      <xdr:colOff>438150</xdr:colOff>
      <xdr:row>22</xdr:row>
      <xdr:rowOff>9525</xdr:rowOff>
    </xdr:to>
    <xdr:graphicFrame>
      <xdr:nvGraphicFramePr>
        <xdr:cNvPr id="1" name="Chart 3"/>
        <xdr:cNvGraphicFramePr/>
      </xdr:nvGraphicFramePr>
      <xdr:xfrm>
        <a:off x="0" y="171450"/>
        <a:ext cx="5791200" cy="34004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13</xdr:col>
      <xdr:colOff>352425</xdr:colOff>
      <xdr:row>61</xdr:row>
      <xdr:rowOff>0</xdr:rowOff>
    </xdr:to>
    <xdr:sp>
      <xdr:nvSpPr>
        <xdr:cNvPr id="1" name="TextBox 1"/>
        <xdr:cNvSpPr txBox="1">
          <a:spLocks noChangeArrowheads="1"/>
        </xdr:cNvSpPr>
      </xdr:nvSpPr>
      <xdr:spPr>
        <a:xfrm>
          <a:off x="38100" y="9525"/>
          <a:ext cx="6134100" cy="9810750"/>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Erläuterungen</a:t>
          </a:r>
          <a:r>
            <a:rPr lang="en-US" cap="none" sz="1000" b="0" i="0" u="none" baseline="0">
              <a:latin typeface="Arial"/>
              <a:ea typeface="Arial"/>
              <a:cs typeface="Arial"/>
            </a:rPr>
            <a:t>
Dieser Statistische Bericht enthält </a:t>
          </a:r>
          <a:r>
            <a:rPr lang="en-US" cap="none" sz="1000" b="1" i="0" u="none" baseline="0">
              <a:latin typeface="Arial"/>
              <a:ea typeface="Arial"/>
              <a:cs typeface="Arial"/>
            </a:rPr>
            <a:t>Eckzahlen</a:t>
          </a:r>
          <a:r>
            <a:rPr lang="en-US" cap="none" sz="1000" b="0" i="0" u="none" baseline="0">
              <a:latin typeface="Arial"/>
              <a:ea typeface="Arial"/>
              <a:cs typeface="Arial"/>
            </a:rPr>
            <a:t> aus der Erhebung über Empfängerinnen und Empfänger von Asylbewerberleistungen für die </a:t>
          </a:r>
          <a:r>
            <a:rPr lang="en-US" cap="none" sz="1000" b="1" i="0" u="none" baseline="0">
              <a:latin typeface="Arial"/>
              <a:ea typeface="Arial"/>
              <a:cs typeface="Arial"/>
            </a:rPr>
            <a:t>Jahre 2005 bis 2008</a:t>
          </a:r>
          <a:r>
            <a:rPr lang="en-US" cap="none" sz="1000" b="0" i="0" u="none" baseline="0">
              <a:latin typeface="Arial"/>
              <a:ea typeface="Arial"/>
              <a:cs typeface="Arial"/>
            </a:rPr>
            <a:t>. Den Schwerpunkt bilden nach Geschlecht differenzierte Länderergebnisse über Empfängerinnen und Empfänger von Regelleistungen für ausgewählte Merkmale (wie Alter, Art der Unterbringung, Art der Leistung, Bezugsdauer und Herkunft). Ergänzend sind Eckdaten für die Stadtteile Hamburgs und die Kreise Schleswig-Holsteins dargestellt.
Leistungen nach dem </a:t>
          </a:r>
          <a:r>
            <a:rPr lang="en-US" cap="none" sz="1000" b="1" i="0" u="none" baseline="0">
              <a:latin typeface="Arial"/>
              <a:ea typeface="Arial"/>
              <a:cs typeface="Arial"/>
            </a:rPr>
            <a:t>Asylbewerberleistungsgesetz</a:t>
          </a:r>
          <a:r>
            <a:rPr lang="en-US" cap="none" sz="1000" b="0" i="0" u="none" baseline="0">
              <a:latin typeface="Arial"/>
              <a:ea typeface="Arial"/>
              <a:cs typeface="Arial"/>
            </a:rPr>
            <a:t> enthalten außer bedürftigen Ausländerinnen und Ausländer mit einem laufenden Asylverfahren auch jene bedürftigen ausländischen Personen, die sich (noch) im Bundesgebiet aufhalten, deren Asylverfahren aber abschlägig beschieden wurde. 
Leistungsberechtigt sind Ausländerinnen und Ausländer, die
1. eine Aufenthaltsgestattung nach dem Asylverfahrensgesetz besitzen,
2. über einen Flughafen einreisen wollten und denen die Einreise (noch) nicht gestattet ist,
3. wegen des Krieges in Ihrem Heimatland eine Aufenthaltserlaubnis nach § 23 Abs. 1 oder § 24 des Aufenthaltsgesetzes oder die eine Aufenthaltserlaubnis nach § 25 Abs. 4 Satz 1, Abs. 4a oder Abs. 5 des Aufenthaltsgesetzes besitzen,
4. eine Duldung nach  § 60a des Aufenthaltsgesetzes besitzen, 
5. vollziehbar ausreisepflichtig sind, auch wenn eine Abschiebeandrohung noch nicht oder nicht mehr vollziehbar ist,
6. Ehegatten, Lebenspartner oder minderjährige Kinder der in den Nummern 1 bis 5 genannten Personen sind, ohne dass sie selbst die dort genannten Voraussetzungen erfüllen oder
7. eine Folgeantrag nach § 71 des Asylverfahrensgesetzes oder einen Zweitantrag nach §71a des Asylverfahrensgesetzes stellen.
Diese Personen haben seit dem 1. November 2003 keine Anspruch auf Sozialhilfe mehr, sondern erhalten stattdessen bei Bedürftigkeit Asylbewerberleistungen.
</a:t>
          </a:r>
          <a:r>
            <a:rPr lang="en-US" cap="none" sz="1000" b="1" i="0" u="none" baseline="0">
              <a:latin typeface="Arial"/>
              <a:ea typeface="Arial"/>
              <a:cs typeface="Arial"/>
            </a:rPr>
            <a:t>Regelleistungen</a:t>
          </a:r>
          <a:r>
            <a:rPr lang="en-US" cap="none" sz="1000" b="0" i="0" u="none" baseline="0">
              <a:latin typeface="Arial"/>
              <a:ea typeface="Arial"/>
              <a:cs typeface="Arial"/>
            </a:rPr>
            <a:t> nach dem Asylbewerberleistungsgesetz dienen der Deckung des täglichen Bedarfs für die laufende Lebensführung. Sie werden entweder als Grundleistungen oder in besonderen Fällen in Form von laufender Hilfe zum Lebensunterhalt gewährt.
</a:t>
          </a:r>
          <a:r>
            <a:rPr lang="en-US" cap="none" sz="1000" b="1" i="0" u="none" baseline="0">
              <a:latin typeface="Arial"/>
              <a:ea typeface="Arial"/>
              <a:cs typeface="Arial"/>
            </a:rPr>
            <a:t>Grundleistungen</a:t>
          </a:r>
          <a:r>
            <a:rPr lang="en-US" cap="none" sz="1000" b="0" i="0" u="none" baseline="0">
              <a:latin typeface="Arial"/>
              <a:ea typeface="Arial"/>
              <a:cs typeface="Arial"/>
            </a:rPr>
            <a:t> dienen der Deckung des notwendigen Bedarfs an Ernährung, Unterkunft, Heizung, Kleidung, Gesundheits- und Körperpflege sowie an Gebrauchs- und Verbrauchsgütern des Haushalts und werden gemäß § 3 Asylbewerberleistungsgesetz im notwendigen Umfang als Sachleistungen gewährt. Unter besonderen Umständen können anstelle von Sachleistungen auch Wertgutscheine gewährt werden. Für persönliche Bedürfnisse des täglichen Lebens erhalten die Leistungsempfängerinnen und -empfänger zusätzlich einen monatlichen Geldbetrag (Taschengeld).
Die Unterstützung in Form der </a:t>
          </a:r>
          <a:r>
            <a:rPr lang="en-US" cap="none" sz="1000" b="1" i="0" u="none" baseline="0">
              <a:latin typeface="Arial"/>
              <a:ea typeface="Arial"/>
              <a:cs typeface="Arial"/>
            </a:rPr>
            <a:t>laufenden Hilfe zum Lebensunterhalt</a:t>
          </a:r>
          <a:r>
            <a:rPr lang="en-US" cap="none" sz="1000" b="0" i="0" u="none" baseline="0">
              <a:latin typeface="Arial"/>
              <a:ea typeface="Arial"/>
              <a:cs typeface="Arial"/>
            </a:rPr>
            <a:t> entspricht den Leistungen gemäß den Bestimmungen der SGB XII.
</a:t>
          </a:r>
          <a:r>
            <a:rPr lang="en-US" cap="none" sz="1000" b="1" i="0" u="none" baseline="0">
              <a:latin typeface="Arial"/>
              <a:ea typeface="Arial"/>
              <a:cs typeface="Arial"/>
            </a:rPr>
            <a:t>Rechtsgrundlage </a:t>
          </a:r>
          <a:r>
            <a:rPr lang="en-US" cap="none" sz="1000" b="0" i="0" u="none" baseline="0">
              <a:latin typeface="Arial"/>
              <a:ea typeface="Arial"/>
              <a:cs typeface="Arial"/>
            </a:rPr>
            <a:t>für die Asylbewerberleistungsstatistik ist § 12 des Asylbewerberleistungsgesetzes vom 5.8.1997 (BGBL. I S. 2022), zuletzt geändert durch Artikel 8 des Gesetzes vom 30.7.2004 (BGBl. I S. 1950), in Verbindung mit dem Bundesstatistikgesetz vom 22.1.1987 (BGBl. I S.462, 565), zuletzt geändert durch Artikel 16 des Gesetzes vom 21.8.2002 (BGBl. I S. 3322).
Zu den </a:t>
          </a:r>
          <a:r>
            <a:rPr lang="en-US" cap="none" sz="1000" b="1" i="0" u="none" baseline="0">
              <a:latin typeface="Arial"/>
              <a:ea typeface="Arial"/>
              <a:cs typeface="Arial"/>
            </a:rPr>
            <a:t>Aufnahmeeinrichtungen</a:t>
          </a:r>
          <a:r>
            <a:rPr lang="en-US" cap="none" sz="1000" b="0" i="0" u="none" baseline="0">
              <a:latin typeface="Arial"/>
              <a:ea typeface="Arial"/>
              <a:cs typeface="Arial"/>
            </a:rPr>
            <a:t> zählen die Aufnahmeeinrichtungen gemäß § 44 Asylverfahrensgesetz. </a:t>
          </a:r>
          <a:r>
            <a:rPr lang="en-US" cap="none" sz="1000" b="1" i="0" u="none" baseline="0">
              <a:latin typeface="Arial"/>
              <a:ea typeface="Arial"/>
              <a:cs typeface="Arial"/>
            </a:rPr>
            <a:t>Gemeinschaftsunterkünfte</a:t>
          </a:r>
          <a:r>
            <a:rPr lang="en-US" cap="none" sz="1000" b="0" i="0" u="none" baseline="0">
              <a:latin typeface="Arial"/>
              <a:ea typeface="Arial"/>
              <a:cs typeface="Arial"/>
            </a:rPr>
            <a:t> sind alle Einrichtungen im Sinne des § 53 Asylverfahrensgesetz. Zur </a:t>
          </a:r>
          <a:r>
            <a:rPr lang="en-US" cap="none" sz="1000" b="1" i="0" u="none" baseline="0">
              <a:latin typeface="Arial"/>
              <a:ea typeface="Arial"/>
              <a:cs typeface="Arial"/>
            </a:rPr>
            <a:t>dezentralen Unterbringung</a:t>
          </a:r>
          <a:r>
            <a:rPr lang="en-US" cap="none" sz="1000" b="0" i="0" u="none" baseline="0">
              <a:latin typeface="Arial"/>
              <a:ea typeface="Arial"/>
              <a:cs typeface="Arial"/>
            </a:rPr>
            <a:t> gehören alle anderen Unterbringungsformen, insbesondere Einzelwohnungen.
Mit Ausnahme der Tabelle für Hamburger Stadtteile sind die Ergebnisse in der </a:t>
          </a:r>
          <a:r>
            <a:rPr lang="en-US" cap="none" sz="1000" b="1" i="0" u="none" baseline="0">
              <a:latin typeface="Arial"/>
              <a:ea typeface="Arial"/>
              <a:cs typeface="Arial"/>
            </a:rPr>
            <a:t>regionalen Zuordnung </a:t>
          </a:r>
          <a:r>
            <a:rPr lang="en-US" cap="none" sz="1000" b="0" i="0" u="none" baseline="0">
              <a:latin typeface="Arial"/>
              <a:ea typeface="Arial"/>
              <a:cs typeface="Arial"/>
            </a:rPr>
            <a:t>der Hilfeempfängerinnen und Empfänger nach dem Sitz der hilfegewährende Stelle (Sitz des Trägers) präsentiert. Der Sitz des Trägers und der Wohnort der Unterstützten sind nicht immer identisch. Vor diesem Hintergrund sind die relative hohen Werte für Neumünster auch durch die zentrale Zuständigkeit des dort ansässigen Landesamtes für Ausländerangelegenheiten bedingt.
</a:t>
          </a:r>
          <a:r>
            <a:rPr lang="en-US" cap="none" sz="1000" b="1" i="0" u="none" baseline="0">
              <a:latin typeface="Arial"/>
              <a:ea typeface="Arial"/>
              <a:cs typeface="Arial"/>
            </a:rPr>
            <a:t>Zeichenerklärung</a:t>
          </a:r>
          <a:r>
            <a:rPr lang="en-US" cap="none" sz="1000" b="0" i="0" u="none" baseline="0">
              <a:latin typeface="Arial"/>
              <a:ea typeface="Arial"/>
              <a:cs typeface="Arial"/>
            </a:rPr>
            <a:t>
-   nichts vorhanden
x  Tabellenfach gesperrt, weil aussage nicht sinnvoll
.   Zahl ist unbekannt oder kann nicht mitgeteilt werden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solde.schlueter@statistik-nord.de" TargetMode="External" /><Relationship Id="rId2" Type="http://schemas.openxmlformats.org/officeDocument/2006/relationships/hyperlink" Target="mailto:Sabrina.Savoly@statistik-nord.de" TargetMode="External" /><Relationship Id="rId3" Type="http://schemas.openxmlformats.org/officeDocument/2006/relationships/hyperlink" Target="http://www.statistik-nord.de/" TargetMode="External" /><Relationship Id="rId4" Type="http://schemas.openxmlformats.org/officeDocument/2006/relationships/hyperlink" Target="mailto:isolde.schlueter@statistik-nord.de" TargetMode="External" /><Relationship Id="rId5" Type="http://schemas.openxmlformats.org/officeDocument/2006/relationships/hyperlink" Target="mailto:Sabrina.Savoly@statistik-nord.de" TargetMode="External" /><Relationship Id="rId6" Type="http://schemas.openxmlformats.org/officeDocument/2006/relationships/hyperlink" Target="mailto:isolde.schlueter@statistik-nord.de" TargetMode="External" /><Relationship Id="rId7" Type="http://schemas.openxmlformats.org/officeDocument/2006/relationships/hyperlink" Target="mailto:Sabrina.Savoly@statistik-nord.de" TargetMode="External" /><Relationship Id="rId8" Type="http://schemas.openxmlformats.org/officeDocument/2006/relationships/drawing" Target="../drawings/drawing1.xml" /><Relationship Id="rId9"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H45"/>
  <sheetViews>
    <sheetView tabSelected="1" workbookViewId="0" topLeftCell="A1">
      <selection activeCell="I1" sqref="I1"/>
    </sheetView>
  </sheetViews>
  <sheetFormatPr defaultColWidth="11.421875" defaultRowHeight="12.75"/>
  <cols>
    <col min="1" max="1" width="17.28125" style="90" customWidth="1"/>
    <col min="2" max="4" width="11.8515625" style="90" customWidth="1"/>
    <col min="5" max="5" width="12.421875" style="90" customWidth="1"/>
    <col min="6" max="7" width="11.8515625" style="90" customWidth="1"/>
    <col min="8" max="8" width="7.140625" style="90" customWidth="1"/>
    <col min="9" max="16384" width="11.421875" style="58" customWidth="1"/>
  </cols>
  <sheetData>
    <row r="1" spans="1:8" ht="19.5" customHeight="1">
      <c r="A1" s="54"/>
      <c r="B1" s="55" t="s">
        <v>220</v>
      </c>
      <c r="C1" s="56"/>
      <c r="D1" s="56"/>
      <c r="E1" s="56"/>
      <c r="F1" s="56"/>
      <c r="G1" s="56"/>
      <c r="H1" s="57"/>
    </row>
    <row r="2" spans="1:8" ht="19.5" customHeight="1">
      <c r="A2" s="59"/>
      <c r="B2" s="60" t="s">
        <v>221</v>
      </c>
      <c r="C2" s="61"/>
      <c r="D2" s="61"/>
      <c r="E2" s="61"/>
      <c r="F2" s="61"/>
      <c r="G2" s="61"/>
      <c r="H2" s="62"/>
    </row>
    <row r="3" spans="1:8" ht="12.75">
      <c r="A3" s="63"/>
      <c r="B3" s="64" t="s">
        <v>222</v>
      </c>
      <c r="C3" s="65"/>
      <c r="D3" s="65"/>
      <c r="E3" s="65"/>
      <c r="F3" s="65"/>
      <c r="G3" s="65"/>
      <c r="H3" s="66"/>
    </row>
    <row r="4" spans="1:8" ht="12.75">
      <c r="A4" s="67" t="s">
        <v>223</v>
      </c>
      <c r="B4" s="68" t="s">
        <v>224</v>
      </c>
      <c r="C4" s="68"/>
      <c r="D4" s="69"/>
      <c r="E4" s="68" t="s">
        <v>225</v>
      </c>
      <c r="F4" s="68" t="s">
        <v>226</v>
      </c>
      <c r="G4" s="68"/>
      <c r="H4" s="69"/>
    </row>
    <row r="5" spans="1:8" ht="12.75">
      <c r="A5" s="70" t="s">
        <v>227</v>
      </c>
      <c r="B5" s="71" t="s">
        <v>228</v>
      </c>
      <c r="C5" s="71"/>
      <c r="D5" s="72"/>
      <c r="E5" s="71" t="s">
        <v>227</v>
      </c>
      <c r="F5" s="71" t="s">
        <v>229</v>
      </c>
      <c r="G5" s="71"/>
      <c r="H5" s="72"/>
    </row>
    <row r="6" spans="1:8" ht="12.75">
      <c r="A6" s="70" t="s">
        <v>230</v>
      </c>
      <c r="B6" s="73" t="s">
        <v>231</v>
      </c>
      <c r="C6" s="71"/>
      <c r="D6" s="72"/>
      <c r="E6" s="71" t="s">
        <v>230</v>
      </c>
      <c r="F6" s="73" t="s">
        <v>232</v>
      </c>
      <c r="G6" s="74"/>
      <c r="H6" s="72"/>
    </row>
    <row r="7" spans="1:8" ht="12.75">
      <c r="A7" s="70" t="s">
        <v>233</v>
      </c>
      <c r="B7" s="73" t="s">
        <v>234</v>
      </c>
      <c r="C7" s="71"/>
      <c r="D7" s="72"/>
      <c r="E7" s="71" t="s">
        <v>233</v>
      </c>
      <c r="F7" s="73" t="s">
        <v>235</v>
      </c>
      <c r="G7" s="74"/>
      <c r="H7" s="72"/>
    </row>
    <row r="8" spans="1:8" ht="12.75">
      <c r="A8" s="75" t="s">
        <v>236</v>
      </c>
      <c r="B8" s="121" t="s">
        <v>249</v>
      </c>
      <c r="C8" s="122"/>
      <c r="D8" s="123"/>
      <c r="E8" s="76" t="s">
        <v>236</v>
      </c>
      <c r="F8" s="121" t="s">
        <v>249</v>
      </c>
      <c r="G8" s="122"/>
      <c r="H8" s="123"/>
    </row>
    <row r="9" spans="1:8" ht="12.75">
      <c r="A9" s="67"/>
      <c r="B9" s="68"/>
      <c r="C9" s="68"/>
      <c r="D9" s="68"/>
      <c r="E9" s="68"/>
      <c r="F9" s="68"/>
      <c r="G9" s="68"/>
      <c r="H9" s="69"/>
    </row>
    <row r="10" spans="1:8" ht="12.75">
      <c r="A10" s="77" t="s">
        <v>237</v>
      </c>
      <c r="B10" s="71"/>
      <c r="C10" s="71"/>
      <c r="D10" s="71"/>
      <c r="E10" s="71"/>
      <c r="F10" s="71"/>
      <c r="G10" s="71"/>
      <c r="H10" s="72"/>
    </row>
    <row r="11" spans="1:8" ht="12.75">
      <c r="A11" s="78" t="s">
        <v>197</v>
      </c>
      <c r="B11" s="79"/>
      <c r="C11" s="80"/>
      <c r="D11" s="80"/>
      <c r="E11" s="80"/>
      <c r="F11" s="80"/>
      <c r="G11" s="81"/>
      <c r="H11" s="82"/>
    </row>
    <row r="12" spans="1:8" ht="12.75">
      <c r="A12" s="83" t="s">
        <v>238</v>
      </c>
      <c r="B12" s="79"/>
      <c r="C12" s="80"/>
      <c r="D12" s="80"/>
      <c r="E12" s="80"/>
      <c r="F12" s="80"/>
      <c r="G12" s="81"/>
      <c r="H12" s="82"/>
    </row>
    <row r="13" spans="1:8" ht="12.75">
      <c r="A13" s="83" t="s">
        <v>239</v>
      </c>
      <c r="B13" s="79"/>
      <c r="C13" s="80"/>
      <c r="D13" s="80"/>
      <c r="E13" s="80"/>
      <c r="F13" s="80"/>
      <c r="G13" s="81"/>
      <c r="H13" s="82"/>
    </row>
    <row r="14" spans="1:8" ht="12.75">
      <c r="A14" s="84" t="s">
        <v>240</v>
      </c>
      <c r="B14" s="79"/>
      <c r="C14" s="79"/>
      <c r="D14" s="79"/>
      <c r="E14" s="79"/>
      <c r="F14" s="79"/>
      <c r="G14" s="71"/>
      <c r="H14" s="72"/>
    </row>
    <row r="15" spans="1:8" ht="12.75">
      <c r="A15" s="70"/>
      <c r="B15" s="71"/>
      <c r="C15" s="71"/>
      <c r="D15" s="71"/>
      <c r="E15" s="71"/>
      <c r="F15" s="71"/>
      <c r="G15" s="71"/>
      <c r="H15" s="72"/>
    </row>
    <row r="16" spans="1:8" ht="12.75">
      <c r="A16" s="70" t="s">
        <v>241</v>
      </c>
      <c r="B16" s="71"/>
      <c r="C16" s="85"/>
      <c r="D16" s="85"/>
      <c r="E16" s="85"/>
      <c r="F16" s="85"/>
      <c r="G16" s="71" t="s">
        <v>242</v>
      </c>
      <c r="H16" s="72"/>
    </row>
    <row r="17" spans="1:8" ht="12.75">
      <c r="A17" s="67" t="s">
        <v>243</v>
      </c>
      <c r="B17" s="95" t="s">
        <v>247</v>
      </c>
      <c r="C17" s="95"/>
      <c r="D17" s="95"/>
      <c r="E17" s="96"/>
      <c r="F17" s="85"/>
      <c r="G17" s="93">
        <v>40094</v>
      </c>
      <c r="H17" s="94"/>
    </row>
    <row r="18" spans="1:8" ht="12.75">
      <c r="A18" s="70" t="s">
        <v>230</v>
      </c>
      <c r="B18" s="91" t="s">
        <v>248</v>
      </c>
      <c r="C18" s="91"/>
      <c r="D18" s="91"/>
      <c r="E18" s="92"/>
      <c r="F18" s="71"/>
      <c r="G18" s="71"/>
      <c r="H18" s="72"/>
    </row>
    <row r="19" spans="1:8" ht="12.75">
      <c r="A19" s="75" t="s">
        <v>236</v>
      </c>
      <c r="B19" s="119" t="s">
        <v>249</v>
      </c>
      <c r="C19" s="120"/>
      <c r="D19" s="120"/>
      <c r="E19" s="86"/>
      <c r="F19" s="71"/>
      <c r="G19" s="71"/>
      <c r="H19" s="72"/>
    </row>
    <row r="20" spans="1:8" ht="12.75">
      <c r="A20" s="70"/>
      <c r="B20" s="71"/>
      <c r="C20" s="71"/>
      <c r="D20" s="71"/>
      <c r="E20" s="71"/>
      <c r="F20" s="71"/>
      <c r="G20" s="71"/>
      <c r="H20" s="72"/>
    </row>
    <row r="21" spans="1:8" ht="27" customHeight="1">
      <c r="A21" s="100" t="s">
        <v>244</v>
      </c>
      <c r="B21" s="101"/>
      <c r="C21" s="101"/>
      <c r="D21" s="101"/>
      <c r="E21" s="101"/>
      <c r="F21" s="101"/>
      <c r="G21" s="101"/>
      <c r="H21" s="102"/>
    </row>
    <row r="22" spans="1:8" ht="28.5" customHeight="1">
      <c r="A22" s="97" t="s">
        <v>245</v>
      </c>
      <c r="B22" s="98"/>
      <c r="C22" s="98"/>
      <c r="D22" s="98"/>
      <c r="E22" s="98"/>
      <c r="F22" s="98"/>
      <c r="G22" s="98"/>
      <c r="H22" s="99"/>
    </row>
    <row r="23" spans="1:8" ht="12.75">
      <c r="A23" s="103" t="s">
        <v>246</v>
      </c>
      <c r="B23" s="104"/>
      <c r="C23" s="104"/>
      <c r="D23" s="104"/>
      <c r="E23" s="104"/>
      <c r="F23" s="104"/>
      <c r="G23" s="104"/>
      <c r="H23" s="105"/>
    </row>
    <row r="24" spans="1:8" ht="12.75">
      <c r="A24" s="87"/>
      <c r="B24" s="88"/>
      <c r="C24" s="88"/>
      <c r="D24" s="88"/>
      <c r="E24" s="88"/>
      <c r="F24" s="88"/>
      <c r="G24" s="88"/>
      <c r="H24" s="89"/>
    </row>
    <row r="25" spans="1:8" ht="12">
      <c r="A25" s="58"/>
      <c r="B25" s="58"/>
      <c r="C25" s="58"/>
      <c r="D25" s="58"/>
      <c r="E25" s="58"/>
      <c r="F25" s="58"/>
      <c r="G25" s="58"/>
      <c r="H25" s="58"/>
    </row>
    <row r="26" spans="1:8" ht="12">
      <c r="A26" s="58"/>
      <c r="B26" s="58"/>
      <c r="C26" s="58"/>
      <c r="D26" s="58"/>
      <c r="E26" s="58"/>
      <c r="F26" s="58"/>
      <c r="G26" s="58"/>
      <c r="H26" s="58"/>
    </row>
    <row r="27" spans="1:8" ht="12">
      <c r="A27" s="58"/>
      <c r="B27" s="58"/>
      <c r="C27" s="58"/>
      <c r="D27" s="58"/>
      <c r="E27" s="58"/>
      <c r="F27" s="58"/>
      <c r="G27" s="58"/>
      <c r="H27" s="58"/>
    </row>
    <row r="28" spans="1:8" ht="12">
      <c r="A28" s="58"/>
      <c r="B28" s="58"/>
      <c r="C28" s="58"/>
      <c r="D28" s="58"/>
      <c r="E28" s="58"/>
      <c r="F28" s="58"/>
      <c r="G28" s="58"/>
      <c r="H28" s="58"/>
    </row>
    <row r="29" spans="1:8" ht="12">
      <c r="A29" s="58"/>
      <c r="B29" s="58"/>
      <c r="C29" s="58"/>
      <c r="D29" s="58"/>
      <c r="E29" s="58"/>
      <c r="F29" s="58"/>
      <c r="G29" s="58"/>
      <c r="H29" s="58"/>
    </row>
    <row r="30" spans="1:8" ht="12">
      <c r="A30" s="58"/>
      <c r="B30" s="58"/>
      <c r="C30" s="58"/>
      <c r="D30" s="58"/>
      <c r="E30" s="58"/>
      <c r="F30" s="58"/>
      <c r="G30" s="58"/>
      <c r="H30" s="58"/>
    </row>
    <row r="31" spans="1:8" ht="12">
      <c r="A31" s="58"/>
      <c r="B31" s="58"/>
      <c r="C31" s="58"/>
      <c r="D31" s="58"/>
      <c r="E31" s="58"/>
      <c r="F31" s="58"/>
      <c r="G31" s="58"/>
      <c r="H31" s="58"/>
    </row>
    <row r="32" spans="1:8" ht="12">
      <c r="A32" s="58"/>
      <c r="B32" s="58"/>
      <c r="C32" s="58"/>
      <c r="D32" s="58"/>
      <c r="E32" s="58"/>
      <c r="F32" s="58"/>
      <c r="G32" s="58"/>
      <c r="H32" s="58"/>
    </row>
    <row r="33" spans="1:8" ht="12">
      <c r="A33" s="58"/>
      <c r="B33" s="58"/>
      <c r="C33" s="58"/>
      <c r="D33" s="58"/>
      <c r="E33" s="58"/>
      <c r="F33" s="58"/>
      <c r="G33" s="58"/>
      <c r="H33" s="58"/>
    </row>
    <row r="34" spans="1:8" ht="12">
      <c r="A34" s="58"/>
      <c r="B34" s="58"/>
      <c r="C34" s="58"/>
      <c r="D34" s="58"/>
      <c r="E34" s="58"/>
      <c r="F34" s="58"/>
      <c r="G34" s="58"/>
      <c r="H34" s="58"/>
    </row>
    <row r="35" spans="1:8" ht="12">
      <c r="A35" s="58"/>
      <c r="B35" s="58"/>
      <c r="C35" s="58"/>
      <c r="D35" s="58"/>
      <c r="E35" s="58"/>
      <c r="F35" s="58"/>
      <c r="G35" s="58"/>
      <c r="H35" s="58"/>
    </row>
    <row r="36" spans="1:8" ht="12">
      <c r="A36" s="58"/>
      <c r="B36" s="58"/>
      <c r="C36" s="58"/>
      <c r="D36" s="58"/>
      <c r="E36" s="58"/>
      <c r="F36" s="58"/>
      <c r="G36" s="58"/>
      <c r="H36" s="58"/>
    </row>
    <row r="37" spans="1:8" ht="12">
      <c r="A37" s="58"/>
      <c r="B37" s="58"/>
      <c r="C37" s="58"/>
      <c r="D37" s="58"/>
      <c r="E37" s="58"/>
      <c r="F37" s="58"/>
      <c r="G37" s="58"/>
      <c r="H37" s="58"/>
    </row>
    <row r="38" spans="1:8" ht="12">
      <c r="A38" s="58"/>
      <c r="B38" s="58"/>
      <c r="C38" s="58"/>
      <c r="D38" s="58"/>
      <c r="E38" s="58"/>
      <c r="F38" s="58"/>
      <c r="G38" s="58"/>
      <c r="H38" s="58"/>
    </row>
    <row r="39" spans="1:8" ht="12">
      <c r="A39" s="58"/>
      <c r="B39" s="58"/>
      <c r="C39" s="58"/>
      <c r="D39" s="58"/>
      <c r="E39" s="58"/>
      <c r="F39" s="58"/>
      <c r="G39" s="58"/>
      <c r="H39" s="58"/>
    </row>
    <row r="40" spans="1:8" ht="12">
      <c r="A40" s="58"/>
      <c r="B40" s="58"/>
      <c r="C40" s="58"/>
      <c r="D40" s="58"/>
      <c r="E40" s="58"/>
      <c r="F40" s="58"/>
      <c r="G40" s="58"/>
      <c r="H40" s="58"/>
    </row>
    <row r="41" spans="1:8" ht="12">
      <c r="A41" s="58"/>
      <c r="B41" s="58"/>
      <c r="C41" s="58"/>
      <c r="D41" s="58"/>
      <c r="E41" s="58"/>
      <c r="F41" s="58"/>
      <c r="G41" s="58"/>
      <c r="H41" s="58"/>
    </row>
    <row r="42" spans="1:8" ht="12">
      <c r="A42" s="58"/>
      <c r="B42" s="58"/>
      <c r="C42" s="58"/>
      <c r="D42" s="58"/>
      <c r="E42" s="58"/>
      <c r="F42" s="58"/>
      <c r="G42" s="58"/>
      <c r="H42" s="58"/>
    </row>
    <row r="43" spans="1:8" ht="12">
      <c r="A43" s="58"/>
      <c r="B43" s="58"/>
      <c r="C43" s="58"/>
      <c r="D43" s="58"/>
      <c r="E43" s="58"/>
      <c r="F43" s="58"/>
      <c r="G43" s="58"/>
      <c r="H43" s="58"/>
    </row>
    <row r="44" spans="1:8" ht="12">
      <c r="A44" s="58"/>
      <c r="B44" s="58"/>
      <c r="C44" s="58"/>
      <c r="D44" s="58"/>
      <c r="E44" s="58"/>
      <c r="F44" s="58"/>
      <c r="G44" s="58"/>
      <c r="H44" s="58"/>
    </row>
    <row r="45" spans="1:8" ht="12">
      <c r="A45" s="58"/>
      <c r="B45" s="58"/>
      <c r="C45" s="58"/>
      <c r="D45" s="58"/>
      <c r="E45" s="58"/>
      <c r="F45" s="58"/>
      <c r="G45" s="58"/>
      <c r="H45" s="58"/>
    </row>
  </sheetData>
  <sheetProtection/>
  <mergeCells count="9">
    <mergeCell ref="A22:H22"/>
    <mergeCell ref="A21:H21"/>
    <mergeCell ref="B19:D19"/>
    <mergeCell ref="A23:H23"/>
    <mergeCell ref="B18:E18"/>
    <mergeCell ref="B8:D8"/>
    <mergeCell ref="G17:H17"/>
    <mergeCell ref="F8:H8"/>
    <mergeCell ref="B17:E17"/>
  </mergeCells>
  <hyperlinks>
    <hyperlink ref="B19:E19" r:id="rId1" display="isolde.schlueter@statistik-nord.de"/>
    <hyperlink ref="B19" r:id="rId2" display="Sabrina.Savoly@statistik-nord.de"/>
    <hyperlink ref="B3" r:id="rId3" display="http://www.statistik-nord.de/"/>
    <hyperlink ref="B8:D8" r:id="rId4" display="isolde.schlueter@statistik-nord.de"/>
    <hyperlink ref="B8" r:id="rId5" display="Sabrina.Savoly@statistik-nord.de"/>
    <hyperlink ref="F8:H8" r:id="rId6" display="isolde.schlueter@statistik-nord.de"/>
    <hyperlink ref="F8" r:id="rId7" display="Sabrina.Savoly@statistik-nord.de"/>
  </hyperlinks>
  <printOptions headings="1" horizontalCentered="1"/>
  <pageMargins left="0.7874015748031497" right="0.7874015748031497" top="0.984251968503937" bottom="0.984251968503937" header="0.5118110236220472" footer="0.5118110236220472"/>
  <pageSetup blackAndWhite="1" fitToHeight="1" fitToWidth="1" horizontalDpi="300" verticalDpi="300" orientation="portrait" paperSize="9" scale="85" r:id="rId9"/>
  <headerFooter alignWithMargins="0">
    <oddHeader>&amp;C&amp;F&amp;R&amp;D</oddHeader>
    <oddFooter>&amp;C&amp;A</oddFooter>
  </headerFooter>
  <drawing r:id="rId8"/>
</worksheet>
</file>

<file path=xl/worksheets/sheet2.xml><?xml version="1.0" encoding="utf-8"?>
<worksheet xmlns="http://schemas.openxmlformats.org/spreadsheetml/2006/main" xmlns:r="http://schemas.openxmlformats.org/officeDocument/2006/relationships">
  <dimension ref="A1:X34"/>
  <sheetViews>
    <sheetView showGridLines="0" workbookViewId="0" topLeftCell="A1">
      <selection activeCell="R24" sqref="R24"/>
    </sheetView>
  </sheetViews>
  <sheetFormatPr defaultColWidth="11.421875" defaultRowHeight="12.75"/>
  <cols>
    <col min="1" max="1" width="2.7109375" style="0" customWidth="1"/>
    <col min="2" max="10" width="6.7109375" style="0" customWidth="1"/>
    <col min="11" max="11" width="13.140625" style="0" customWidth="1"/>
    <col min="12" max="12" width="4.00390625" style="0" customWidth="1"/>
    <col min="13" max="13" width="6.7109375" style="0" customWidth="1"/>
    <col min="16" max="24" width="6.7109375" style="0" customWidth="1"/>
  </cols>
  <sheetData>
    <row r="1" ht="12.75">
      <c r="O1" t="s">
        <v>215</v>
      </c>
    </row>
    <row r="2" spans="16:24" ht="12.75">
      <c r="P2" s="107" t="s">
        <v>213</v>
      </c>
      <c r="Q2" s="107"/>
      <c r="R2" s="107"/>
      <c r="S2" s="107"/>
      <c r="U2" s="107" t="s">
        <v>214</v>
      </c>
      <c r="V2" s="107"/>
      <c r="W2" s="107"/>
      <c r="X2" s="107"/>
    </row>
    <row r="3" spans="16:24" ht="12.75">
      <c r="P3" t="str">
        <f>"2005"</f>
        <v>2005</v>
      </c>
      <c r="Q3" t="str">
        <f>"2006"</f>
        <v>2006</v>
      </c>
      <c r="R3" t="str">
        <f>"2007"</f>
        <v>2007</v>
      </c>
      <c r="S3" t="str">
        <f>"2008"</f>
        <v>2008</v>
      </c>
      <c r="U3" t="str">
        <f>"2005"</f>
        <v>2005</v>
      </c>
      <c r="V3" t="str">
        <f>"2006"</f>
        <v>2006</v>
      </c>
      <c r="W3" t="str">
        <f>"2007"</f>
        <v>2007</v>
      </c>
      <c r="X3" t="str">
        <f>"2008"</f>
        <v>2008</v>
      </c>
    </row>
    <row r="4" spans="15:24" ht="12.75">
      <c r="O4" t="s">
        <v>208</v>
      </c>
      <c r="P4">
        <v>2590</v>
      </c>
      <c r="Q4">
        <v>2536</v>
      </c>
      <c r="R4">
        <v>2250</v>
      </c>
      <c r="S4">
        <v>1576</v>
      </c>
      <c r="T4">
        <v>0</v>
      </c>
      <c r="U4">
        <v>1637</v>
      </c>
      <c r="V4">
        <v>1146</v>
      </c>
      <c r="W4">
        <v>1015</v>
      </c>
      <c r="X4">
        <v>1150</v>
      </c>
    </row>
    <row r="5" spans="15:24" ht="12.75">
      <c r="O5" t="s">
        <v>209</v>
      </c>
      <c r="P5">
        <v>1495</v>
      </c>
      <c r="Q5">
        <v>1317</v>
      </c>
      <c r="R5">
        <v>1254</v>
      </c>
      <c r="S5">
        <v>1183</v>
      </c>
      <c r="T5">
        <v>0</v>
      </c>
      <c r="U5">
        <v>283</v>
      </c>
      <c r="V5">
        <v>282</v>
      </c>
      <c r="W5">
        <v>245</v>
      </c>
      <c r="X5">
        <v>206</v>
      </c>
    </row>
    <row r="6" spans="15:24" ht="12.75">
      <c r="O6" t="s">
        <v>210</v>
      </c>
      <c r="P6">
        <v>6455</v>
      </c>
      <c r="Q6">
        <v>5469</v>
      </c>
      <c r="R6">
        <v>4045</v>
      </c>
      <c r="S6">
        <v>3326</v>
      </c>
      <c r="T6">
        <v>0</v>
      </c>
      <c r="U6">
        <v>2379</v>
      </c>
      <c r="V6">
        <v>2392</v>
      </c>
      <c r="W6">
        <v>2267</v>
      </c>
      <c r="X6">
        <v>2073</v>
      </c>
    </row>
    <row r="7" spans="15:24" ht="12.75">
      <c r="O7" t="s">
        <v>211</v>
      </c>
      <c r="P7">
        <f>P8-SUM(P4:P6)</f>
        <v>664</v>
      </c>
      <c r="Q7">
        <f>Q8-SUM(Q4:Q6)</f>
        <v>707</v>
      </c>
      <c r="R7">
        <f>R8-SUM(R4:R6)</f>
        <v>561</v>
      </c>
      <c r="S7">
        <f>S8-SUM(S4:S6)</f>
        <v>955</v>
      </c>
      <c r="T7">
        <v>0</v>
      </c>
      <c r="U7">
        <f>U8-SUM(U4:U6)</f>
        <v>220</v>
      </c>
      <c r="V7">
        <f>V8-SUM(V4:V6)</f>
        <v>600</v>
      </c>
      <c r="W7">
        <f>W8-SUM(W4:W6)</f>
        <v>668</v>
      </c>
      <c r="X7">
        <f>X8-SUM(X4:X6)</f>
        <v>283</v>
      </c>
    </row>
    <row r="8" spans="15:24" ht="12.75">
      <c r="O8" t="s">
        <v>212</v>
      </c>
      <c r="P8">
        <v>11204</v>
      </c>
      <c r="Q8">
        <v>10029</v>
      </c>
      <c r="R8">
        <v>8110</v>
      </c>
      <c r="S8">
        <v>7040</v>
      </c>
      <c r="T8">
        <v>0</v>
      </c>
      <c r="U8">
        <v>4519</v>
      </c>
      <c r="V8">
        <v>4420</v>
      </c>
      <c r="W8">
        <v>4195</v>
      </c>
      <c r="X8">
        <v>3712</v>
      </c>
    </row>
    <row r="11" spans="16:24" ht="12.75">
      <c r="P11" s="2"/>
      <c r="Q11" s="2"/>
      <c r="R11" s="2"/>
      <c r="S11" s="2"/>
      <c r="U11" s="2"/>
      <c r="V11" s="2"/>
      <c r="W11" s="2"/>
      <c r="X11" s="2"/>
    </row>
    <row r="12" spans="16:24" ht="12.75">
      <c r="P12" s="2"/>
      <c r="Q12" s="2"/>
      <c r="R12" s="2"/>
      <c r="S12" s="2"/>
      <c r="U12" s="2"/>
      <c r="V12" s="2"/>
      <c r="W12" s="2"/>
      <c r="X12" s="2"/>
    </row>
    <row r="13" spans="16:24" ht="12.75">
      <c r="P13" s="2"/>
      <c r="Q13" s="2"/>
      <c r="R13" s="2"/>
      <c r="S13" s="2"/>
      <c r="U13" s="2"/>
      <c r="V13" s="2"/>
      <c r="W13" s="2"/>
      <c r="X13" s="2"/>
    </row>
    <row r="14" spans="16:24" ht="12.75">
      <c r="P14" s="2"/>
      <c r="Q14" s="2"/>
      <c r="R14" s="2"/>
      <c r="S14" s="2"/>
      <c r="U14" s="2"/>
      <c r="V14" s="2"/>
      <c r="W14" s="2"/>
      <c r="X14" s="2"/>
    </row>
    <row r="15" spans="16:24" ht="12.75">
      <c r="P15" s="2"/>
      <c r="Q15" s="2"/>
      <c r="R15" s="2"/>
      <c r="S15" s="2"/>
      <c r="U15" s="2"/>
      <c r="V15" s="2"/>
      <c r="W15" s="2"/>
      <c r="X15" s="2"/>
    </row>
    <row r="24" spans="1:13" ht="12.75">
      <c r="A24" s="10" t="s">
        <v>198</v>
      </c>
      <c r="B24" s="10"/>
      <c r="M24" s="12" t="s">
        <v>207</v>
      </c>
    </row>
    <row r="26" spans="1:13" ht="12.75">
      <c r="A26" s="10" t="s">
        <v>199</v>
      </c>
      <c r="B26" s="11"/>
      <c r="M26">
        <v>2</v>
      </c>
    </row>
    <row r="27" ht="7.5" customHeight="1"/>
    <row r="28" spans="1:2" ht="12.75">
      <c r="A28" s="10" t="s">
        <v>200</v>
      </c>
      <c r="B28" s="11"/>
    </row>
    <row r="29" spans="1:13" ht="25.5" customHeight="1">
      <c r="A29" s="53" t="s">
        <v>201</v>
      </c>
      <c r="B29" s="106" t="s">
        <v>52</v>
      </c>
      <c r="C29" s="106"/>
      <c r="D29" s="106"/>
      <c r="E29" s="106"/>
      <c r="F29" s="106"/>
      <c r="G29" s="106"/>
      <c r="H29" s="106"/>
      <c r="I29" s="106"/>
      <c r="J29" s="106"/>
      <c r="K29" s="106"/>
      <c r="M29">
        <v>3</v>
      </c>
    </row>
    <row r="30" spans="1:13" ht="25.5" customHeight="1">
      <c r="A30" s="53" t="s">
        <v>204</v>
      </c>
      <c r="B30" s="106" t="s">
        <v>53</v>
      </c>
      <c r="C30" s="106"/>
      <c r="D30" s="106"/>
      <c r="E30" s="106"/>
      <c r="F30" s="106"/>
      <c r="G30" s="106"/>
      <c r="H30" s="106"/>
      <c r="I30" s="106"/>
      <c r="J30" s="106"/>
      <c r="K30" s="106"/>
      <c r="M30">
        <v>4</v>
      </c>
    </row>
    <row r="31" spans="1:13" ht="25.5" customHeight="1">
      <c r="A31" s="53" t="s">
        <v>205</v>
      </c>
      <c r="B31" s="106" t="s">
        <v>175</v>
      </c>
      <c r="C31" s="106"/>
      <c r="D31" s="106"/>
      <c r="E31" s="106"/>
      <c r="F31" s="106"/>
      <c r="G31" s="106"/>
      <c r="H31" s="106"/>
      <c r="I31" s="106"/>
      <c r="J31" s="106"/>
      <c r="K31" s="106"/>
      <c r="M31">
        <v>5</v>
      </c>
    </row>
    <row r="32" spans="1:13" ht="25.5" customHeight="1">
      <c r="A32" s="53" t="s">
        <v>202</v>
      </c>
      <c r="B32" s="106" t="s">
        <v>56</v>
      </c>
      <c r="C32" s="106"/>
      <c r="D32" s="106"/>
      <c r="E32" s="106"/>
      <c r="F32" s="106"/>
      <c r="G32" s="106"/>
      <c r="H32" s="106"/>
      <c r="I32" s="106"/>
      <c r="J32" s="106"/>
      <c r="K32" s="106"/>
      <c r="M32">
        <v>6</v>
      </c>
    </row>
    <row r="33" spans="1:13" ht="25.5" customHeight="1">
      <c r="A33" s="53" t="s">
        <v>206</v>
      </c>
      <c r="B33" s="106" t="s">
        <v>57</v>
      </c>
      <c r="C33" s="106"/>
      <c r="D33" s="106"/>
      <c r="E33" s="106"/>
      <c r="F33" s="106"/>
      <c r="G33" s="106"/>
      <c r="H33" s="106"/>
      <c r="I33" s="106"/>
      <c r="J33" s="106"/>
      <c r="K33" s="106"/>
      <c r="M33">
        <v>7</v>
      </c>
    </row>
    <row r="34" spans="1:13" ht="25.5" customHeight="1">
      <c r="A34" s="53" t="s">
        <v>203</v>
      </c>
      <c r="B34" s="106" t="s">
        <v>74</v>
      </c>
      <c r="C34" s="106"/>
      <c r="D34" s="106"/>
      <c r="E34" s="106"/>
      <c r="F34" s="106"/>
      <c r="G34" s="106"/>
      <c r="H34" s="106"/>
      <c r="I34" s="106"/>
      <c r="J34" s="106"/>
      <c r="K34" s="106"/>
      <c r="M34">
        <v>8</v>
      </c>
    </row>
  </sheetData>
  <mergeCells count="8">
    <mergeCell ref="P2:S2"/>
    <mergeCell ref="U2:X2"/>
    <mergeCell ref="B34:K34"/>
    <mergeCell ref="B33:K33"/>
    <mergeCell ref="B30:K30"/>
    <mergeCell ref="B31:K31"/>
    <mergeCell ref="B32:K32"/>
    <mergeCell ref="B29:K29"/>
  </mergeCells>
  <printOptions/>
  <pageMargins left="0.75" right="0.75" top="0.64" bottom="0.51" header="0.33" footer="0.3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E2:F4"/>
  <sheetViews>
    <sheetView showGridLines="0" workbookViewId="0" topLeftCell="A1">
      <selection activeCell="O1" sqref="O1"/>
    </sheetView>
  </sheetViews>
  <sheetFormatPr defaultColWidth="11.421875" defaultRowHeight="12.75"/>
  <cols>
    <col min="1" max="16" width="6.7109375" style="0" customWidth="1"/>
  </cols>
  <sheetData>
    <row r="2" spans="5:6" s="11" customFormat="1" ht="12.75">
      <c r="E2" s="19"/>
      <c r="F2" s="20"/>
    </row>
    <row r="3" spans="5:6" s="11" customFormat="1" ht="12.75">
      <c r="E3" s="19"/>
      <c r="F3" s="20"/>
    </row>
    <row r="4" spans="5:6" s="11" customFormat="1" ht="8.25" customHeight="1">
      <c r="E4" s="19"/>
      <c r="F4" s="20"/>
    </row>
  </sheetData>
  <printOptions/>
  <pageMargins left="0.54" right="0.44" top="0.47" bottom="0.58" header="0.25" footer="0.34"/>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G57"/>
  <sheetViews>
    <sheetView showGridLines="0" workbookViewId="0" topLeftCell="A1">
      <selection activeCell="H1" sqref="H1"/>
    </sheetView>
  </sheetViews>
  <sheetFormatPr defaultColWidth="11.421875" defaultRowHeight="12.75"/>
  <cols>
    <col min="1" max="1" width="40.7109375" style="22" customWidth="1"/>
    <col min="2" max="7" width="8.7109375" style="22" customWidth="1"/>
    <col min="8" max="11" width="6.7109375" style="22" customWidth="1"/>
    <col min="12" max="16384" width="11.421875" style="22" customWidth="1"/>
  </cols>
  <sheetData>
    <row r="1" ht="12.75">
      <c r="A1" s="22" t="s">
        <v>190</v>
      </c>
    </row>
    <row r="2" spans="1:7" ht="27.75" customHeight="1">
      <c r="A2" s="111" t="s">
        <v>52</v>
      </c>
      <c r="B2" s="111"/>
      <c r="C2" s="111"/>
      <c r="D2" s="111"/>
      <c r="E2" s="112"/>
      <c r="F2" s="112"/>
      <c r="G2" s="112"/>
    </row>
    <row r="3" ht="6" customHeight="1"/>
    <row r="4" spans="1:7" ht="12.75">
      <c r="A4" s="23"/>
      <c r="B4" s="108">
        <v>38717</v>
      </c>
      <c r="C4" s="109"/>
      <c r="D4" s="110"/>
      <c r="E4" s="108">
        <v>39082</v>
      </c>
      <c r="F4" s="109"/>
      <c r="G4" s="109"/>
    </row>
    <row r="5" spans="1:7" ht="12.75">
      <c r="A5" s="3" t="s">
        <v>0</v>
      </c>
      <c r="B5" s="24" t="s">
        <v>1</v>
      </c>
      <c r="C5" s="25" t="s">
        <v>2</v>
      </c>
      <c r="D5" s="24" t="s">
        <v>3</v>
      </c>
      <c r="E5" s="25" t="s">
        <v>1</v>
      </c>
      <c r="F5" s="25" t="s">
        <v>2</v>
      </c>
      <c r="G5" s="26" t="s">
        <v>3</v>
      </c>
    </row>
    <row r="6" spans="1:7" ht="12.75">
      <c r="A6" s="27"/>
      <c r="B6" s="28" t="s">
        <v>4</v>
      </c>
      <c r="C6" s="29" t="s">
        <v>5</v>
      </c>
      <c r="D6" s="28" t="s">
        <v>5</v>
      </c>
      <c r="E6" s="29" t="s">
        <v>4</v>
      </c>
      <c r="F6" s="29" t="s">
        <v>5</v>
      </c>
      <c r="G6" s="30" t="s">
        <v>5</v>
      </c>
    </row>
    <row r="7" spans="1:7" ht="19.5" customHeight="1">
      <c r="A7" s="31" t="s">
        <v>6</v>
      </c>
      <c r="B7" s="7">
        <v>11204</v>
      </c>
      <c r="C7" s="7">
        <v>6357</v>
      </c>
      <c r="D7" s="32">
        <v>4847</v>
      </c>
      <c r="E7" s="9">
        <v>10029</v>
      </c>
      <c r="F7" s="1">
        <v>5559</v>
      </c>
      <c r="G7" s="33">
        <v>4470</v>
      </c>
    </row>
    <row r="8" spans="1:7" ht="15.75" customHeight="1">
      <c r="A8" s="3" t="s">
        <v>7</v>
      </c>
      <c r="B8" s="7"/>
      <c r="C8" s="7"/>
      <c r="D8" s="8"/>
      <c r="E8" s="9"/>
      <c r="F8" s="1"/>
      <c r="G8" s="1"/>
    </row>
    <row r="9" spans="1:7" ht="12.75">
      <c r="A9" s="3" t="s">
        <v>54</v>
      </c>
      <c r="B9" s="7">
        <v>3451</v>
      </c>
      <c r="C9" s="7">
        <v>1798</v>
      </c>
      <c r="D9" s="8">
        <v>1653</v>
      </c>
      <c r="E9" s="9">
        <v>3109</v>
      </c>
      <c r="F9" s="1">
        <v>1631</v>
      </c>
      <c r="G9" s="1">
        <v>1478</v>
      </c>
    </row>
    <row r="10" spans="1:7" ht="12.75">
      <c r="A10" s="3" t="s">
        <v>9</v>
      </c>
      <c r="B10" s="7">
        <v>636</v>
      </c>
      <c r="C10" s="7">
        <v>321</v>
      </c>
      <c r="D10" s="8">
        <v>315</v>
      </c>
      <c r="E10" s="9">
        <v>555</v>
      </c>
      <c r="F10" s="1">
        <v>264</v>
      </c>
      <c r="G10" s="1">
        <v>291</v>
      </c>
    </row>
    <row r="11" spans="1:7" ht="12.75">
      <c r="A11" s="3" t="s">
        <v>10</v>
      </c>
      <c r="B11" s="7">
        <v>802</v>
      </c>
      <c r="C11" s="7">
        <v>521</v>
      </c>
      <c r="D11" s="8">
        <v>281</v>
      </c>
      <c r="E11" s="9">
        <v>586</v>
      </c>
      <c r="F11" s="1">
        <v>357</v>
      </c>
      <c r="G11" s="1">
        <v>229</v>
      </c>
    </row>
    <row r="12" spans="1:7" ht="12.75">
      <c r="A12" s="3" t="s">
        <v>11</v>
      </c>
      <c r="B12" s="7">
        <v>1019</v>
      </c>
      <c r="C12" s="7">
        <v>729</v>
      </c>
      <c r="D12" s="8">
        <v>290</v>
      </c>
      <c r="E12" s="9">
        <v>839</v>
      </c>
      <c r="F12" s="1">
        <v>548</v>
      </c>
      <c r="G12" s="1">
        <v>291</v>
      </c>
    </row>
    <row r="13" spans="1:7" ht="12.75">
      <c r="A13" s="3" t="s">
        <v>12</v>
      </c>
      <c r="B13" s="7">
        <v>4337</v>
      </c>
      <c r="C13" s="7">
        <v>2538</v>
      </c>
      <c r="D13" s="8">
        <v>1799</v>
      </c>
      <c r="E13" s="9">
        <v>4022</v>
      </c>
      <c r="F13" s="1">
        <v>2328</v>
      </c>
      <c r="G13" s="1">
        <v>1694</v>
      </c>
    </row>
    <row r="14" spans="1:7" ht="12.75">
      <c r="A14" s="3" t="s">
        <v>13</v>
      </c>
      <c r="B14" s="7">
        <v>574</v>
      </c>
      <c r="C14" s="7">
        <v>297</v>
      </c>
      <c r="D14" s="8">
        <v>277</v>
      </c>
      <c r="E14" s="9">
        <v>566</v>
      </c>
      <c r="F14" s="1">
        <v>284</v>
      </c>
      <c r="G14" s="1">
        <v>282</v>
      </c>
    </row>
    <row r="15" spans="1:7" ht="12.75">
      <c r="A15" s="3" t="s">
        <v>14</v>
      </c>
      <c r="B15" s="7">
        <v>385</v>
      </c>
      <c r="C15" s="7">
        <v>153</v>
      </c>
      <c r="D15" s="8">
        <v>232</v>
      </c>
      <c r="E15" s="9">
        <v>352</v>
      </c>
      <c r="F15" s="1">
        <v>147</v>
      </c>
      <c r="G15" s="1">
        <v>205</v>
      </c>
    </row>
    <row r="16" spans="1:7" ht="15.75" customHeight="1">
      <c r="A16" s="3" t="s">
        <v>15</v>
      </c>
      <c r="B16" s="7"/>
      <c r="C16" s="7"/>
      <c r="D16" s="8"/>
      <c r="E16" s="9"/>
      <c r="F16" s="1"/>
      <c r="G16" s="1"/>
    </row>
    <row r="17" spans="1:7" ht="12.75">
      <c r="A17" s="3" t="s">
        <v>16</v>
      </c>
      <c r="B17" s="7">
        <v>2354</v>
      </c>
      <c r="C17" s="7">
        <v>1381</v>
      </c>
      <c r="D17" s="8">
        <v>973</v>
      </c>
      <c r="E17" s="9">
        <v>1935</v>
      </c>
      <c r="F17" s="1">
        <v>1098</v>
      </c>
      <c r="G17" s="1">
        <v>837</v>
      </c>
    </row>
    <row r="18" spans="1:7" ht="12.75">
      <c r="A18" s="3" t="s">
        <v>17</v>
      </c>
      <c r="B18" s="7">
        <v>3167</v>
      </c>
      <c r="C18" s="7">
        <v>1767</v>
      </c>
      <c r="D18" s="8">
        <v>1400</v>
      </c>
      <c r="E18" s="9">
        <v>2905</v>
      </c>
      <c r="F18" s="1">
        <v>1578</v>
      </c>
      <c r="G18" s="1">
        <v>1327</v>
      </c>
    </row>
    <row r="19" spans="1:7" ht="12.75">
      <c r="A19" s="3" t="s">
        <v>18</v>
      </c>
      <c r="B19" s="7">
        <v>5683</v>
      </c>
      <c r="C19" s="7">
        <v>3209</v>
      </c>
      <c r="D19" s="8">
        <v>2474</v>
      </c>
      <c r="E19" s="9">
        <v>5189</v>
      </c>
      <c r="F19" s="1">
        <v>2883</v>
      </c>
      <c r="G19" s="1">
        <v>2306</v>
      </c>
    </row>
    <row r="20" spans="1:7" ht="15.75" customHeight="1">
      <c r="A20" s="3" t="s">
        <v>19</v>
      </c>
      <c r="B20" s="7"/>
      <c r="C20" s="7"/>
      <c r="D20" s="8"/>
      <c r="E20" s="9"/>
      <c r="F20" s="1"/>
      <c r="G20" s="1"/>
    </row>
    <row r="21" spans="1:7" ht="12.75">
      <c r="A21" s="3" t="s">
        <v>20</v>
      </c>
      <c r="B21" s="7">
        <v>9889</v>
      </c>
      <c r="C21" s="7">
        <v>5681</v>
      </c>
      <c r="D21" s="8">
        <v>4208</v>
      </c>
      <c r="E21" s="9">
        <v>7789</v>
      </c>
      <c r="F21" s="1">
        <v>4419</v>
      </c>
      <c r="G21" s="1">
        <v>3370</v>
      </c>
    </row>
    <row r="22" spans="1:7" ht="12.75">
      <c r="A22" s="3" t="s">
        <v>21</v>
      </c>
      <c r="B22" s="7">
        <v>9889</v>
      </c>
      <c r="C22" s="7">
        <v>5681</v>
      </c>
      <c r="D22" s="8">
        <v>4208</v>
      </c>
      <c r="E22" s="9">
        <v>7789</v>
      </c>
      <c r="F22" s="1">
        <v>4419</v>
      </c>
      <c r="G22" s="1">
        <v>3370</v>
      </c>
    </row>
    <row r="23" spans="1:7" ht="12.75">
      <c r="A23" s="3" t="s">
        <v>22</v>
      </c>
      <c r="B23" s="34" t="s">
        <v>23</v>
      </c>
      <c r="C23" s="34" t="s">
        <v>23</v>
      </c>
      <c r="D23" s="35" t="s">
        <v>23</v>
      </c>
      <c r="E23" s="36" t="s">
        <v>23</v>
      </c>
      <c r="F23" s="4" t="s">
        <v>23</v>
      </c>
      <c r="G23" s="4" t="s">
        <v>23</v>
      </c>
    </row>
    <row r="24" spans="1:7" ht="12.75">
      <c r="A24" s="3" t="s">
        <v>24</v>
      </c>
      <c r="B24" s="7">
        <v>9232</v>
      </c>
      <c r="C24" s="7">
        <v>5345</v>
      </c>
      <c r="D24" s="8">
        <v>3887</v>
      </c>
      <c r="E24" s="9">
        <v>7350</v>
      </c>
      <c r="F24" s="1">
        <v>4236</v>
      </c>
      <c r="G24" s="1">
        <v>3114</v>
      </c>
    </row>
    <row r="25" spans="1:7" ht="12.75">
      <c r="A25" s="3" t="s">
        <v>25</v>
      </c>
      <c r="B25" s="7">
        <v>1315</v>
      </c>
      <c r="C25" s="7">
        <v>676</v>
      </c>
      <c r="D25" s="8">
        <v>639</v>
      </c>
      <c r="E25" s="9">
        <v>3793</v>
      </c>
      <c r="F25" s="1">
        <v>2192</v>
      </c>
      <c r="G25" s="1">
        <v>1601</v>
      </c>
    </row>
    <row r="26" spans="1:7" ht="15.75" customHeight="1">
      <c r="A26" s="3" t="s">
        <v>26</v>
      </c>
      <c r="B26" s="7"/>
      <c r="C26" s="7"/>
      <c r="D26" s="8"/>
      <c r="E26" s="9"/>
      <c r="F26" s="1"/>
      <c r="G26" s="1"/>
    </row>
    <row r="27" spans="1:7" ht="12.75">
      <c r="A27" s="3" t="s">
        <v>27</v>
      </c>
      <c r="B27" s="7">
        <v>5581</v>
      </c>
      <c r="C27" s="7">
        <v>4059</v>
      </c>
      <c r="D27" s="8">
        <v>1522</v>
      </c>
      <c r="E27" s="9">
        <v>5039</v>
      </c>
      <c r="F27" s="1">
        <v>3532</v>
      </c>
      <c r="G27" s="1">
        <v>1507</v>
      </c>
    </row>
    <row r="28" spans="1:7" ht="12.75">
      <c r="A28" s="3" t="s">
        <v>28</v>
      </c>
      <c r="B28" s="7">
        <v>1239</v>
      </c>
      <c r="C28" s="7">
        <v>102</v>
      </c>
      <c r="D28" s="8">
        <v>1137</v>
      </c>
      <c r="E28" s="9">
        <v>1118</v>
      </c>
      <c r="F28" s="1">
        <v>91</v>
      </c>
      <c r="G28" s="1">
        <v>1027</v>
      </c>
    </row>
    <row r="29" spans="1:7" ht="12.75">
      <c r="A29" s="3" t="s">
        <v>29</v>
      </c>
      <c r="B29" s="7">
        <v>3371</v>
      </c>
      <c r="C29" s="7">
        <v>1765</v>
      </c>
      <c r="D29" s="8">
        <v>1606</v>
      </c>
      <c r="E29" s="9">
        <v>3095</v>
      </c>
      <c r="F29" s="1">
        <v>1610</v>
      </c>
      <c r="G29" s="1">
        <v>1485</v>
      </c>
    </row>
    <row r="30" spans="1:7" ht="12.75">
      <c r="A30" s="3" t="s">
        <v>30</v>
      </c>
      <c r="B30" s="7">
        <v>1013</v>
      </c>
      <c r="C30" s="7">
        <v>431</v>
      </c>
      <c r="D30" s="8">
        <v>582</v>
      </c>
      <c r="E30" s="9">
        <v>777</v>
      </c>
      <c r="F30" s="1">
        <v>326</v>
      </c>
      <c r="G30" s="1">
        <v>451</v>
      </c>
    </row>
    <row r="31" spans="1:7" ht="15.75" customHeight="1">
      <c r="A31" s="3" t="s">
        <v>31</v>
      </c>
      <c r="B31" s="7"/>
      <c r="C31" s="7"/>
      <c r="D31" s="8"/>
      <c r="E31" s="9"/>
      <c r="F31" s="1"/>
      <c r="G31" s="1"/>
    </row>
    <row r="32" spans="1:7" ht="12.75">
      <c r="A32" s="3" t="s">
        <v>32</v>
      </c>
      <c r="B32" s="7">
        <v>2641</v>
      </c>
      <c r="C32" s="7">
        <v>1451</v>
      </c>
      <c r="D32" s="8">
        <v>1190</v>
      </c>
      <c r="E32" s="9">
        <v>1876</v>
      </c>
      <c r="F32" s="1">
        <v>1031</v>
      </c>
      <c r="G32" s="1">
        <v>845</v>
      </c>
    </row>
    <row r="33" spans="1:7" ht="12.75">
      <c r="A33" s="3" t="s">
        <v>33</v>
      </c>
      <c r="B33" s="7">
        <v>1374</v>
      </c>
      <c r="C33" s="7">
        <v>854</v>
      </c>
      <c r="D33" s="8">
        <v>520</v>
      </c>
      <c r="E33" s="9">
        <v>1052</v>
      </c>
      <c r="F33" s="1">
        <v>674</v>
      </c>
      <c r="G33" s="1">
        <v>378</v>
      </c>
    </row>
    <row r="34" spans="1:7" ht="12.75">
      <c r="A34" s="3" t="s">
        <v>34</v>
      </c>
      <c r="B34" s="7">
        <v>499</v>
      </c>
      <c r="C34" s="7">
        <v>235</v>
      </c>
      <c r="D34" s="8">
        <v>264</v>
      </c>
      <c r="E34" s="9">
        <v>464</v>
      </c>
      <c r="F34" s="1">
        <v>210</v>
      </c>
      <c r="G34" s="1">
        <v>254</v>
      </c>
    </row>
    <row r="35" spans="1:7" ht="12.75">
      <c r="A35" s="3" t="s">
        <v>35</v>
      </c>
      <c r="B35" s="7">
        <v>6564</v>
      </c>
      <c r="C35" s="7">
        <v>3754</v>
      </c>
      <c r="D35" s="8">
        <v>2810</v>
      </c>
      <c r="E35" s="9">
        <v>5731</v>
      </c>
      <c r="F35" s="1">
        <v>3196</v>
      </c>
      <c r="G35" s="1">
        <v>2535</v>
      </c>
    </row>
    <row r="36" spans="1:7" ht="12.75">
      <c r="A36" s="3" t="s">
        <v>36</v>
      </c>
      <c r="B36" s="7">
        <v>8</v>
      </c>
      <c r="C36" s="7">
        <v>5</v>
      </c>
      <c r="D36" s="8">
        <v>3</v>
      </c>
      <c r="E36" s="9">
        <v>4</v>
      </c>
      <c r="F36" s="1">
        <v>2</v>
      </c>
      <c r="G36" s="1">
        <v>2</v>
      </c>
    </row>
    <row r="37" spans="1:7" ht="12.75">
      <c r="A37" s="3" t="s">
        <v>55</v>
      </c>
      <c r="B37" s="7">
        <v>118</v>
      </c>
      <c r="C37" s="7">
        <v>58</v>
      </c>
      <c r="D37" s="8">
        <v>60</v>
      </c>
      <c r="E37" s="9">
        <v>902</v>
      </c>
      <c r="F37" s="1">
        <v>446</v>
      </c>
      <c r="G37" s="1">
        <v>456</v>
      </c>
    </row>
    <row r="38" spans="1:7" ht="15.75" customHeight="1">
      <c r="A38" s="3" t="s">
        <v>37</v>
      </c>
      <c r="B38" s="7"/>
      <c r="C38" s="7"/>
      <c r="D38" s="8"/>
      <c r="E38" s="9"/>
      <c r="F38" s="1"/>
      <c r="G38" s="1"/>
    </row>
    <row r="39" spans="1:7" ht="12.75">
      <c r="A39" s="3" t="s">
        <v>38</v>
      </c>
      <c r="B39" s="7">
        <v>617</v>
      </c>
      <c r="C39" s="7">
        <v>474</v>
      </c>
      <c r="D39" s="8">
        <v>143</v>
      </c>
      <c r="E39" s="9">
        <v>493</v>
      </c>
      <c r="F39" s="1">
        <v>335</v>
      </c>
      <c r="G39" s="1">
        <v>158</v>
      </c>
    </row>
    <row r="40" spans="1:7" ht="12.75">
      <c r="A40" s="3" t="s">
        <v>39</v>
      </c>
      <c r="B40" s="7">
        <v>10587</v>
      </c>
      <c r="C40" s="7">
        <v>5883</v>
      </c>
      <c r="D40" s="8">
        <v>4704</v>
      </c>
      <c r="E40" s="9">
        <v>9536</v>
      </c>
      <c r="F40" s="1">
        <v>5224</v>
      </c>
      <c r="G40" s="1">
        <v>4312</v>
      </c>
    </row>
    <row r="41" spans="1:7" ht="15.75" customHeight="1">
      <c r="A41" s="3" t="s">
        <v>216</v>
      </c>
      <c r="B41" s="7"/>
      <c r="C41" s="7"/>
      <c r="D41" s="8"/>
      <c r="E41" s="9"/>
      <c r="F41" s="1"/>
      <c r="G41" s="1"/>
    </row>
    <row r="42" spans="1:7" ht="12.75">
      <c r="A42" s="3" t="s">
        <v>40</v>
      </c>
      <c r="B42" s="7">
        <v>848</v>
      </c>
      <c r="C42" s="7">
        <v>450</v>
      </c>
      <c r="D42" s="8">
        <v>398</v>
      </c>
      <c r="E42" s="9">
        <v>704</v>
      </c>
      <c r="F42" s="1">
        <v>357</v>
      </c>
      <c r="G42" s="1">
        <v>347</v>
      </c>
    </row>
    <row r="43" spans="1:7" ht="12.75">
      <c r="A43" s="3" t="s">
        <v>41</v>
      </c>
      <c r="B43" s="7">
        <v>1893</v>
      </c>
      <c r="C43" s="7">
        <v>1121</v>
      </c>
      <c r="D43" s="8">
        <v>772</v>
      </c>
      <c r="E43" s="9">
        <v>1405</v>
      </c>
      <c r="F43" s="1">
        <v>785</v>
      </c>
      <c r="G43" s="1">
        <v>620</v>
      </c>
    </row>
    <row r="44" spans="1:7" ht="12.75">
      <c r="A44" s="3" t="s">
        <v>42</v>
      </c>
      <c r="B44" s="7">
        <v>8463</v>
      </c>
      <c r="C44" s="7">
        <v>4786</v>
      </c>
      <c r="D44" s="8">
        <v>3677</v>
      </c>
      <c r="E44" s="9">
        <v>7920</v>
      </c>
      <c r="F44" s="1">
        <v>4417</v>
      </c>
      <c r="G44" s="1">
        <v>3503</v>
      </c>
    </row>
    <row r="45" spans="1:7" ht="15.75" customHeight="1">
      <c r="A45" s="3" t="s">
        <v>43</v>
      </c>
      <c r="B45" s="7"/>
      <c r="C45" s="7"/>
      <c r="D45" s="8"/>
      <c r="E45" s="9"/>
      <c r="F45" s="1"/>
      <c r="G45" s="1"/>
    </row>
    <row r="46" spans="1:7" ht="12.75">
      <c r="A46" s="3" t="s">
        <v>44</v>
      </c>
      <c r="B46" s="7">
        <v>2590</v>
      </c>
      <c r="C46" s="7">
        <v>1297</v>
      </c>
      <c r="D46" s="8">
        <v>1293</v>
      </c>
      <c r="E46" s="9">
        <v>2536</v>
      </c>
      <c r="F46" s="1">
        <v>1271</v>
      </c>
      <c r="G46" s="1">
        <v>1265</v>
      </c>
    </row>
    <row r="47" spans="1:7" ht="12.75">
      <c r="A47" s="3" t="s">
        <v>45</v>
      </c>
      <c r="B47" s="7">
        <v>1495</v>
      </c>
      <c r="C47" s="7">
        <v>1067</v>
      </c>
      <c r="D47" s="8">
        <v>428</v>
      </c>
      <c r="E47" s="9">
        <v>1317</v>
      </c>
      <c r="F47" s="1">
        <v>887</v>
      </c>
      <c r="G47" s="1">
        <v>430</v>
      </c>
    </row>
    <row r="48" spans="1:7" ht="12.75">
      <c r="A48" s="3" t="s">
        <v>46</v>
      </c>
      <c r="B48" s="7">
        <v>61</v>
      </c>
      <c r="C48" s="7">
        <v>25</v>
      </c>
      <c r="D48" s="8">
        <v>36</v>
      </c>
      <c r="E48" s="9">
        <v>64</v>
      </c>
      <c r="F48" s="1">
        <v>25</v>
      </c>
      <c r="G48" s="1">
        <v>39</v>
      </c>
    </row>
    <row r="49" spans="1:7" ht="12.75">
      <c r="A49" s="3" t="s">
        <v>47</v>
      </c>
      <c r="B49" s="7">
        <v>6455</v>
      </c>
      <c r="C49" s="7">
        <v>3470</v>
      </c>
      <c r="D49" s="8">
        <v>2985</v>
      </c>
      <c r="E49" s="9">
        <v>5469</v>
      </c>
      <c r="F49" s="1">
        <v>2893</v>
      </c>
      <c r="G49" s="1">
        <v>2576</v>
      </c>
    </row>
    <row r="50" spans="1:7" ht="12.75">
      <c r="A50" s="3" t="s">
        <v>48</v>
      </c>
      <c r="B50" s="7">
        <v>20</v>
      </c>
      <c r="C50" s="7">
        <v>12</v>
      </c>
      <c r="D50" s="8">
        <v>8</v>
      </c>
      <c r="E50" s="9">
        <v>25</v>
      </c>
      <c r="F50" s="1">
        <v>15</v>
      </c>
      <c r="G50" s="1">
        <v>10</v>
      </c>
    </row>
    <row r="51" spans="1:7" ht="12.75">
      <c r="A51" s="3" t="s">
        <v>49</v>
      </c>
      <c r="B51" s="7">
        <v>583</v>
      </c>
      <c r="C51" s="7">
        <v>486</v>
      </c>
      <c r="D51" s="8">
        <v>97</v>
      </c>
      <c r="E51" s="9">
        <v>618</v>
      </c>
      <c r="F51" s="1">
        <v>468</v>
      </c>
      <c r="G51" s="1">
        <v>150</v>
      </c>
    </row>
    <row r="52" spans="1:7" ht="19.5" customHeight="1">
      <c r="A52" s="37" t="s">
        <v>217</v>
      </c>
      <c r="B52" s="7">
        <v>7357</v>
      </c>
      <c r="C52" s="7">
        <v>4039</v>
      </c>
      <c r="D52" s="8">
        <v>3318</v>
      </c>
      <c r="E52" s="9">
        <v>5813</v>
      </c>
      <c r="F52" s="1">
        <v>3139</v>
      </c>
      <c r="G52" s="1">
        <v>2674</v>
      </c>
    </row>
    <row r="53" spans="1:7" ht="12.75">
      <c r="A53" s="5" t="s">
        <v>50</v>
      </c>
      <c r="B53" s="7">
        <v>7111</v>
      </c>
      <c r="C53" s="7">
        <v>3906</v>
      </c>
      <c r="D53" s="8">
        <v>3205</v>
      </c>
      <c r="E53" s="9">
        <v>5634</v>
      </c>
      <c r="F53" s="1">
        <v>3039</v>
      </c>
      <c r="G53" s="1">
        <v>2595</v>
      </c>
    </row>
    <row r="55" s="38" customFormat="1" ht="11.25">
      <c r="A55" s="38" t="s">
        <v>51</v>
      </c>
    </row>
    <row r="56" s="38" customFormat="1" ht="11.25">
      <c r="A56" s="38" t="s">
        <v>219</v>
      </c>
    </row>
    <row r="57" s="38" customFormat="1" ht="11.25">
      <c r="A57" s="38" t="s">
        <v>218</v>
      </c>
    </row>
  </sheetData>
  <mergeCells count="3">
    <mergeCell ref="E4:G4"/>
    <mergeCell ref="B4:D4"/>
    <mergeCell ref="A2:G2"/>
  </mergeCells>
  <printOptions/>
  <pageMargins left="0.5" right="0.37" top="0.51" bottom="0.43" header="0.25"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G57"/>
  <sheetViews>
    <sheetView showGridLines="0" workbookViewId="0" topLeftCell="A1">
      <selection activeCell="H1" sqref="H1"/>
    </sheetView>
  </sheetViews>
  <sheetFormatPr defaultColWidth="11.421875" defaultRowHeight="12.75"/>
  <cols>
    <col min="1" max="1" width="40.7109375" style="22" customWidth="1"/>
    <col min="2" max="7" width="8.7109375" style="22" customWidth="1"/>
    <col min="8" max="16384" width="11.421875" style="22" customWidth="1"/>
  </cols>
  <sheetData>
    <row r="1" ht="12.75">
      <c r="A1" s="22" t="s">
        <v>191</v>
      </c>
    </row>
    <row r="2" spans="1:7" ht="27.75" customHeight="1">
      <c r="A2" s="111" t="s">
        <v>53</v>
      </c>
      <c r="B2" s="111"/>
      <c r="C2" s="111"/>
      <c r="D2" s="111"/>
      <c r="E2" s="112"/>
      <c r="F2" s="112"/>
      <c r="G2" s="112"/>
    </row>
    <row r="3" ht="6" customHeight="1"/>
    <row r="4" spans="1:7" ht="12.75">
      <c r="A4" s="23"/>
      <c r="B4" s="108">
        <v>39447</v>
      </c>
      <c r="C4" s="109"/>
      <c r="D4" s="110"/>
      <c r="E4" s="108">
        <v>39813</v>
      </c>
      <c r="F4" s="109"/>
      <c r="G4" s="109"/>
    </row>
    <row r="5" spans="1:7" ht="12.75">
      <c r="A5" s="3" t="s">
        <v>0</v>
      </c>
      <c r="B5" s="24" t="s">
        <v>1</v>
      </c>
      <c r="C5" s="25" t="s">
        <v>2</v>
      </c>
      <c r="D5" s="24" t="s">
        <v>3</v>
      </c>
      <c r="E5" s="25" t="s">
        <v>1</v>
      </c>
      <c r="F5" s="25" t="s">
        <v>2</v>
      </c>
      <c r="G5" s="26" t="s">
        <v>3</v>
      </c>
    </row>
    <row r="6" spans="1:7" ht="12.75">
      <c r="A6" s="27"/>
      <c r="B6" s="28" t="s">
        <v>4</v>
      </c>
      <c r="C6" s="29" t="s">
        <v>5</v>
      </c>
      <c r="D6" s="28" t="s">
        <v>5</v>
      </c>
      <c r="E6" s="29" t="s">
        <v>4</v>
      </c>
      <c r="F6" s="29" t="s">
        <v>5</v>
      </c>
      <c r="G6" s="30" t="s">
        <v>5</v>
      </c>
    </row>
    <row r="7" spans="1:7" ht="19.5" customHeight="1">
      <c r="A7" s="31" t="s">
        <v>6</v>
      </c>
      <c r="B7" s="7">
        <v>8110</v>
      </c>
      <c r="C7" s="7">
        <v>4516</v>
      </c>
      <c r="D7" s="32">
        <v>3594</v>
      </c>
      <c r="E7" s="9">
        <v>7040</v>
      </c>
      <c r="F7" s="1">
        <v>3995</v>
      </c>
      <c r="G7" s="33">
        <v>3045</v>
      </c>
    </row>
    <row r="8" spans="1:7" ht="15.75" customHeight="1">
      <c r="A8" s="3" t="s">
        <v>7</v>
      </c>
      <c r="B8" s="7"/>
      <c r="C8" s="7"/>
      <c r="D8" s="8"/>
      <c r="E8" s="9"/>
      <c r="F8" s="1"/>
      <c r="G8" s="1"/>
    </row>
    <row r="9" spans="1:7" ht="12.75">
      <c r="A9" s="3" t="s">
        <v>54</v>
      </c>
      <c r="B9" s="7">
        <v>2470</v>
      </c>
      <c r="C9" s="7">
        <v>1279</v>
      </c>
      <c r="D9" s="8">
        <v>1191</v>
      </c>
      <c r="E9" s="9">
        <v>2017</v>
      </c>
      <c r="F9" s="1">
        <v>1031</v>
      </c>
      <c r="G9" s="1">
        <v>986</v>
      </c>
    </row>
    <row r="10" spans="1:7" ht="12.75">
      <c r="A10" s="3" t="s">
        <v>9</v>
      </c>
      <c r="B10" s="7">
        <v>435</v>
      </c>
      <c r="C10" s="7">
        <v>219</v>
      </c>
      <c r="D10" s="8">
        <v>216</v>
      </c>
      <c r="E10" s="9">
        <v>383</v>
      </c>
      <c r="F10" s="1">
        <v>215</v>
      </c>
      <c r="G10" s="1">
        <v>168</v>
      </c>
    </row>
    <row r="11" spans="1:7" ht="12.75">
      <c r="A11" s="3" t="s">
        <v>10</v>
      </c>
      <c r="B11" s="7">
        <v>382</v>
      </c>
      <c r="C11" s="7">
        <v>229</v>
      </c>
      <c r="D11" s="8">
        <v>153</v>
      </c>
      <c r="E11" s="9">
        <v>317</v>
      </c>
      <c r="F11" s="1">
        <v>190</v>
      </c>
      <c r="G11" s="1">
        <v>127</v>
      </c>
    </row>
    <row r="12" spans="1:7" ht="12.75">
      <c r="A12" s="3" t="s">
        <v>11</v>
      </c>
      <c r="B12" s="7">
        <v>596</v>
      </c>
      <c r="C12" s="7">
        <v>386</v>
      </c>
      <c r="D12" s="8">
        <v>210</v>
      </c>
      <c r="E12" s="9">
        <v>484</v>
      </c>
      <c r="F12" s="1">
        <v>331</v>
      </c>
      <c r="G12" s="1">
        <v>153</v>
      </c>
    </row>
    <row r="13" spans="1:7" ht="12.75">
      <c r="A13" s="3" t="s">
        <v>12</v>
      </c>
      <c r="B13" s="7">
        <v>3402</v>
      </c>
      <c r="C13" s="7">
        <v>2021</v>
      </c>
      <c r="D13" s="8">
        <v>1381</v>
      </c>
      <c r="E13" s="9">
        <v>3059</v>
      </c>
      <c r="F13" s="1">
        <v>1857</v>
      </c>
      <c r="G13" s="1">
        <v>1202</v>
      </c>
    </row>
    <row r="14" spans="1:7" ht="12.75">
      <c r="A14" s="3" t="s">
        <v>13</v>
      </c>
      <c r="B14" s="7">
        <v>511</v>
      </c>
      <c r="C14" s="7">
        <v>260</v>
      </c>
      <c r="D14" s="8">
        <v>251</v>
      </c>
      <c r="E14" s="9">
        <v>475</v>
      </c>
      <c r="F14" s="1">
        <v>249</v>
      </c>
      <c r="G14" s="1">
        <v>226</v>
      </c>
    </row>
    <row r="15" spans="1:7" ht="12.75">
      <c r="A15" s="3" t="s">
        <v>14</v>
      </c>
      <c r="B15" s="7">
        <v>314</v>
      </c>
      <c r="C15" s="7">
        <v>122</v>
      </c>
      <c r="D15" s="8">
        <v>192</v>
      </c>
      <c r="E15" s="9">
        <v>305</v>
      </c>
      <c r="F15" s="1">
        <v>122</v>
      </c>
      <c r="G15" s="1">
        <v>183</v>
      </c>
    </row>
    <row r="16" spans="1:7" ht="15.75" customHeight="1">
      <c r="A16" s="3" t="s">
        <v>15</v>
      </c>
      <c r="B16" s="7"/>
      <c r="C16" s="7"/>
      <c r="D16" s="8"/>
      <c r="E16" s="9"/>
      <c r="F16" s="1"/>
      <c r="G16" s="1"/>
    </row>
    <row r="17" spans="1:7" ht="12.75">
      <c r="A17" s="3" t="s">
        <v>16</v>
      </c>
      <c r="B17" s="7">
        <v>1642</v>
      </c>
      <c r="C17" s="7">
        <v>909</v>
      </c>
      <c r="D17" s="8">
        <v>733</v>
      </c>
      <c r="E17" s="9">
        <v>1516</v>
      </c>
      <c r="F17" s="1">
        <v>876</v>
      </c>
      <c r="G17" s="1">
        <v>640</v>
      </c>
    </row>
    <row r="18" spans="1:7" ht="12.75">
      <c r="A18" s="3" t="s">
        <v>17</v>
      </c>
      <c r="B18" s="7">
        <v>2299</v>
      </c>
      <c r="C18" s="7">
        <v>1254</v>
      </c>
      <c r="D18" s="8">
        <v>1045</v>
      </c>
      <c r="E18" s="9">
        <v>1963</v>
      </c>
      <c r="F18" s="1">
        <v>1079</v>
      </c>
      <c r="G18" s="1">
        <v>884</v>
      </c>
    </row>
    <row r="19" spans="1:7" ht="12.75">
      <c r="A19" s="3" t="s">
        <v>18</v>
      </c>
      <c r="B19" s="7">
        <v>4169</v>
      </c>
      <c r="C19" s="7">
        <v>2353</v>
      </c>
      <c r="D19" s="8">
        <v>1816</v>
      </c>
      <c r="E19" s="9">
        <v>3561</v>
      </c>
      <c r="F19" s="1">
        <v>2040</v>
      </c>
      <c r="G19" s="1">
        <v>1521</v>
      </c>
    </row>
    <row r="20" spans="1:7" ht="15.75" customHeight="1">
      <c r="A20" s="3" t="s">
        <v>19</v>
      </c>
      <c r="B20" s="7"/>
      <c r="C20" s="7"/>
      <c r="D20" s="8"/>
      <c r="E20" s="9"/>
      <c r="F20" s="1"/>
      <c r="G20" s="1"/>
    </row>
    <row r="21" spans="1:7" ht="12.75">
      <c r="A21" s="3" t="s">
        <v>20</v>
      </c>
      <c r="B21" s="7">
        <v>5846</v>
      </c>
      <c r="C21" s="7">
        <v>3389</v>
      </c>
      <c r="D21" s="8">
        <v>2457</v>
      </c>
      <c r="E21" s="9">
        <v>4985</v>
      </c>
      <c r="F21" s="1">
        <v>2994</v>
      </c>
      <c r="G21" s="1">
        <v>1991</v>
      </c>
    </row>
    <row r="22" spans="1:7" ht="12.75">
      <c r="A22" s="3" t="s">
        <v>21</v>
      </c>
      <c r="B22" s="7">
        <v>5846</v>
      </c>
      <c r="C22" s="7">
        <v>3389</v>
      </c>
      <c r="D22" s="8">
        <v>2457</v>
      </c>
      <c r="E22" s="9">
        <v>4985</v>
      </c>
      <c r="F22" s="1">
        <v>2994</v>
      </c>
      <c r="G22" s="1">
        <v>1991</v>
      </c>
    </row>
    <row r="23" spans="1:7" ht="12.75">
      <c r="A23" s="3" t="s">
        <v>22</v>
      </c>
      <c r="B23" s="34" t="s">
        <v>23</v>
      </c>
      <c r="C23" s="34" t="s">
        <v>23</v>
      </c>
      <c r="D23" s="35" t="s">
        <v>23</v>
      </c>
      <c r="E23" s="34" t="s">
        <v>23</v>
      </c>
      <c r="F23" s="34" t="s">
        <v>23</v>
      </c>
      <c r="G23" s="34" t="s">
        <v>23</v>
      </c>
    </row>
    <row r="24" spans="1:7" ht="12.75">
      <c r="A24" s="3" t="s">
        <v>24</v>
      </c>
      <c r="B24" s="7">
        <v>5469</v>
      </c>
      <c r="C24" s="7">
        <v>3223</v>
      </c>
      <c r="D24" s="8">
        <v>2246</v>
      </c>
      <c r="E24" s="9">
        <v>4982</v>
      </c>
      <c r="F24" s="1">
        <v>2992</v>
      </c>
      <c r="G24" s="1">
        <v>1990</v>
      </c>
    </row>
    <row r="25" spans="1:7" ht="12.75">
      <c r="A25" s="3" t="s">
        <v>25</v>
      </c>
      <c r="B25" s="7">
        <v>2264</v>
      </c>
      <c r="C25" s="7">
        <v>1127</v>
      </c>
      <c r="D25" s="8">
        <v>1137</v>
      </c>
      <c r="E25" s="9">
        <v>2055</v>
      </c>
      <c r="F25" s="1">
        <v>1001</v>
      </c>
      <c r="G25" s="1">
        <v>1054</v>
      </c>
    </row>
    <row r="26" spans="1:7" ht="15.75" customHeight="1">
      <c r="A26" s="3" t="s">
        <v>26</v>
      </c>
      <c r="B26" s="7"/>
      <c r="C26" s="7"/>
      <c r="D26" s="8"/>
      <c r="E26" s="9"/>
      <c r="F26" s="1"/>
      <c r="G26" s="1"/>
    </row>
    <row r="27" spans="1:7" ht="12.75">
      <c r="A27" s="3" t="s">
        <v>27</v>
      </c>
      <c r="B27" s="7">
        <v>4219</v>
      </c>
      <c r="C27" s="7">
        <v>2926</v>
      </c>
      <c r="D27" s="8">
        <v>1293</v>
      </c>
      <c r="E27" s="9">
        <v>3866</v>
      </c>
      <c r="F27" s="1">
        <v>2655</v>
      </c>
      <c r="G27" s="1">
        <v>1211</v>
      </c>
    </row>
    <row r="28" spans="1:7" ht="12.75">
      <c r="A28" s="3" t="s">
        <v>28</v>
      </c>
      <c r="B28" s="7">
        <v>846</v>
      </c>
      <c r="C28" s="7">
        <v>65</v>
      </c>
      <c r="D28" s="8">
        <v>781</v>
      </c>
      <c r="E28" s="9">
        <v>655</v>
      </c>
      <c r="F28" s="1">
        <v>67</v>
      </c>
      <c r="G28" s="1">
        <v>588</v>
      </c>
    </row>
    <row r="29" spans="1:7" ht="12.75">
      <c r="A29" s="3" t="s">
        <v>29</v>
      </c>
      <c r="B29" s="7">
        <v>2425</v>
      </c>
      <c r="C29" s="7">
        <v>1264</v>
      </c>
      <c r="D29" s="8">
        <v>1161</v>
      </c>
      <c r="E29" s="9">
        <v>1925</v>
      </c>
      <c r="F29" s="1">
        <v>998</v>
      </c>
      <c r="G29" s="1">
        <v>927</v>
      </c>
    </row>
    <row r="30" spans="1:7" ht="12.75">
      <c r="A30" s="3" t="s">
        <v>30</v>
      </c>
      <c r="B30" s="7">
        <v>620</v>
      </c>
      <c r="C30" s="7">
        <v>261</v>
      </c>
      <c r="D30" s="8">
        <v>359</v>
      </c>
      <c r="E30" s="9">
        <v>594</v>
      </c>
      <c r="F30" s="1">
        <v>275</v>
      </c>
      <c r="G30" s="1">
        <v>319</v>
      </c>
    </row>
    <row r="31" spans="1:7" ht="15.75" customHeight="1">
      <c r="A31" s="3" t="s">
        <v>31</v>
      </c>
      <c r="B31" s="7"/>
      <c r="C31" s="7"/>
      <c r="D31" s="8"/>
      <c r="E31" s="9"/>
      <c r="F31" s="1"/>
      <c r="G31" s="1"/>
    </row>
    <row r="32" spans="1:7" ht="12.75">
      <c r="A32" s="3" t="s">
        <v>32</v>
      </c>
      <c r="B32" s="7">
        <v>1297</v>
      </c>
      <c r="C32" s="7">
        <v>733</v>
      </c>
      <c r="D32" s="8">
        <v>564</v>
      </c>
      <c r="E32" s="9">
        <v>1076</v>
      </c>
      <c r="F32" s="1">
        <v>627</v>
      </c>
      <c r="G32" s="1">
        <v>449</v>
      </c>
    </row>
    <row r="33" spans="1:7" ht="12.75">
      <c r="A33" s="3" t="s">
        <v>33</v>
      </c>
      <c r="B33" s="7">
        <v>781</v>
      </c>
      <c r="C33" s="7">
        <v>516</v>
      </c>
      <c r="D33" s="8">
        <v>265</v>
      </c>
      <c r="E33" s="9">
        <v>585</v>
      </c>
      <c r="F33" s="1">
        <v>382</v>
      </c>
      <c r="G33" s="1">
        <v>203</v>
      </c>
    </row>
    <row r="34" spans="1:7" ht="12.75">
      <c r="A34" s="3" t="s">
        <v>34</v>
      </c>
      <c r="B34" s="7">
        <v>315</v>
      </c>
      <c r="C34" s="7">
        <v>153</v>
      </c>
      <c r="D34" s="8">
        <v>162</v>
      </c>
      <c r="E34" s="9">
        <v>241</v>
      </c>
      <c r="F34" s="1">
        <v>121</v>
      </c>
      <c r="G34" s="1">
        <v>120</v>
      </c>
    </row>
    <row r="35" spans="1:7" ht="12.75">
      <c r="A35" s="3" t="s">
        <v>35</v>
      </c>
      <c r="B35" s="7">
        <v>4652</v>
      </c>
      <c r="C35" s="7">
        <v>2608</v>
      </c>
      <c r="D35" s="8">
        <v>2044</v>
      </c>
      <c r="E35" s="9">
        <v>3864</v>
      </c>
      <c r="F35" s="1">
        <v>2241</v>
      </c>
      <c r="G35" s="1">
        <v>1623</v>
      </c>
    </row>
    <row r="36" spans="1:7" ht="12.75">
      <c r="A36" s="3" t="s">
        <v>36</v>
      </c>
      <c r="B36" s="7">
        <v>2</v>
      </c>
      <c r="C36" s="7">
        <v>1</v>
      </c>
      <c r="D36" s="8">
        <v>1</v>
      </c>
      <c r="E36" s="9">
        <v>2</v>
      </c>
      <c r="F36" s="1">
        <v>1</v>
      </c>
      <c r="G36" s="1">
        <v>1</v>
      </c>
    </row>
    <row r="37" spans="1:7" ht="12.75">
      <c r="A37" s="3" t="s">
        <v>55</v>
      </c>
      <c r="B37" s="7">
        <v>1063</v>
      </c>
      <c r="C37" s="7">
        <v>505</v>
      </c>
      <c r="D37" s="8">
        <v>558</v>
      </c>
      <c r="E37" s="9">
        <v>1272</v>
      </c>
      <c r="F37" s="1">
        <v>623</v>
      </c>
      <c r="G37" s="1">
        <v>649</v>
      </c>
    </row>
    <row r="38" spans="1:7" ht="15.75" customHeight="1">
      <c r="A38" s="3" t="s">
        <v>37</v>
      </c>
      <c r="B38" s="7"/>
      <c r="C38" s="7"/>
      <c r="D38" s="8"/>
      <c r="E38" s="9"/>
      <c r="F38" s="1"/>
      <c r="G38" s="1"/>
    </row>
    <row r="39" spans="1:7" ht="12.75">
      <c r="A39" s="3" t="s">
        <v>38</v>
      </c>
      <c r="B39" s="7">
        <v>462</v>
      </c>
      <c r="C39" s="7">
        <v>301</v>
      </c>
      <c r="D39" s="8">
        <v>161</v>
      </c>
      <c r="E39" s="9">
        <v>374</v>
      </c>
      <c r="F39" s="1">
        <v>236</v>
      </c>
      <c r="G39" s="1">
        <v>138</v>
      </c>
    </row>
    <row r="40" spans="1:7" ht="12.75">
      <c r="A40" s="3" t="s">
        <v>39</v>
      </c>
      <c r="B40" s="7">
        <v>7648</v>
      </c>
      <c r="C40" s="7">
        <v>4215</v>
      </c>
      <c r="D40" s="8">
        <v>3433</v>
      </c>
      <c r="E40" s="9">
        <v>6666</v>
      </c>
      <c r="F40" s="1">
        <v>3759</v>
      </c>
      <c r="G40" s="1">
        <v>2907</v>
      </c>
    </row>
    <row r="41" spans="1:7" ht="15.75" customHeight="1">
      <c r="A41" s="3" t="s">
        <v>216</v>
      </c>
      <c r="B41" s="7"/>
      <c r="C41" s="7"/>
      <c r="D41" s="8"/>
      <c r="E41" s="9"/>
      <c r="F41" s="1"/>
      <c r="G41" s="1"/>
    </row>
    <row r="42" spans="1:7" ht="12.75">
      <c r="A42" s="3" t="s">
        <v>40</v>
      </c>
      <c r="B42" s="7">
        <v>632</v>
      </c>
      <c r="C42" s="7">
        <v>330</v>
      </c>
      <c r="D42" s="8">
        <v>302</v>
      </c>
      <c r="E42" s="9">
        <v>879</v>
      </c>
      <c r="F42" s="1">
        <v>553</v>
      </c>
      <c r="G42" s="1">
        <v>326</v>
      </c>
    </row>
    <row r="43" spans="1:7" ht="12.75">
      <c r="A43" s="3" t="s">
        <v>41</v>
      </c>
      <c r="B43" s="7">
        <v>855</v>
      </c>
      <c r="C43" s="7">
        <v>462</v>
      </c>
      <c r="D43" s="8">
        <v>393</v>
      </c>
      <c r="E43" s="9">
        <v>683</v>
      </c>
      <c r="F43" s="1">
        <v>353</v>
      </c>
      <c r="G43" s="1">
        <v>330</v>
      </c>
    </row>
    <row r="44" spans="1:7" ht="12.75">
      <c r="A44" s="3" t="s">
        <v>42</v>
      </c>
      <c r="B44" s="7">
        <v>6623</v>
      </c>
      <c r="C44" s="7">
        <v>3724</v>
      </c>
      <c r="D44" s="8">
        <v>2899</v>
      </c>
      <c r="E44" s="9">
        <v>5478</v>
      </c>
      <c r="F44" s="1">
        <v>3089</v>
      </c>
      <c r="G44" s="1">
        <v>2389</v>
      </c>
    </row>
    <row r="45" spans="1:7" ht="15.75" customHeight="1">
      <c r="A45" s="3" t="s">
        <v>43</v>
      </c>
      <c r="B45" s="7"/>
      <c r="C45" s="7"/>
      <c r="D45" s="8"/>
      <c r="E45" s="9"/>
      <c r="F45" s="1"/>
      <c r="G45" s="1"/>
    </row>
    <row r="46" spans="1:7" ht="12.75">
      <c r="A46" s="3" t="s">
        <v>44</v>
      </c>
      <c r="B46" s="9">
        <v>2250</v>
      </c>
      <c r="C46" s="7">
        <v>1143</v>
      </c>
      <c r="D46" s="7">
        <v>1107</v>
      </c>
      <c r="E46" s="9">
        <v>1576</v>
      </c>
      <c r="F46" s="1">
        <v>837</v>
      </c>
      <c r="G46" s="1">
        <v>739</v>
      </c>
    </row>
    <row r="47" spans="1:7" ht="12.75">
      <c r="A47" s="3" t="s">
        <v>45</v>
      </c>
      <c r="B47" s="9">
        <v>1254</v>
      </c>
      <c r="C47" s="7">
        <v>836</v>
      </c>
      <c r="D47" s="7">
        <v>418</v>
      </c>
      <c r="E47" s="9">
        <v>1183</v>
      </c>
      <c r="F47" s="1">
        <v>803</v>
      </c>
      <c r="G47" s="1">
        <v>380</v>
      </c>
    </row>
    <row r="48" spans="1:7" ht="12.75">
      <c r="A48" s="3" t="s">
        <v>46</v>
      </c>
      <c r="B48" s="9">
        <v>59</v>
      </c>
      <c r="C48" s="7">
        <v>25</v>
      </c>
      <c r="D48" s="7">
        <v>34</v>
      </c>
      <c r="E48" s="9">
        <v>85</v>
      </c>
      <c r="F48" s="1">
        <v>45</v>
      </c>
      <c r="G48" s="1">
        <v>40</v>
      </c>
    </row>
    <row r="49" spans="1:7" ht="12.75">
      <c r="A49" s="3" t="s">
        <v>47</v>
      </c>
      <c r="B49" s="9">
        <v>4045</v>
      </c>
      <c r="C49" s="7">
        <v>2125</v>
      </c>
      <c r="D49" s="7">
        <v>1920</v>
      </c>
      <c r="E49" s="9">
        <v>3326</v>
      </c>
      <c r="F49" s="1">
        <v>1777</v>
      </c>
      <c r="G49" s="1">
        <v>1549</v>
      </c>
    </row>
    <row r="50" spans="1:7" ht="12.75">
      <c r="A50" s="3" t="s">
        <v>48</v>
      </c>
      <c r="B50" s="9">
        <v>20</v>
      </c>
      <c r="C50" s="7">
        <v>12</v>
      </c>
      <c r="D50" s="7">
        <v>8</v>
      </c>
      <c r="E50" s="9">
        <v>16</v>
      </c>
      <c r="F50" s="1">
        <v>10</v>
      </c>
      <c r="G50" s="1">
        <v>6</v>
      </c>
    </row>
    <row r="51" spans="1:7" ht="12.75">
      <c r="A51" s="3" t="s">
        <v>49</v>
      </c>
      <c r="B51" s="9">
        <v>482</v>
      </c>
      <c r="C51" s="7">
        <v>375</v>
      </c>
      <c r="D51" s="7">
        <v>107</v>
      </c>
      <c r="E51" s="9">
        <v>854</v>
      </c>
      <c r="F51" s="1">
        <v>523</v>
      </c>
      <c r="G51" s="1">
        <v>331</v>
      </c>
    </row>
    <row r="52" spans="1:7" ht="19.5" customHeight="1">
      <c r="A52" s="37" t="s">
        <v>217</v>
      </c>
      <c r="B52" s="7">
        <v>4222</v>
      </c>
      <c r="C52" s="7">
        <v>2328</v>
      </c>
      <c r="D52" s="8">
        <v>1894</v>
      </c>
      <c r="E52" s="9">
        <v>3473</v>
      </c>
      <c r="F52" s="1">
        <v>1973</v>
      </c>
      <c r="G52" s="1">
        <v>1500</v>
      </c>
    </row>
    <row r="53" spans="1:7" ht="12.75">
      <c r="A53" s="5" t="s">
        <v>50</v>
      </c>
      <c r="B53" s="7">
        <v>4003</v>
      </c>
      <c r="C53" s="7">
        <v>2207</v>
      </c>
      <c r="D53" s="8">
        <v>1796</v>
      </c>
      <c r="E53" s="9">
        <v>3302</v>
      </c>
      <c r="F53" s="1">
        <v>1875</v>
      </c>
      <c r="G53" s="1">
        <v>1427</v>
      </c>
    </row>
    <row r="55" s="38" customFormat="1" ht="11.25">
      <c r="A55" s="38" t="s">
        <v>51</v>
      </c>
    </row>
    <row r="56" s="38" customFormat="1" ht="11.25">
      <c r="A56" s="38" t="s">
        <v>219</v>
      </c>
    </row>
    <row r="57" s="38" customFormat="1" ht="11.25">
      <c r="A57" s="38" t="s">
        <v>218</v>
      </c>
    </row>
  </sheetData>
  <mergeCells count="3">
    <mergeCell ref="B4:D4"/>
    <mergeCell ref="E4:G4"/>
    <mergeCell ref="A2:G2"/>
  </mergeCells>
  <printOptions/>
  <pageMargins left="0.54" right="0.5" top="0.51" bottom="0.52" header="0.25" footer="0.36"/>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L163"/>
  <sheetViews>
    <sheetView showGridLines="0" workbookViewId="0" topLeftCell="A1">
      <selection activeCell="L1" sqref="L1"/>
    </sheetView>
  </sheetViews>
  <sheetFormatPr defaultColWidth="11.421875" defaultRowHeight="12.75"/>
  <cols>
    <col min="1" max="1" width="18.7109375" style="22" customWidth="1"/>
    <col min="2" max="5" width="6.28125" style="22" customWidth="1"/>
    <col min="6" max="6" width="4.7109375" style="22" customWidth="1"/>
    <col min="7" max="7" width="18.7109375" style="22" customWidth="1"/>
    <col min="8" max="11" width="6.28125" style="22" customWidth="1"/>
    <col min="12" max="12" width="5.8515625" style="22" customWidth="1"/>
    <col min="13" max="16384" width="11.421875" style="22" customWidth="1"/>
  </cols>
  <sheetData>
    <row r="1" spans="1:12" ht="25.5" customHeight="1">
      <c r="A1" s="111" t="s">
        <v>192</v>
      </c>
      <c r="B1" s="111"/>
      <c r="C1" s="112"/>
      <c r="D1" s="112"/>
      <c r="E1" s="112"/>
      <c r="F1" s="112"/>
      <c r="G1" s="112"/>
      <c r="H1" s="112"/>
      <c r="I1" s="112"/>
      <c r="J1" s="112"/>
      <c r="K1" s="112"/>
      <c r="L1" s="21"/>
    </row>
    <row r="2" spans="1:8" ht="6" customHeight="1">
      <c r="A2" s="39"/>
      <c r="B2" s="39"/>
      <c r="G2" s="39"/>
      <c r="H2" s="39"/>
    </row>
    <row r="3" spans="1:12" ht="12.75">
      <c r="A3" s="24" t="s">
        <v>176</v>
      </c>
      <c r="B3" s="113" t="str">
        <f>"31.12.2005"</f>
        <v>31.12.2005</v>
      </c>
      <c r="C3" s="113" t="str">
        <f>"31.12.2006"</f>
        <v>31.12.2006</v>
      </c>
      <c r="D3" s="113" t="str">
        <f>"31.12.2007"</f>
        <v>31.12.2007</v>
      </c>
      <c r="E3" s="115" t="str">
        <f>"31.12.2008"</f>
        <v>31.12.2008</v>
      </c>
      <c r="F3" s="40"/>
      <c r="G3" s="24" t="s">
        <v>176</v>
      </c>
      <c r="H3" s="113" t="str">
        <f>"31.12.2005"</f>
        <v>31.12.2005</v>
      </c>
      <c r="I3" s="113" t="str">
        <f>"31.12.2006"</f>
        <v>31.12.2006</v>
      </c>
      <c r="J3" s="113" t="str">
        <f>"31.12.2007"</f>
        <v>31.12.2007</v>
      </c>
      <c r="K3" s="115" t="str">
        <f>"31.12.2008"</f>
        <v>31.12.2008</v>
      </c>
      <c r="L3" s="41"/>
    </row>
    <row r="4" spans="1:12" ht="12.75">
      <c r="A4" s="28" t="s">
        <v>177</v>
      </c>
      <c r="B4" s="114"/>
      <c r="C4" s="114"/>
      <c r="D4" s="114"/>
      <c r="E4" s="116"/>
      <c r="F4" s="40"/>
      <c r="G4" s="28" t="s">
        <v>177</v>
      </c>
      <c r="H4" s="114"/>
      <c r="I4" s="114"/>
      <c r="J4" s="114"/>
      <c r="K4" s="116"/>
      <c r="L4" s="42"/>
    </row>
    <row r="5" spans="1:12" ht="6" customHeight="1">
      <c r="A5" s="24"/>
      <c r="B5" s="43"/>
      <c r="C5" s="44"/>
      <c r="D5" s="44"/>
      <c r="E5" s="44"/>
      <c r="G5" s="24"/>
      <c r="H5" s="43"/>
      <c r="I5" s="44"/>
      <c r="J5" s="44"/>
      <c r="K5" s="44"/>
      <c r="L5" s="44"/>
    </row>
    <row r="6" spans="1:12" ht="12.75">
      <c r="A6" s="3" t="s">
        <v>178</v>
      </c>
      <c r="B6" s="14" t="s">
        <v>23</v>
      </c>
      <c r="C6" s="14" t="s">
        <v>23</v>
      </c>
      <c r="D6" s="45">
        <v>6</v>
      </c>
      <c r="E6" s="45">
        <v>16</v>
      </c>
      <c r="G6" s="3" t="s">
        <v>77</v>
      </c>
      <c r="H6" s="13">
        <v>141</v>
      </c>
      <c r="I6" s="13">
        <v>115</v>
      </c>
      <c r="J6" s="13">
        <v>42</v>
      </c>
      <c r="K6" s="13">
        <v>22</v>
      </c>
      <c r="L6" s="13"/>
    </row>
    <row r="7" spans="1:12" ht="12.75">
      <c r="A7" s="3" t="s">
        <v>179</v>
      </c>
      <c r="B7" s="14" t="s">
        <v>180</v>
      </c>
      <c r="C7" s="45" t="s">
        <v>180</v>
      </c>
      <c r="D7" s="45" t="s">
        <v>180</v>
      </c>
      <c r="E7" s="14" t="s">
        <v>23</v>
      </c>
      <c r="G7" s="3" t="s">
        <v>79</v>
      </c>
      <c r="H7" s="13">
        <v>272</v>
      </c>
      <c r="I7" s="13">
        <v>251</v>
      </c>
      <c r="J7" s="13">
        <v>224</v>
      </c>
      <c r="K7" s="13">
        <v>125</v>
      </c>
      <c r="L7" s="13"/>
    </row>
    <row r="8" spans="1:12" ht="12.75">
      <c r="A8" s="3" t="s">
        <v>78</v>
      </c>
      <c r="B8" s="13">
        <v>34</v>
      </c>
      <c r="C8" s="22">
        <v>15</v>
      </c>
      <c r="D8" s="45">
        <v>13</v>
      </c>
      <c r="E8" s="45">
        <v>12</v>
      </c>
      <c r="G8" s="3" t="s">
        <v>80</v>
      </c>
      <c r="H8" s="13">
        <v>11</v>
      </c>
      <c r="I8" s="13">
        <v>7</v>
      </c>
      <c r="J8" s="13">
        <v>10</v>
      </c>
      <c r="K8" s="13">
        <v>12</v>
      </c>
      <c r="L8" s="13"/>
    </row>
    <row r="9" spans="1:12" ht="12.75">
      <c r="A9" s="3" t="s">
        <v>182</v>
      </c>
      <c r="B9" s="13">
        <v>55</v>
      </c>
      <c r="C9" s="22">
        <v>73</v>
      </c>
      <c r="D9" s="22">
        <v>70</v>
      </c>
      <c r="E9" s="45">
        <v>53</v>
      </c>
      <c r="G9" s="3" t="s">
        <v>82</v>
      </c>
      <c r="H9" s="13">
        <v>101</v>
      </c>
      <c r="I9" s="13">
        <v>108</v>
      </c>
      <c r="J9" s="13">
        <v>89</v>
      </c>
      <c r="K9" s="13">
        <v>91</v>
      </c>
      <c r="L9" s="13"/>
    </row>
    <row r="10" spans="1:12" ht="12.75">
      <c r="A10" s="3" t="s">
        <v>81</v>
      </c>
      <c r="B10" s="13">
        <v>21</v>
      </c>
      <c r="C10" s="22">
        <v>18</v>
      </c>
      <c r="D10" s="22">
        <v>20</v>
      </c>
      <c r="E10" s="45">
        <v>10</v>
      </c>
      <c r="G10" s="3" t="s">
        <v>83</v>
      </c>
      <c r="H10" s="13">
        <v>30</v>
      </c>
      <c r="I10" s="13">
        <v>27</v>
      </c>
      <c r="J10" s="13">
        <v>23</v>
      </c>
      <c r="K10" s="13">
        <v>26</v>
      </c>
      <c r="L10" s="13"/>
    </row>
    <row r="11" spans="1:12" ht="12.75">
      <c r="A11" s="3" t="s">
        <v>183</v>
      </c>
      <c r="B11" s="13">
        <v>6</v>
      </c>
      <c r="C11" s="22">
        <v>6</v>
      </c>
      <c r="D11" s="22">
        <v>6</v>
      </c>
      <c r="E11" s="45" t="s">
        <v>180</v>
      </c>
      <c r="G11" s="3" t="s">
        <v>84</v>
      </c>
      <c r="H11" s="13">
        <v>30</v>
      </c>
      <c r="I11" s="13">
        <v>29</v>
      </c>
      <c r="J11" s="13">
        <v>38</v>
      </c>
      <c r="K11" s="13">
        <v>41</v>
      </c>
      <c r="L11" s="13"/>
    </row>
    <row r="12" spans="1:12" ht="12.75">
      <c r="A12" s="3" t="s">
        <v>184</v>
      </c>
      <c r="B12" s="14" t="s">
        <v>23</v>
      </c>
      <c r="C12" s="51" t="s">
        <v>196</v>
      </c>
      <c r="D12" s="51" t="s">
        <v>196</v>
      </c>
      <c r="E12" s="45">
        <v>9</v>
      </c>
      <c r="G12" s="3" t="s">
        <v>86</v>
      </c>
      <c r="H12" s="13">
        <v>203</v>
      </c>
      <c r="I12" s="13">
        <v>204</v>
      </c>
      <c r="J12" s="13">
        <v>175</v>
      </c>
      <c r="K12" s="13">
        <v>160</v>
      </c>
      <c r="L12" s="13"/>
    </row>
    <row r="13" spans="1:12" ht="12.75">
      <c r="A13" s="3" t="s">
        <v>85</v>
      </c>
      <c r="B13" s="13">
        <v>138</v>
      </c>
      <c r="C13" s="22">
        <v>130</v>
      </c>
      <c r="D13" s="22">
        <v>77</v>
      </c>
      <c r="E13" s="45">
        <v>58</v>
      </c>
      <c r="G13" s="3" t="s">
        <v>88</v>
      </c>
      <c r="H13" s="13">
        <v>112</v>
      </c>
      <c r="I13" s="13">
        <v>124</v>
      </c>
      <c r="J13" s="13">
        <v>114</v>
      </c>
      <c r="K13" s="13">
        <v>98</v>
      </c>
      <c r="L13" s="13"/>
    </row>
    <row r="14" spans="1:12" ht="12.75">
      <c r="A14" s="3" t="s">
        <v>87</v>
      </c>
      <c r="B14" s="13">
        <v>55</v>
      </c>
      <c r="C14" s="22">
        <v>51</v>
      </c>
      <c r="D14" s="22">
        <v>32</v>
      </c>
      <c r="E14" s="45">
        <v>31</v>
      </c>
      <c r="G14" s="3" t="s">
        <v>90</v>
      </c>
      <c r="H14" s="13">
        <v>62</v>
      </c>
      <c r="I14" s="13">
        <v>69</v>
      </c>
      <c r="J14" s="13">
        <v>79</v>
      </c>
      <c r="K14" s="13">
        <v>82</v>
      </c>
      <c r="L14" s="13"/>
    </row>
    <row r="15" spans="1:12" ht="12.75">
      <c r="A15" s="3" t="s">
        <v>89</v>
      </c>
      <c r="B15" s="13">
        <v>31</v>
      </c>
      <c r="C15" s="22">
        <v>49</v>
      </c>
      <c r="D15" s="22">
        <v>31</v>
      </c>
      <c r="E15" s="45">
        <v>37</v>
      </c>
      <c r="G15" s="3" t="s">
        <v>92</v>
      </c>
      <c r="H15" s="52" t="s">
        <v>196</v>
      </c>
      <c r="I15" s="52" t="s">
        <v>196</v>
      </c>
      <c r="J15" s="51" t="s">
        <v>196</v>
      </c>
      <c r="K15" s="14" t="s">
        <v>23</v>
      </c>
      <c r="L15" s="45"/>
    </row>
    <row r="16" spans="1:12" ht="12.75">
      <c r="A16" s="3" t="s">
        <v>91</v>
      </c>
      <c r="B16" s="13">
        <v>24</v>
      </c>
      <c r="C16" s="22">
        <v>25</v>
      </c>
      <c r="D16" s="22">
        <v>24</v>
      </c>
      <c r="E16" s="45">
        <v>16</v>
      </c>
      <c r="G16" s="3" t="s">
        <v>94</v>
      </c>
      <c r="H16" s="13">
        <v>11</v>
      </c>
      <c r="I16" s="13">
        <v>9</v>
      </c>
      <c r="J16" s="13">
        <v>6</v>
      </c>
      <c r="K16" s="13">
        <v>4</v>
      </c>
      <c r="L16" s="13"/>
    </row>
    <row r="17" spans="1:12" ht="12.75">
      <c r="A17" s="3" t="s">
        <v>93</v>
      </c>
      <c r="B17" s="13">
        <v>132</v>
      </c>
      <c r="C17" s="22">
        <v>131</v>
      </c>
      <c r="D17" s="22">
        <v>106</v>
      </c>
      <c r="E17" s="45">
        <v>114</v>
      </c>
      <c r="G17" s="3" t="s">
        <v>96</v>
      </c>
      <c r="H17" s="13">
        <v>164</v>
      </c>
      <c r="I17" s="13">
        <v>156</v>
      </c>
      <c r="J17" s="13">
        <v>148</v>
      </c>
      <c r="K17" s="13">
        <v>110</v>
      </c>
      <c r="L17" s="13"/>
    </row>
    <row r="18" spans="1:12" ht="12.75">
      <c r="A18" s="3" t="s">
        <v>95</v>
      </c>
      <c r="B18" s="13">
        <v>679</v>
      </c>
      <c r="C18" s="22">
        <v>714</v>
      </c>
      <c r="D18" s="22">
        <v>621</v>
      </c>
      <c r="E18" s="45">
        <v>572</v>
      </c>
      <c r="G18" s="3" t="s">
        <v>98</v>
      </c>
      <c r="H18" s="13">
        <v>171</v>
      </c>
      <c r="I18" s="13">
        <v>89</v>
      </c>
      <c r="J18" s="13">
        <v>3</v>
      </c>
      <c r="K18" s="13">
        <v>3</v>
      </c>
      <c r="L18" s="13"/>
    </row>
    <row r="19" spans="1:12" ht="12.75">
      <c r="A19" s="3" t="s">
        <v>97</v>
      </c>
      <c r="B19" s="13">
        <v>631</v>
      </c>
      <c r="C19" s="22">
        <v>459</v>
      </c>
      <c r="D19" s="22">
        <v>353</v>
      </c>
      <c r="E19" s="45">
        <v>291</v>
      </c>
      <c r="G19" s="3" t="s">
        <v>99</v>
      </c>
      <c r="H19" s="13">
        <v>243</v>
      </c>
      <c r="I19" s="13">
        <v>228</v>
      </c>
      <c r="J19" s="13">
        <v>146</v>
      </c>
      <c r="K19" s="13">
        <v>145</v>
      </c>
      <c r="L19" s="13"/>
    </row>
    <row r="20" spans="1:12" ht="12.75">
      <c r="A20" s="3" t="s">
        <v>187</v>
      </c>
      <c r="B20" s="13">
        <v>14</v>
      </c>
      <c r="C20" s="22">
        <v>35</v>
      </c>
      <c r="D20" s="22">
        <v>24</v>
      </c>
      <c r="E20" s="45">
        <v>28</v>
      </c>
      <c r="G20" s="3" t="s">
        <v>101</v>
      </c>
      <c r="H20" s="52" t="s">
        <v>196</v>
      </c>
      <c r="I20" s="14" t="s">
        <v>23</v>
      </c>
      <c r="J20" s="14" t="s">
        <v>23</v>
      </c>
      <c r="K20" s="14" t="s">
        <v>23</v>
      </c>
      <c r="L20" s="45"/>
    </row>
    <row r="21" spans="1:12" ht="12.75">
      <c r="A21" s="3" t="s">
        <v>100</v>
      </c>
      <c r="B21" s="13">
        <v>46</v>
      </c>
      <c r="C21" s="22">
        <v>45</v>
      </c>
      <c r="D21" s="22">
        <v>32</v>
      </c>
      <c r="E21" s="45">
        <v>36</v>
      </c>
      <c r="G21" s="3" t="s">
        <v>103</v>
      </c>
      <c r="H21" s="14" t="s">
        <v>23</v>
      </c>
      <c r="I21" s="14" t="s">
        <v>23</v>
      </c>
      <c r="J21" s="14" t="s">
        <v>23</v>
      </c>
      <c r="K21" s="14" t="s">
        <v>23</v>
      </c>
      <c r="L21" s="45"/>
    </row>
    <row r="22" spans="1:12" ht="12.75">
      <c r="A22" s="3" t="s">
        <v>102</v>
      </c>
      <c r="B22" s="13">
        <v>70</v>
      </c>
      <c r="C22" s="22">
        <v>47</v>
      </c>
      <c r="D22" s="22">
        <v>30</v>
      </c>
      <c r="E22" s="45">
        <v>22</v>
      </c>
      <c r="G22" s="3" t="s">
        <v>105</v>
      </c>
      <c r="H22" s="13">
        <v>243</v>
      </c>
      <c r="I22" s="14">
        <v>236</v>
      </c>
      <c r="J22" s="14">
        <v>152</v>
      </c>
      <c r="K22" s="14">
        <v>152</v>
      </c>
      <c r="L22" s="14"/>
    </row>
    <row r="23" spans="1:12" ht="12.75">
      <c r="A23" s="3" t="s">
        <v>104</v>
      </c>
      <c r="B23" s="14" t="s">
        <v>23</v>
      </c>
      <c r="C23" s="14" t="s">
        <v>23</v>
      </c>
      <c r="D23" s="14" t="s">
        <v>23</v>
      </c>
      <c r="E23" s="14" t="s">
        <v>23</v>
      </c>
      <c r="G23" s="3" t="s">
        <v>107</v>
      </c>
      <c r="H23" s="14">
        <v>205</v>
      </c>
      <c r="I23" s="14">
        <v>129</v>
      </c>
      <c r="J23" s="14">
        <v>168</v>
      </c>
      <c r="K23" s="14">
        <v>171</v>
      </c>
      <c r="L23" s="14"/>
    </row>
    <row r="24" spans="1:12" ht="12.75">
      <c r="A24" s="3" t="s">
        <v>106</v>
      </c>
      <c r="B24" s="14" t="s">
        <v>23</v>
      </c>
      <c r="C24" s="14" t="s">
        <v>23</v>
      </c>
      <c r="D24" s="14" t="s">
        <v>23</v>
      </c>
      <c r="E24" s="14" t="s">
        <v>23</v>
      </c>
      <c r="G24" s="3" t="s">
        <v>109</v>
      </c>
      <c r="H24" s="14">
        <v>131</v>
      </c>
      <c r="I24" s="14">
        <v>166</v>
      </c>
      <c r="J24" s="14">
        <v>114</v>
      </c>
      <c r="K24" s="14">
        <v>140</v>
      </c>
      <c r="L24" s="14"/>
    </row>
    <row r="25" spans="1:12" ht="12.75">
      <c r="A25" s="3" t="s">
        <v>108</v>
      </c>
      <c r="B25" s="13">
        <v>9</v>
      </c>
      <c r="C25" s="22">
        <v>6</v>
      </c>
      <c r="D25" s="45">
        <v>8</v>
      </c>
      <c r="E25" s="45">
        <v>4</v>
      </c>
      <c r="G25" s="3" t="s">
        <v>111</v>
      </c>
      <c r="H25" s="13">
        <v>441</v>
      </c>
      <c r="I25" s="14">
        <v>441</v>
      </c>
      <c r="J25" s="14">
        <v>362</v>
      </c>
      <c r="K25" s="14">
        <v>273</v>
      </c>
      <c r="L25" s="14"/>
    </row>
    <row r="26" spans="1:12" ht="12.75">
      <c r="A26" s="3" t="s">
        <v>110</v>
      </c>
      <c r="B26" s="14" t="s">
        <v>23</v>
      </c>
      <c r="C26" s="14" t="s">
        <v>23</v>
      </c>
      <c r="D26" s="14" t="s">
        <v>23</v>
      </c>
      <c r="E26" s="14" t="s">
        <v>23</v>
      </c>
      <c r="G26" s="3" t="s">
        <v>112</v>
      </c>
      <c r="H26" s="14">
        <v>293</v>
      </c>
      <c r="I26" s="14">
        <v>284</v>
      </c>
      <c r="J26" s="14">
        <v>298</v>
      </c>
      <c r="K26" s="14">
        <v>303</v>
      </c>
      <c r="L26" s="14"/>
    </row>
    <row r="27" spans="1:12" ht="12.75">
      <c r="A27" s="3" t="s">
        <v>188</v>
      </c>
      <c r="B27" s="13">
        <v>142</v>
      </c>
      <c r="C27" s="45">
        <v>68</v>
      </c>
      <c r="D27" s="45">
        <v>61</v>
      </c>
      <c r="E27" s="45">
        <v>42</v>
      </c>
      <c r="G27" s="3" t="s">
        <v>114</v>
      </c>
      <c r="H27" s="14" t="s">
        <v>23</v>
      </c>
      <c r="I27" s="14" t="s">
        <v>23</v>
      </c>
      <c r="J27" s="14" t="s">
        <v>23</v>
      </c>
      <c r="K27" s="14" t="s">
        <v>23</v>
      </c>
      <c r="L27" s="45"/>
    </row>
    <row r="28" spans="1:12" ht="12.75">
      <c r="A28" s="3" t="s">
        <v>185</v>
      </c>
      <c r="B28" s="14" t="s">
        <v>180</v>
      </c>
      <c r="C28" s="45" t="s">
        <v>180</v>
      </c>
      <c r="D28" s="45" t="s">
        <v>180</v>
      </c>
      <c r="E28" s="45">
        <v>9</v>
      </c>
      <c r="G28" s="3" t="s">
        <v>116</v>
      </c>
      <c r="H28" s="52" t="s">
        <v>196</v>
      </c>
      <c r="I28" s="14" t="s">
        <v>23</v>
      </c>
      <c r="J28" s="14" t="s">
        <v>23</v>
      </c>
      <c r="K28" s="14" t="s">
        <v>23</v>
      </c>
      <c r="L28" s="45"/>
    </row>
    <row r="29" spans="1:12" ht="12.75">
      <c r="A29" s="3" t="s">
        <v>113</v>
      </c>
      <c r="B29" s="13">
        <v>250</v>
      </c>
      <c r="C29" s="45">
        <v>252</v>
      </c>
      <c r="D29" s="45">
        <v>217</v>
      </c>
      <c r="E29" s="45">
        <v>210</v>
      </c>
      <c r="G29" s="3" t="s">
        <v>118</v>
      </c>
      <c r="H29" s="14" t="s">
        <v>23</v>
      </c>
      <c r="I29" s="14" t="s">
        <v>23</v>
      </c>
      <c r="J29" s="52" t="s">
        <v>196</v>
      </c>
      <c r="K29" s="14" t="s">
        <v>23</v>
      </c>
      <c r="L29" s="45"/>
    </row>
    <row r="30" spans="1:12" ht="12.75">
      <c r="A30" s="3" t="s">
        <v>115</v>
      </c>
      <c r="B30" s="13">
        <v>55</v>
      </c>
      <c r="C30" s="45">
        <v>53</v>
      </c>
      <c r="D30" s="45">
        <v>54</v>
      </c>
      <c r="E30" s="45">
        <v>55</v>
      </c>
      <c r="G30" s="3" t="s">
        <v>120</v>
      </c>
      <c r="H30" s="14" t="s">
        <v>23</v>
      </c>
      <c r="I30" s="45">
        <v>4</v>
      </c>
      <c r="J30" s="45">
        <v>4</v>
      </c>
      <c r="K30" s="14" t="s">
        <v>23</v>
      </c>
      <c r="L30" s="45"/>
    </row>
    <row r="31" spans="1:12" ht="12.75">
      <c r="A31" s="3" t="s">
        <v>117</v>
      </c>
      <c r="B31" s="13">
        <v>303</v>
      </c>
      <c r="C31" s="45">
        <v>227</v>
      </c>
      <c r="D31" s="45">
        <v>202</v>
      </c>
      <c r="E31" s="45">
        <v>161</v>
      </c>
      <c r="G31" s="3" t="s">
        <v>122</v>
      </c>
      <c r="H31" s="14" t="s">
        <v>23</v>
      </c>
      <c r="I31" s="14" t="s">
        <v>23</v>
      </c>
      <c r="J31" s="14" t="s">
        <v>23</v>
      </c>
      <c r="K31" s="14" t="s">
        <v>23</v>
      </c>
      <c r="L31" s="45"/>
    </row>
    <row r="32" spans="1:12" ht="12.75">
      <c r="A32" s="3" t="s">
        <v>119</v>
      </c>
      <c r="B32" s="13">
        <v>5</v>
      </c>
      <c r="C32" s="45">
        <v>3</v>
      </c>
      <c r="D32" s="14" t="s">
        <v>23</v>
      </c>
      <c r="E32" s="14" t="s">
        <v>23</v>
      </c>
      <c r="G32" s="3" t="s">
        <v>124</v>
      </c>
      <c r="H32" s="14">
        <v>146</v>
      </c>
      <c r="I32" s="45">
        <v>181</v>
      </c>
      <c r="J32" s="45">
        <v>155</v>
      </c>
      <c r="K32" s="45">
        <v>114</v>
      </c>
      <c r="L32" s="45"/>
    </row>
    <row r="33" spans="1:12" ht="12.75">
      <c r="A33" s="3" t="s">
        <v>121</v>
      </c>
      <c r="B33" s="14" t="s">
        <v>23</v>
      </c>
      <c r="C33" s="14" t="s">
        <v>23</v>
      </c>
      <c r="D33" s="14" t="s">
        <v>23</v>
      </c>
      <c r="E33" s="14" t="s">
        <v>23</v>
      </c>
      <c r="G33" s="3" t="s">
        <v>126</v>
      </c>
      <c r="H33" s="52" t="s">
        <v>196</v>
      </c>
      <c r="I33" s="52" t="s">
        <v>196</v>
      </c>
      <c r="J33" s="14" t="s">
        <v>23</v>
      </c>
      <c r="K33" s="14" t="s">
        <v>23</v>
      </c>
      <c r="L33" s="45"/>
    </row>
    <row r="34" spans="1:12" ht="12.75">
      <c r="A34" s="3" t="s">
        <v>123</v>
      </c>
      <c r="B34" s="13">
        <v>65</v>
      </c>
      <c r="C34" s="45">
        <v>140</v>
      </c>
      <c r="D34" s="45">
        <v>149</v>
      </c>
      <c r="E34" s="45">
        <v>172</v>
      </c>
      <c r="G34" s="3" t="s">
        <v>128</v>
      </c>
      <c r="H34" s="14" t="s">
        <v>23</v>
      </c>
      <c r="I34" s="14" t="s">
        <v>23</v>
      </c>
      <c r="J34" s="14" t="s">
        <v>23</v>
      </c>
      <c r="K34" s="14" t="s">
        <v>23</v>
      </c>
      <c r="L34" s="45"/>
    </row>
    <row r="35" spans="1:12" ht="12.75">
      <c r="A35" s="3" t="s">
        <v>125</v>
      </c>
      <c r="B35" s="13">
        <v>246</v>
      </c>
      <c r="C35" s="45">
        <v>48</v>
      </c>
      <c r="D35" s="45">
        <v>66</v>
      </c>
      <c r="E35" s="45">
        <v>64</v>
      </c>
      <c r="G35" s="3" t="s">
        <v>130</v>
      </c>
      <c r="H35" s="14" t="s">
        <v>23</v>
      </c>
      <c r="I35" s="14" t="s">
        <v>23</v>
      </c>
      <c r="J35" s="14" t="s">
        <v>23</v>
      </c>
      <c r="K35" s="14" t="s">
        <v>23</v>
      </c>
      <c r="L35" s="45"/>
    </row>
    <row r="36" spans="1:12" ht="12.75">
      <c r="A36" s="3" t="s">
        <v>127</v>
      </c>
      <c r="B36" s="14" t="s">
        <v>23</v>
      </c>
      <c r="C36" s="14" t="s">
        <v>23</v>
      </c>
      <c r="D36" s="14" t="s">
        <v>23</v>
      </c>
      <c r="E36" s="14" t="s">
        <v>23</v>
      </c>
      <c r="G36" s="3" t="s">
        <v>132</v>
      </c>
      <c r="H36" s="14" t="s">
        <v>23</v>
      </c>
      <c r="I36" s="14" t="s">
        <v>23</v>
      </c>
      <c r="J36" s="14" t="s">
        <v>23</v>
      </c>
      <c r="K36" s="14" t="s">
        <v>23</v>
      </c>
      <c r="L36" s="45"/>
    </row>
    <row r="37" spans="1:12" ht="12.75">
      <c r="A37" s="3" t="s">
        <v>129</v>
      </c>
      <c r="B37" s="13">
        <v>163</v>
      </c>
      <c r="C37" s="45">
        <v>146</v>
      </c>
      <c r="D37" s="45">
        <v>143</v>
      </c>
      <c r="E37" s="45">
        <v>29</v>
      </c>
      <c r="G37" s="3" t="s">
        <v>134</v>
      </c>
      <c r="H37" s="14">
        <v>338</v>
      </c>
      <c r="I37" s="45">
        <v>275</v>
      </c>
      <c r="J37" s="45">
        <v>217</v>
      </c>
      <c r="K37" s="45">
        <v>204</v>
      </c>
      <c r="L37" s="45"/>
    </row>
    <row r="38" spans="1:12" ht="12.75">
      <c r="A38" s="3" t="s">
        <v>131</v>
      </c>
      <c r="B38" s="13">
        <v>13</v>
      </c>
      <c r="C38" s="45">
        <v>6</v>
      </c>
      <c r="D38" s="45">
        <v>9</v>
      </c>
      <c r="E38" s="51" t="s">
        <v>196</v>
      </c>
      <c r="G38" s="3" t="s">
        <v>136</v>
      </c>
      <c r="H38" s="14" t="s">
        <v>23</v>
      </c>
      <c r="I38" s="14" t="s">
        <v>23</v>
      </c>
      <c r="J38" s="14" t="s">
        <v>23</v>
      </c>
      <c r="K38" s="51" t="s">
        <v>196</v>
      </c>
      <c r="L38" s="45"/>
    </row>
    <row r="39" spans="1:12" ht="12.75">
      <c r="A39" s="3" t="s">
        <v>133</v>
      </c>
      <c r="B39" s="13">
        <v>188</v>
      </c>
      <c r="C39" s="45">
        <v>198</v>
      </c>
      <c r="D39" s="45">
        <v>172</v>
      </c>
      <c r="E39" s="45">
        <v>164</v>
      </c>
      <c r="G39" s="3" t="s">
        <v>137</v>
      </c>
      <c r="H39" s="14" t="s">
        <v>23</v>
      </c>
      <c r="I39" s="14" t="s">
        <v>23</v>
      </c>
      <c r="J39" s="14" t="s">
        <v>23</v>
      </c>
      <c r="K39" s="14" t="s">
        <v>23</v>
      </c>
      <c r="L39" s="45"/>
    </row>
    <row r="40" spans="1:12" ht="12.75">
      <c r="A40" s="3" t="s">
        <v>135</v>
      </c>
      <c r="B40" s="13">
        <v>10</v>
      </c>
      <c r="C40" s="45">
        <v>12</v>
      </c>
      <c r="D40" s="45">
        <v>3</v>
      </c>
      <c r="E40" s="51" t="s">
        <v>196</v>
      </c>
      <c r="G40" s="3" t="s">
        <v>138</v>
      </c>
      <c r="H40" s="14">
        <v>70</v>
      </c>
      <c r="I40" s="45">
        <v>74</v>
      </c>
      <c r="J40" s="45">
        <v>48</v>
      </c>
      <c r="K40" s="45">
        <v>34</v>
      </c>
      <c r="L40" s="45"/>
    </row>
    <row r="41" spans="1:12" ht="12.75">
      <c r="A41" s="3" t="s">
        <v>189</v>
      </c>
      <c r="B41" s="13">
        <v>32</v>
      </c>
      <c r="C41" s="45">
        <v>29</v>
      </c>
      <c r="D41" s="45">
        <v>17</v>
      </c>
      <c r="E41" s="45">
        <v>16</v>
      </c>
      <c r="G41" s="3" t="s">
        <v>140</v>
      </c>
      <c r="H41" s="14">
        <v>19</v>
      </c>
      <c r="I41" s="45">
        <v>3</v>
      </c>
      <c r="J41" s="45">
        <v>4</v>
      </c>
      <c r="K41" s="45">
        <v>4</v>
      </c>
      <c r="L41" s="45"/>
    </row>
    <row r="42" spans="1:12" ht="12.75">
      <c r="A42" s="3" t="s">
        <v>186</v>
      </c>
      <c r="B42" s="13">
        <v>21</v>
      </c>
      <c r="C42" s="45">
        <v>7</v>
      </c>
      <c r="D42" s="45">
        <v>4</v>
      </c>
      <c r="E42" s="51" t="s">
        <v>196</v>
      </c>
      <c r="G42" s="3" t="s">
        <v>142</v>
      </c>
      <c r="H42" s="52" t="s">
        <v>196</v>
      </c>
      <c r="I42" s="51" t="s">
        <v>196</v>
      </c>
      <c r="J42" s="51" t="s">
        <v>196</v>
      </c>
      <c r="K42" s="14" t="s">
        <v>23</v>
      </c>
      <c r="L42" s="45"/>
    </row>
    <row r="43" spans="1:12" ht="12.75">
      <c r="A43" s="3" t="s">
        <v>139</v>
      </c>
      <c r="B43" s="14" t="s">
        <v>23</v>
      </c>
      <c r="C43" s="14" t="s">
        <v>23</v>
      </c>
      <c r="D43" s="14" t="s">
        <v>23</v>
      </c>
      <c r="E43" s="51" t="s">
        <v>196</v>
      </c>
      <c r="G43" s="3" t="s">
        <v>144</v>
      </c>
      <c r="H43" s="14">
        <v>233</v>
      </c>
      <c r="I43" s="45">
        <v>243</v>
      </c>
      <c r="J43" s="45">
        <v>189</v>
      </c>
      <c r="K43" s="45">
        <v>151</v>
      </c>
      <c r="L43" s="45"/>
    </row>
    <row r="44" spans="1:12" ht="12.75">
      <c r="A44" s="3" t="s">
        <v>141</v>
      </c>
      <c r="B44" s="52" t="s">
        <v>196</v>
      </c>
      <c r="C44" s="51" t="s">
        <v>196</v>
      </c>
      <c r="D44" s="51" t="s">
        <v>196</v>
      </c>
      <c r="E44" s="51" t="s">
        <v>196</v>
      </c>
      <c r="G44" s="3" t="s">
        <v>146</v>
      </c>
      <c r="H44" s="14">
        <v>3</v>
      </c>
      <c r="I44" s="51" t="s">
        <v>196</v>
      </c>
      <c r="J44" s="45">
        <v>3</v>
      </c>
      <c r="K44" s="45">
        <v>4</v>
      </c>
      <c r="L44" s="45"/>
    </row>
    <row r="45" spans="1:12" ht="12.75">
      <c r="A45" s="3" t="s">
        <v>143</v>
      </c>
      <c r="B45" s="13">
        <v>66</v>
      </c>
      <c r="C45" s="45">
        <v>77</v>
      </c>
      <c r="D45" s="45">
        <v>67</v>
      </c>
      <c r="E45" s="45">
        <v>77</v>
      </c>
      <c r="G45" s="3" t="s">
        <v>148</v>
      </c>
      <c r="H45" s="14">
        <v>29</v>
      </c>
      <c r="I45" s="45">
        <v>57</v>
      </c>
      <c r="J45" s="45">
        <v>45</v>
      </c>
      <c r="K45" s="45">
        <v>46</v>
      </c>
      <c r="L45" s="45"/>
    </row>
    <row r="46" spans="1:12" ht="12.75">
      <c r="A46" s="3" t="s">
        <v>145</v>
      </c>
      <c r="B46" s="13">
        <v>112</v>
      </c>
      <c r="C46" s="45">
        <v>107</v>
      </c>
      <c r="D46" s="45">
        <v>72</v>
      </c>
      <c r="E46" s="45">
        <v>18</v>
      </c>
      <c r="G46" s="3" t="s">
        <v>150</v>
      </c>
      <c r="H46" s="14">
        <v>244</v>
      </c>
      <c r="I46" s="45">
        <v>110</v>
      </c>
      <c r="J46" s="45">
        <v>91</v>
      </c>
      <c r="K46" s="45">
        <v>54</v>
      </c>
      <c r="L46" s="45"/>
    </row>
    <row r="47" spans="1:12" ht="12.75">
      <c r="A47" s="3" t="s">
        <v>147</v>
      </c>
      <c r="B47" s="13">
        <v>198</v>
      </c>
      <c r="C47" s="45">
        <v>194</v>
      </c>
      <c r="D47" s="45">
        <v>146</v>
      </c>
      <c r="E47" s="45">
        <v>121</v>
      </c>
      <c r="G47" s="3" t="s">
        <v>152</v>
      </c>
      <c r="H47" s="14">
        <v>567</v>
      </c>
      <c r="I47" s="45">
        <v>554</v>
      </c>
      <c r="J47" s="45">
        <v>374</v>
      </c>
      <c r="K47" s="45">
        <v>329</v>
      </c>
      <c r="L47" s="45"/>
    </row>
    <row r="48" spans="1:12" ht="12.75">
      <c r="A48" s="3" t="s">
        <v>149</v>
      </c>
      <c r="B48" s="13">
        <v>239</v>
      </c>
      <c r="C48" s="45">
        <v>249</v>
      </c>
      <c r="D48" s="45">
        <v>228</v>
      </c>
      <c r="E48" s="45">
        <v>164</v>
      </c>
      <c r="G48" s="3" t="s">
        <v>154</v>
      </c>
      <c r="H48" s="14" t="s">
        <v>23</v>
      </c>
      <c r="I48" s="14" t="s">
        <v>23</v>
      </c>
      <c r="J48" s="14" t="s">
        <v>23</v>
      </c>
      <c r="K48" s="14" t="s">
        <v>23</v>
      </c>
      <c r="L48" s="45"/>
    </row>
    <row r="49" spans="1:12" ht="12.75">
      <c r="A49" s="3" t="s">
        <v>151</v>
      </c>
      <c r="B49" s="13">
        <v>178</v>
      </c>
      <c r="C49" s="45">
        <v>86</v>
      </c>
      <c r="D49" s="45">
        <v>64</v>
      </c>
      <c r="E49" s="45">
        <v>73</v>
      </c>
      <c r="G49" s="3" t="s">
        <v>156</v>
      </c>
      <c r="H49" s="14" t="s">
        <v>23</v>
      </c>
      <c r="I49" s="14" t="s">
        <v>23</v>
      </c>
      <c r="J49" s="14" t="s">
        <v>23</v>
      </c>
      <c r="K49" s="14" t="s">
        <v>23</v>
      </c>
      <c r="L49" s="45"/>
    </row>
    <row r="50" spans="1:12" ht="12.75">
      <c r="A50" s="3" t="s">
        <v>153</v>
      </c>
      <c r="B50" s="52" t="s">
        <v>196</v>
      </c>
      <c r="C50" s="45">
        <v>6</v>
      </c>
      <c r="D50" s="45">
        <v>7</v>
      </c>
      <c r="E50" s="45">
        <v>6</v>
      </c>
      <c r="G50" s="3" t="s">
        <v>158</v>
      </c>
      <c r="H50" s="14">
        <v>33</v>
      </c>
      <c r="I50" s="45">
        <v>36</v>
      </c>
      <c r="J50" s="45">
        <v>28</v>
      </c>
      <c r="K50" s="45">
        <v>31</v>
      </c>
      <c r="L50" s="45"/>
    </row>
    <row r="51" spans="1:12" ht="12.75">
      <c r="A51" s="3" t="s">
        <v>155</v>
      </c>
      <c r="B51" s="13">
        <v>4</v>
      </c>
      <c r="C51" s="45">
        <v>5</v>
      </c>
      <c r="D51" s="45">
        <v>3</v>
      </c>
      <c r="E51" s="45">
        <v>5</v>
      </c>
      <c r="G51" s="3" t="s">
        <v>160</v>
      </c>
      <c r="H51" s="14">
        <v>177</v>
      </c>
      <c r="I51" s="45">
        <v>44</v>
      </c>
      <c r="J51" s="45">
        <v>43</v>
      </c>
      <c r="K51" s="45">
        <v>58</v>
      </c>
      <c r="L51" s="45"/>
    </row>
    <row r="52" spans="1:12" ht="12.75">
      <c r="A52" s="3" t="s">
        <v>157</v>
      </c>
      <c r="B52" s="13">
        <v>160</v>
      </c>
      <c r="C52" s="45">
        <v>72</v>
      </c>
      <c r="D52" s="45">
        <v>60</v>
      </c>
      <c r="E52" s="45">
        <v>48</v>
      </c>
      <c r="G52" s="3" t="s">
        <v>162</v>
      </c>
      <c r="H52" s="52" t="s">
        <v>196</v>
      </c>
      <c r="I52" s="14" t="s">
        <v>23</v>
      </c>
      <c r="J52" s="14" t="s">
        <v>23</v>
      </c>
      <c r="K52" s="14" t="s">
        <v>23</v>
      </c>
      <c r="L52" s="45"/>
    </row>
    <row r="53" spans="1:12" ht="12.75">
      <c r="A53" s="3" t="s">
        <v>159</v>
      </c>
      <c r="B53" s="13">
        <v>20</v>
      </c>
      <c r="C53" s="45">
        <v>69</v>
      </c>
      <c r="D53" s="45">
        <v>94</v>
      </c>
      <c r="E53" s="45">
        <v>104</v>
      </c>
      <c r="G53" s="3" t="s">
        <v>164</v>
      </c>
      <c r="H53" s="52" t="s">
        <v>196</v>
      </c>
      <c r="I53" s="51" t="s">
        <v>196</v>
      </c>
      <c r="J53" s="51" t="s">
        <v>196</v>
      </c>
      <c r="K53" s="51" t="s">
        <v>196</v>
      </c>
      <c r="L53" s="45"/>
    </row>
    <row r="54" spans="1:12" ht="12.75">
      <c r="A54" s="3" t="s">
        <v>161</v>
      </c>
      <c r="B54" s="13">
        <v>796</v>
      </c>
      <c r="C54" s="45">
        <v>652</v>
      </c>
      <c r="D54" s="45">
        <v>481</v>
      </c>
      <c r="E54" s="45">
        <v>384</v>
      </c>
      <c r="G54" s="3" t="s">
        <v>166</v>
      </c>
      <c r="H54" s="14" t="s">
        <v>23</v>
      </c>
      <c r="I54" s="51" t="s">
        <v>196</v>
      </c>
      <c r="J54" s="14" t="s">
        <v>23</v>
      </c>
      <c r="K54" s="14" t="s">
        <v>23</v>
      </c>
      <c r="L54" s="45"/>
    </row>
    <row r="55" spans="1:8" ht="12.75">
      <c r="A55" s="3" t="s">
        <v>163</v>
      </c>
      <c r="B55" s="52" t="s">
        <v>196</v>
      </c>
      <c r="C55" s="45">
        <v>8</v>
      </c>
      <c r="D55" s="45">
        <v>5</v>
      </c>
      <c r="E55" s="51" t="s">
        <v>196</v>
      </c>
      <c r="G55" s="3"/>
      <c r="H55" s="13"/>
    </row>
    <row r="56" spans="1:12" ht="12.75">
      <c r="A56" s="3" t="s">
        <v>165</v>
      </c>
      <c r="B56" s="13">
        <v>149</v>
      </c>
      <c r="C56" s="45">
        <v>167</v>
      </c>
      <c r="D56" s="45">
        <v>130</v>
      </c>
      <c r="E56" s="45">
        <v>110</v>
      </c>
      <c r="G56" s="3" t="s">
        <v>169</v>
      </c>
      <c r="H56" s="14">
        <v>217</v>
      </c>
      <c r="I56" s="14">
        <v>218</v>
      </c>
      <c r="J56" s="14">
        <v>105</v>
      </c>
      <c r="K56" s="14">
        <v>65</v>
      </c>
      <c r="L56" s="14"/>
    </row>
    <row r="57" spans="1:8" ht="12.75">
      <c r="A57" s="3" t="s">
        <v>167</v>
      </c>
      <c r="B57" s="13">
        <v>49</v>
      </c>
      <c r="C57" s="45">
        <v>54</v>
      </c>
      <c r="D57" s="45">
        <v>40</v>
      </c>
      <c r="E57" s="45">
        <v>38</v>
      </c>
      <c r="G57" s="3"/>
      <c r="H57" s="13"/>
    </row>
    <row r="58" spans="1:8" ht="12.75">
      <c r="A58" s="3" t="s">
        <v>168</v>
      </c>
      <c r="B58" s="13">
        <v>64</v>
      </c>
      <c r="C58" s="45">
        <v>60</v>
      </c>
      <c r="D58" s="45">
        <v>63</v>
      </c>
      <c r="E58" s="45">
        <v>53</v>
      </c>
      <c r="G58" s="3"/>
      <c r="H58" s="13"/>
    </row>
    <row r="59" spans="1:12" ht="12.75">
      <c r="A59" s="3" t="s">
        <v>170</v>
      </c>
      <c r="B59" s="13">
        <v>110</v>
      </c>
      <c r="C59" s="45">
        <v>105</v>
      </c>
      <c r="D59" s="45">
        <v>56</v>
      </c>
      <c r="E59" s="45">
        <v>58</v>
      </c>
      <c r="G59" s="3" t="s">
        <v>173</v>
      </c>
      <c r="H59" s="124">
        <v>11204</v>
      </c>
      <c r="I59" s="15">
        <v>10022</v>
      </c>
      <c r="J59" s="15">
        <v>8107</v>
      </c>
      <c r="K59" s="15">
        <v>7040</v>
      </c>
      <c r="L59" s="15"/>
    </row>
    <row r="60" spans="1:9" ht="12.75">
      <c r="A60" s="3" t="s">
        <v>171</v>
      </c>
      <c r="B60" s="13">
        <v>214</v>
      </c>
      <c r="C60" s="45">
        <v>215</v>
      </c>
      <c r="D60" s="45">
        <v>164</v>
      </c>
      <c r="E60" s="45">
        <v>161</v>
      </c>
      <c r="I60" s="40"/>
    </row>
    <row r="61" spans="1:5" ht="12.75">
      <c r="A61" s="3" t="s">
        <v>172</v>
      </c>
      <c r="B61" s="13">
        <v>97</v>
      </c>
      <c r="C61" s="45">
        <v>89</v>
      </c>
      <c r="D61" s="45">
        <v>89</v>
      </c>
      <c r="E61" s="45">
        <v>70</v>
      </c>
    </row>
    <row r="62" spans="1:5" ht="12.75">
      <c r="A62" s="3" t="s">
        <v>174</v>
      </c>
      <c r="B62" s="13">
        <v>353</v>
      </c>
      <c r="C62" s="45">
        <v>332</v>
      </c>
      <c r="D62" s="45">
        <v>285</v>
      </c>
      <c r="E62" s="45">
        <v>254</v>
      </c>
    </row>
    <row r="63" spans="1:5" s="38" customFormat="1" ht="6" customHeight="1">
      <c r="A63" s="22"/>
      <c r="B63" s="22"/>
      <c r="C63" s="22"/>
      <c r="D63" s="22"/>
      <c r="E63" s="22"/>
    </row>
    <row r="64" spans="1:5" ht="12.75">
      <c r="A64" s="38" t="s">
        <v>181</v>
      </c>
      <c r="B64" s="38"/>
      <c r="C64" s="38"/>
      <c r="D64" s="38"/>
      <c r="E64" s="38"/>
    </row>
    <row r="65" ht="12.75">
      <c r="A65" s="38"/>
    </row>
    <row r="106" spans="7:12" ht="12.75">
      <c r="G106" s="40"/>
      <c r="H106" s="40"/>
      <c r="J106" s="40"/>
      <c r="K106" s="40"/>
      <c r="L106" s="40"/>
    </row>
    <row r="160" spans="1:12" s="40" customFormat="1" ht="12.75">
      <c r="A160" s="22"/>
      <c r="B160" s="22"/>
      <c r="C160" s="22"/>
      <c r="D160" s="22"/>
      <c r="E160" s="22"/>
      <c r="G160" s="22"/>
      <c r="H160" s="22"/>
      <c r="I160" s="22"/>
      <c r="J160" s="22"/>
      <c r="K160" s="22"/>
      <c r="L160" s="22"/>
    </row>
    <row r="163" spans="1:5" ht="12.75">
      <c r="A163" s="40"/>
      <c r="B163" s="40"/>
      <c r="D163" s="40"/>
      <c r="E163" s="40"/>
    </row>
  </sheetData>
  <mergeCells count="9">
    <mergeCell ref="A1:K1"/>
    <mergeCell ref="C3:C4"/>
    <mergeCell ref="D3:D4"/>
    <mergeCell ref="E3:E4"/>
    <mergeCell ref="B3:B4"/>
    <mergeCell ref="H3:H4"/>
    <mergeCell ref="I3:I4"/>
    <mergeCell ref="J3:J4"/>
    <mergeCell ref="K3:K4"/>
  </mergeCells>
  <printOptions/>
  <pageMargins left="0.5" right="0.24" top="0.4" bottom="0.3" header="0.25" footer="0.19"/>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G57"/>
  <sheetViews>
    <sheetView showGridLines="0" workbookViewId="0" topLeftCell="A1">
      <selection activeCell="H1" sqref="H1"/>
    </sheetView>
  </sheetViews>
  <sheetFormatPr defaultColWidth="11.421875" defaultRowHeight="12.75"/>
  <cols>
    <col min="1" max="1" width="40.7109375" style="22" customWidth="1"/>
    <col min="2" max="3" width="8.7109375" style="22" customWidth="1"/>
    <col min="4" max="4" width="9.421875" style="22" customWidth="1"/>
    <col min="5" max="6" width="8.7109375" style="22" customWidth="1"/>
    <col min="7" max="7" width="9.421875" style="22" customWidth="1"/>
    <col min="8" max="16384" width="11.421875" style="22" customWidth="1"/>
  </cols>
  <sheetData>
    <row r="1" ht="12.75">
      <c r="A1" s="22" t="s">
        <v>193</v>
      </c>
    </row>
    <row r="2" spans="1:7" ht="27" customHeight="1">
      <c r="A2" s="111" t="s">
        <v>56</v>
      </c>
      <c r="B2" s="111"/>
      <c r="C2" s="111"/>
      <c r="D2" s="111"/>
      <c r="E2" s="112"/>
      <c r="F2" s="112"/>
      <c r="G2" s="112"/>
    </row>
    <row r="3" ht="6" customHeight="1"/>
    <row r="4" spans="1:7" ht="12.75">
      <c r="A4" s="23"/>
      <c r="B4" s="108">
        <v>38717</v>
      </c>
      <c r="C4" s="109"/>
      <c r="D4" s="110"/>
      <c r="E4" s="108">
        <v>39082</v>
      </c>
      <c r="F4" s="109"/>
      <c r="G4" s="109"/>
    </row>
    <row r="5" spans="1:7" ht="12.75">
      <c r="A5" s="3" t="s">
        <v>0</v>
      </c>
      <c r="B5" s="24" t="s">
        <v>1</v>
      </c>
      <c r="C5" s="25" t="s">
        <v>2</v>
      </c>
      <c r="D5" s="24" t="s">
        <v>3</v>
      </c>
      <c r="E5" s="24" t="s">
        <v>1</v>
      </c>
      <c r="F5" s="25" t="s">
        <v>2</v>
      </c>
      <c r="G5" s="26" t="s">
        <v>3</v>
      </c>
    </row>
    <row r="6" spans="1:7" ht="12.75">
      <c r="A6" s="27"/>
      <c r="B6" s="28" t="s">
        <v>4</v>
      </c>
      <c r="C6" s="29" t="s">
        <v>5</v>
      </c>
      <c r="D6" s="28" t="s">
        <v>5</v>
      </c>
      <c r="E6" s="28" t="s">
        <v>4</v>
      </c>
      <c r="F6" s="29" t="s">
        <v>5</v>
      </c>
      <c r="G6" s="30" t="s">
        <v>5</v>
      </c>
    </row>
    <row r="7" spans="1:7" ht="19.5" customHeight="1">
      <c r="A7" s="31" t="s">
        <v>6</v>
      </c>
      <c r="B7" s="1">
        <v>4519</v>
      </c>
      <c r="C7" s="1">
        <v>2633</v>
      </c>
      <c r="D7" s="8">
        <v>1886</v>
      </c>
      <c r="E7" s="1">
        <v>4420</v>
      </c>
      <c r="F7" s="1">
        <v>2563</v>
      </c>
      <c r="G7" s="1">
        <v>1857</v>
      </c>
    </row>
    <row r="8" spans="1:4" ht="15.75" customHeight="1">
      <c r="A8" s="3" t="s">
        <v>7</v>
      </c>
      <c r="D8" s="3"/>
    </row>
    <row r="9" spans="1:7" ht="12.75">
      <c r="A9" s="3" t="s">
        <v>8</v>
      </c>
      <c r="B9" s="7">
        <v>1359</v>
      </c>
      <c r="C9" s="7">
        <v>714</v>
      </c>
      <c r="D9" s="8">
        <v>645</v>
      </c>
      <c r="E9" s="7">
        <v>1369</v>
      </c>
      <c r="F9" s="7">
        <v>723</v>
      </c>
      <c r="G9" s="7">
        <v>646</v>
      </c>
    </row>
    <row r="10" spans="1:7" ht="12.75">
      <c r="A10" s="3" t="s">
        <v>9</v>
      </c>
      <c r="B10" s="1">
        <v>273</v>
      </c>
      <c r="C10" s="1">
        <v>155</v>
      </c>
      <c r="D10" s="8">
        <v>118</v>
      </c>
      <c r="E10" s="1">
        <v>254</v>
      </c>
      <c r="F10" s="1">
        <v>142</v>
      </c>
      <c r="G10" s="1">
        <v>112</v>
      </c>
    </row>
    <row r="11" spans="1:7" ht="12.75">
      <c r="A11" s="3" t="s">
        <v>10</v>
      </c>
      <c r="B11" s="1">
        <v>236</v>
      </c>
      <c r="C11" s="1">
        <v>162</v>
      </c>
      <c r="D11" s="8">
        <v>74</v>
      </c>
      <c r="E11" s="1">
        <v>258</v>
      </c>
      <c r="F11" s="1">
        <v>177</v>
      </c>
      <c r="G11" s="1">
        <v>81</v>
      </c>
    </row>
    <row r="12" spans="1:7" ht="12.75">
      <c r="A12" s="3" t="s">
        <v>11</v>
      </c>
      <c r="B12" s="1">
        <v>323</v>
      </c>
      <c r="C12" s="1">
        <v>235</v>
      </c>
      <c r="D12" s="8">
        <v>88</v>
      </c>
      <c r="E12" s="1">
        <v>298</v>
      </c>
      <c r="F12" s="1">
        <v>201</v>
      </c>
      <c r="G12" s="1">
        <v>97</v>
      </c>
    </row>
    <row r="13" spans="1:7" ht="12.75">
      <c r="A13" s="3" t="s">
        <v>12</v>
      </c>
      <c r="B13" s="1">
        <v>2013</v>
      </c>
      <c r="C13" s="1">
        <v>1205</v>
      </c>
      <c r="D13" s="8">
        <v>808</v>
      </c>
      <c r="E13" s="1">
        <v>1910</v>
      </c>
      <c r="F13" s="1">
        <v>1152</v>
      </c>
      <c r="G13" s="1">
        <v>758</v>
      </c>
    </row>
    <row r="14" spans="1:7" ht="12.75">
      <c r="A14" s="3" t="s">
        <v>13</v>
      </c>
      <c r="B14" s="1">
        <v>245</v>
      </c>
      <c r="C14" s="1">
        <v>134</v>
      </c>
      <c r="D14" s="8">
        <v>111</v>
      </c>
      <c r="E14" s="1">
        <v>263</v>
      </c>
      <c r="F14" s="1">
        <v>141</v>
      </c>
      <c r="G14" s="1">
        <v>122</v>
      </c>
    </row>
    <row r="15" spans="1:7" ht="12.75">
      <c r="A15" s="3" t="s">
        <v>14</v>
      </c>
      <c r="B15" s="1">
        <v>70</v>
      </c>
      <c r="C15" s="1">
        <v>28</v>
      </c>
      <c r="D15" s="8">
        <v>42</v>
      </c>
      <c r="E15" s="1">
        <v>68</v>
      </c>
      <c r="F15" s="1">
        <v>27</v>
      </c>
      <c r="G15" s="1">
        <v>41</v>
      </c>
    </row>
    <row r="16" spans="1:7" ht="15.75" customHeight="1">
      <c r="A16" s="3" t="s">
        <v>15</v>
      </c>
      <c r="B16" s="1"/>
      <c r="C16" s="1"/>
      <c r="D16" s="8"/>
      <c r="E16" s="1"/>
      <c r="F16" s="1"/>
      <c r="G16" s="1"/>
    </row>
    <row r="17" spans="1:7" ht="12.75">
      <c r="A17" s="3" t="s">
        <v>16</v>
      </c>
      <c r="B17" s="1">
        <v>277</v>
      </c>
      <c r="C17" s="1">
        <v>177</v>
      </c>
      <c r="D17" s="8">
        <v>100</v>
      </c>
      <c r="E17" s="1">
        <v>98</v>
      </c>
      <c r="F17" s="1">
        <v>59</v>
      </c>
      <c r="G17" s="1">
        <v>39</v>
      </c>
    </row>
    <row r="18" spans="1:7" ht="12.75">
      <c r="A18" s="3" t="s">
        <v>17</v>
      </c>
      <c r="B18" s="1">
        <v>629</v>
      </c>
      <c r="C18" s="1">
        <v>445</v>
      </c>
      <c r="D18" s="8">
        <v>184</v>
      </c>
      <c r="E18" s="1">
        <v>780</v>
      </c>
      <c r="F18" s="1">
        <v>543</v>
      </c>
      <c r="G18" s="1">
        <v>237</v>
      </c>
    </row>
    <row r="19" spans="1:7" ht="12.75">
      <c r="A19" s="3" t="s">
        <v>18</v>
      </c>
      <c r="B19" s="1">
        <v>3613</v>
      </c>
      <c r="C19" s="1">
        <v>2011</v>
      </c>
      <c r="D19" s="8">
        <v>1602</v>
      </c>
      <c r="E19" s="1">
        <v>3542</v>
      </c>
      <c r="F19" s="1">
        <v>1961</v>
      </c>
      <c r="G19" s="1">
        <v>1581</v>
      </c>
    </row>
    <row r="20" spans="1:4" ht="15.75" customHeight="1">
      <c r="A20" s="3" t="s">
        <v>19</v>
      </c>
      <c r="D20" s="3"/>
    </row>
    <row r="21" spans="1:7" ht="12.75">
      <c r="A21" s="3" t="s">
        <v>20</v>
      </c>
      <c r="B21" s="1">
        <v>2523</v>
      </c>
      <c r="C21" s="1">
        <v>1559</v>
      </c>
      <c r="D21" s="8">
        <v>964</v>
      </c>
      <c r="E21" s="1">
        <v>2240</v>
      </c>
      <c r="F21" s="1">
        <v>1374</v>
      </c>
      <c r="G21" s="1">
        <v>866</v>
      </c>
    </row>
    <row r="22" spans="1:7" ht="12.75">
      <c r="A22" s="3" t="s">
        <v>21</v>
      </c>
      <c r="B22" s="1">
        <v>1341</v>
      </c>
      <c r="C22" s="1">
        <v>853</v>
      </c>
      <c r="D22" s="8">
        <v>488</v>
      </c>
      <c r="E22" s="1">
        <v>1260</v>
      </c>
      <c r="F22" s="1">
        <v>794</v>
      </c>
      <c r="G22" s="1">
        <v>466</v>
      </c>
    </row>
    <row r="23" spans="1:7" ht="12.75">
      <c r="A23" s="3" t="s">
        <v>22</v>
      </c>
      <c r="B23" s="1">
        <v>423</v>
      </c>
      <c r="C23" s="1">
        <v>254</v>
      </c>
      <c r="D23" s="8">
        <v>169</v>
      </c>
      <c r="E23" s="1">
        <v>284</v>
      </c>
      <c r="F23" s="1">
        <v>176</v>
      </c>
      <c r="G23" s="1">
        <v>108</v>
      </c>
    </row>
    <row r="24" spans="1:7" ht="12.75">
      <c r="A24" s="3" t="s">
        <v>24</v>
      </c>
      <c r="B24" s="1">
        <v>1863</v>
      </c>
      <c r="C24" s="1">
        <v>1140</v>
      </c>
      <c r="D24" s="8">
        <v>723</v>
      </c>
      <c r="E24" s="1">
        <v>1671</v>
      </c>
      <c r="F24" s="1">
        <v>1002</v>
      </c>
      <c r="G24" s="1">
        <v>669</v>
      </c>
    </row>
    <row r="25" spans="1:7" ht="12.75">
      <c r="A25" s="3" t="s">
        <v>25</v>
      </c>
      <c r="B25" s="1">
        <v>1996</v>
      </c>
      <c r="C25" s="1">
        <v>1074</v>
      </c>
      <c r="D25" s="8">
        <v>922</v>
      </c>
      <c r="E25" s="1">
        <v>2180</v>
      </c>
      <c r="F25" s="1">
        <v>1189</v>
      </c>
      <c r="G25" s="1">
        <v>991</v>
      </c>
    </row>
    <row r="26" spans="1:4" ht="15.75" customHeight="1">
      <c r="A26" s="3" t="s">
        <v>26</v>
      </c>
      <c r="B26" s="1"/>
      <c r="D26" s="3"/>
    </row>
    <row r="27" spans="1:7" ht="12.75">
      <c r="A27" s="3" t="s">
        <v>27</v>
      </c>
      <c r="B27" s="1">
        <v>2093</v>
      </c>
      <c r="C27" s="1">
        <v>1627</v>
      </c>
      <c r="D27" s="8">
        <v>466</v>
      </c>
      <c r="E27" s="1">
        <v>2053</v>
      </c>
      <c r="F27" s="1">
        <v>1579</v>
      </c>
      <c r="G27" s="1">
        <v>474</v>
      </c>
    </row>
    <row r="28" spans="1:7" ht="12.75">
      <c r="A28" s="3" t="s">
        <v>28</v>
      </c>
      <c r="B28" s="1">
        <v>611</v>
      </c>
      <c r="C28" s="1">
        <v>43</v>
      </c>
      <c r="D28" s="8">
        <v>568</v>
      </c>
      <c r="E28" s="1">
        <v>562</v>
      </c>
      <c r="F28" s="1">
        <v>39</v>
      </c>
      <c r="G28" s="1">
        <v>523</v>
      </c>
    </row>
    <row r="29" spans="1:7" ht="12.75">
      <c r="A29" s="3" t="s">
        <v>29</v>
      </c>
      <c r="B29" s="1">
        <v>1666</v>
      </c>
      <c r="C29" s="1">
        <v>889</v>
      </c>
      <c r="D29" s="8">
        <v>777</v>
      </c>
      <c r="E29" s="1">
        <v>1646</v>
      </c>
      <c r="F29" s="1">
        <v>886</v>
      </c>
      <c r="G29" s="1">
        <v>760</v>
      </c>
    </row>
    <row r="30" spans="1:7" ht="12.75">
      <c r="A30" s="3" t="s">
        <v>30</v>
      </c>
      <c r="B30" s="1">
        <v>149</v>
      </c>
      <c r="C30" s="1">
        <v>74</v>
      </c>
      <c r="D30" s="8">
        <v>75</v>
      </c>
      <c r="E30" s="1">
        <v>159</v>
      </c>
      <c r="F30" s="1">
        <v>59</v>
      </c>
      <c r="G30" s="1">
        <v>100</v>
      </c>
    </row>
    <row r="31" spans="1:4" ht="15.75" customHeight="1">
      <c r="A31" s="3" t="s">
        <v>31</v>
      </c>
      <c r="D31" s="3"/>
    </row>
    <row r="32" spans="1:7" ht="12.75">
      <c r="A32" s="3" t="s">
        <v>32</v>
      </c>
      <c r="B32" s="1">
        <v>2090</v>
      </c>
      <c r="C32" s="1">
        <v>1224</v>
      </c>
      <c r="D32" s="8">
        <v>866</v>
      </c>
      <c r="E32" s="1">
        <v>1608</v>
      </c>
      <c r="F32" s="1">
        <v>938</v>
      </c>
      <c r="G32" s="1">
        <v>670</v>
      </c>
    </row>
    <row r="33" spans="1:7" ht="12.75">
      <c r="A33" s="3" t="s">
        <v>33</v>
      </c>
      <c r="B33" s="1">
        <v>378</v>
      </c>
      <c r="C33" s="1">
        <v>224</v>
      </c>
      <c r="D33" s="8">
        <v>154</v>
      </c>
      <c r="E33" s="1">
        <v>399</v>
      </c>
      <c r="F33" s="1">
        <v>233</v>
      </c>
      <c r="G33" s="1">
        <v>166</v>
      </c>
    </row>
    <row r="34" spans="1:7" ht="12.75">
      <c r="A34" s="3" t="s">
        <v>34</v>
      </c>
      <c r="B34" s="1">
        <v>480</v>
      </c>
      <c r="C34" s="1">
        <v>228</v>
      </c>
      <c r="D34" s="8">
        <v>252</v>
      </c>
      <c r="E34" s="1">
        <v>405</v>
      </c>
      <c r="F34" s="1">
        <v>189</v>
      </c>
      <c r="G34" s="1">
        <v>216</v>
      </c>
    </row>
    <row r="35" spans="1:7" ht="12.75">
      <c r="A35" s="3" t="s">
        <v>35</v>
      </c>
      <c r="B35" s="1">
        <v>1346</v>
      </c>
      <c r="C35" s="1">
        <v>847</v>
      </c>
      <c r="D35" s="8">
        <v>499</v>
      </c>
      <c r="E35" s="1">
        <v>1812</v>
      </c>
      <c r="F35" s="1">
        <v>1096</v>
      </c>
      <c r="G35" s="1">
        <v>716</v>
      </c>
    </row>
    <row r="36" spans="1:7" ht="12.75">
      <c r="A36" s="3" t="s">
        <v>36</v>
      </c>
      <c r="B36" s="1">
        <v>106</v>
      </c>
      <c r="C36" s="1">
        <v>51</v>
      </c>
      <c r="D36" s="8">
        <v>55</v>
      </c>
      <c r="E36" s="1">
        <v>11</v>
      </c>
      <c r="F36" s="1">
        <v>5</v>
      </c>
      <c r="G36" s="1">
        <v>6</v>
      </c>
    </row>
    <row r="37" spans="1:7" ht="12.75">
      <c r="A37" s="3" t="s">
        <v>76</v>
      </c>
      <c r="B37" s="1">
        <v>119</v>
      </c>
      <c r="C37" s="1">
        <v>59</v>
      </c>
      <c r="D37" s="8">
        <v>60</v>
      </c>
      <c r="E37" s="1">
        <v>185</v>
      </c>
      <c r="F37" s="1">
        <v>102</v>
      </c>
      <c r="G37" s="1">
        <v>83</v>
      </c>
    </row>
    <row r="38" spans="1:4" ht="15.75" customHeight="1">
      <c r="A38" s="3" t="s">
        <v>37</v>
      </c>
      <c r="D38" s="3"/>
    </row>
    <row r="39" spans="1:7" ht="12.75">
      <c r="A39" s="3" t="s">
        <v>38</v>
      </c>
      <c r="B39" s="1">
        <v>203</v>
      </c>
      <c r="C39" s="1">
        <v>160</v>
      </c>
      <c r="D39" s="8">
        <v>43</v>
      </c>
      <c r="E39" s="1">
        <v>210</v>
      </c>
      <c r="F39" s="1">
        <v>157</v>
      </c>
      <c r="G39" s="1">
        <v>53</v>
      </c>
    </row>
    <row r="40" spans="1:7" ht="12.75">
      <c r="A40" s="3" t="s">
        <v>39</v>
      </c>
      <c r="B40" s="1">
        <v>4316</v>
      </c>
      <c r="C40" s="1">
        <v>2473</v>
      </c>
      <c r="D40" s="8">
        <v>1843</v>
      </c>
      <c r="E40" s="1">
        <v>4210</v>
      </c>
      <c r="F40" s="1">
        <v>2406</v>
      </c>
      <c r="G40" s="1">
        <v>1804</v>
      </c>
    </row>
    <row r="41" spans="1:4" ht="15.75" customHeight="1">
      <c r="A41" s="3" t="s">
        <v>216</v>
      </c>
      <c r="D41" s="3"/>
    </row>
    <row r="42" spans="1:7" ht="12.75">
      <c r="A42" s="3" t="s">
        <v>40</v>
      </c>
      <c r="B42" s="7">
        <v>1500</v>
      </c>
      <c r="C42" s="7">
        <v>934</v>
      </c>
      <c r="D42" s="8">
        <v>566</v>
      </c>
      <c r="E42" s="7">
        <v>633</v>
      </c>
      <c r="F42" s="7">
        <v>404</v>
      </c>
      <c r="G42" s="7">
        <v>229</v>
      </c>
    </row>
    <row r="43" spans="1:7" ht="12.75">
      <c r="A43" s="3" t="s">
        <v>41</v>
      </c>
      <c r="B43" s="7">
        <v>1202</v>
      </c>
      <c r="C43" s="7">
        <v>702</v>
      </c>
      <c r="D43" s="8">
        <v>500</v>
      </c>
      <c r="E43" s="7">
        <v>1077</v>
      </c>
      <c r="F43" s="7">
        <v>657</v>
      </c>
      <c r="G43" s="7">
        <v>420</v>
      </c>
    </row>
    <row r="44" spans="1:7" ht="12.75">
      <c r="A44" s="3" t="s">
        <v>42</v>
      </c>
      <c r="B44" s="1">
        <v>1817</v>
      </c>
      <c r="C44" s="1">
        <v>997</v>
      </c>
      <c r="D44" s="8">
        <v>820</v>
      </c>
      <c r="E44" s="1">
        <v>2710</v>
      </c>
      <c r="F44" s="1">
        <v>1502</v>
      </c>
      <c r="G44" s="1">
        <v>1208</v>
      </c>
    </row>
    <row r="45" spans="1:4" ht="15.75" customHeight="1">
      <c r="A45" s="3" t="s">
        <v>43</v>
      </c>
      <c r="D45" s="3"/>
    </row>
    <row r="46" spans="1:7" ht="12.75">
      <c r="A46" s="3" t="s">
        <v>44</v>
      </c>
      <c r="B46" s="1">
        <v>1637</v>
      </c>
      <c r="C46" s="1">
        <v>899</v>
      </c>
      <c r="D46" s="8">
        <v>738</v>
      </c>
      <c r="E46" s="1">
        <v>1446</v>
      </c>
      <c r="F46" s="1">
        <v>793</v>
      </c>
      <c r="G46" s="1">
        <v>653</v>
      </c>
    </row>
    <row r="47" spans="1:7" ht="12.75">
      <c r="A47" s="3" t="s">
        <v>45</v>
      </c>
      <c r="B47" s="1">
        <v>283</v>
      </c>
      <c r="C47" s="1">
        <v>182</v>
      </c>
      <c r="D47" s="8">
        <v>101</v>
      </c>
      <c r="E47" s="1">
        <v>282</v>
      </c>
      <c r="F47" s="1">
        <v>169</v>
      </c>
      <c r="G47" s="1">
        <v>113</v>
      </c>
    </row>
    <row r="48" spans="1:7" ht="12.75">
      <c r="A48" s="3" t="s">
        <v>46</v>
      </c>
      <c r="B48" s="1">
        <v>4</v>
      </c>
      <c r="C48" s="1">
        <v>1</v>
      </c>
      <c r="D48" s="8">
        <v>3</v>
      </c>
      <c r="E48" s="1">
        <v>3</v>
      </c>
      <c r="F48" s="4" t="s">
        <v>23</v>
      </c>
      <c r="G48" s="1">
        <v>3</v>
      </c>
    </row>
    <row r="49" spans="1:7" ht="12.75">
      <c r="A49" s="3" t="s">
        <v>47</v>
      </c>
      <c r="B49" s="1">
        <v>2379</v>
      </c>
      <c r="C49" s="1">
        <v>1415</v>
      </c>
      <c r="D49" s="8">
        <v>964</v>
      </c>
      <c r="E49" s="1">
        <v>2392</v>
      </c>
      <c r="F49" s="1">
        <v>1417</v>
      </c>
      <c r="G49" s="1">
        <v>975</v>
      </c>
    </row>
    <row r="50" spans="1:7" ht="12.75">
      <c r="A50" s="3" t="s">
        <v>48</v>
      </c>
      <c r="B50" s="1">
        <v>9</v>
      </c>
      <c r="C50" s="1">
        <v>7</v>
      </c>
      <c r="D50" s="8">
        <v>2</v>
      </c>
      <c r="E50" s="1">
        <v>13</v>
      </c>
      <c r="F50" s="1">
        <v>8</v>
      </c>
      <c r="G50" s="1">
        <v>5</v>
      </c>
    </row>
    <row r="51" spans="1:7" ht="12.75">
      <c r="A51" s="3" t="s">
        <v>49</v>
      </c>
      <c r="B51" s="1">
        <v>207</v>
      </c>
      <c r="C51" s="1">
        <v>129</v>
      </c>
      <c r="D51" s="8">
        <v>78</v>
      </c>
      <c r="E51" s="1">
        <v>284</v>
      </c>
      <c r="F51" s="1">
        <v>176</v>
      </c>
      <c r="G51" s="1">
        <v>108</v>
      </c>
    </row>
    <row r="52" spans="1:7" ht="19.5" customHeight="1">
      <c r="A52" s="37" t="s">
        <v>217</v>
      </c>
      <c r="B52" s="1">
        <v>1209</v>
      </c>
      <c r="C52" s="1">
        <v>675</v>
      </c>
      <c r="D52" s="8">
        <v>534</v>
      </c>
      <c r="E52" s="1">
        <v>1106</v>
      </c>
      <c r="F52" s="1">
        <v>625</v>
      </c>
      <c r="G52" s="1">
        <v>481</v>
      </c>
    </row>
    <row r="53" spans="1:7" ht="12.75">
      <c r="A53" s="5" t="s">
        <v>50</v>
      </c>
      <c r="B53" s="1">
        <v>1209</v>
      </c>
      <c r="C53" s="1">
        <v>675</v>
      </c>
      <c r="D53" s="8">
        <v>534</v>
      </c>
      <c r="E53" s="1">
        <v>1081</v>
      </c>
      <c r="F53" s="1">
        <v>613</v>
      </c>
      <c r="G53" s="1">
        <v>468</v>
      </c>
    </row>
    <row r="54" spans="2:7" ht="12.75">
      <c r="B54" s="1"/>
      <c r="C54" s="1"/>
      <c r="D54" s="1"/>
      <c r="E54" s="1"/>
      <c r="F54" s="1"/>
      <c r="G54" s="1"/>
    </row>
    <row r="55" s="38" customFormat="1" ht="11.25">
      <c r="A55" s="38" t="s">
        <v>51</v>
      </c>
    </row>
    <row r="56" s="38" customFormat="1" ht="11.25">
      <c r="A56" s="38" t="s">
        <v>219</v>
      </c>
    </row>
    <row r="57" spans="1:7" s="38" customFormat="1" ht="11.25">
      <c r="A57" s="38" t="s">
        <v>218</v>
      </c>
      <c r="B57" s="6"/>
      <c r="C57" s="6"/>
      <c r="D57" s="6"/>
      <c r="E57" s="6"/>
      <c r="F57" s="6"/>
      <c r="G57" s="6"/>
    </row>
  </sheetData>
  <mergeCells count="3">
    <mergeCell ref="B4:D4"/>
    <mergeCell ref="E4:G4"/>
    <mergeCell ref="A2:G2"/>
  </mergeCells>
  <printOptions/>
  <pageMargins left="0.54" right="0.39" top="0.55" bottom="0.52" header="0.34" footer="0.34"/>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G57"/>
  <sheetViews>
    <sheetView showGridLines="0" workbookViewId="0" topLeftCell="A1">
      <selection activeCell="H1" sqref="H1"/>
    </sheetView>
  </sheetViews>
  <sheetFormatPr defaultColWidth="11.421875" defaultRowHeight="12.75"/>
  <cols>
    <col min="1" max="1" width="40.7109375" style="22" customWidth="1"/>
    <col min="2" max="3" width="8.7109375" style="22" customWidth="1"/>
    <col min="4" max="4" width="9.421875" style="22" customWidth="1"/>
    <col min="5" max="6" width="8.7109375" style="22" customWidth="1"/>
    <col min="7" max="7" width="9.421875" style="22" customWidth="1"/>
    <col min="8" max="16384" width="11.421875" style="22" customWidth="1"/>
  </cols>
  <sheetData>
    <row r="1" ht="12.75">
      <c r="A1" s="22" t="s">
        <v>194</v>
      </c>
    </row>
    <row r="2" spans="1:7" ht="26.25" customHeight="1">
      <c r="A2" s="111" t="s">
        <v>57</v>
      </c>
      <c r="B2" s="111"/>
      <c r="C2" s="111"/>
      <c r="D2" s="111"/>
      <c r="E2" s="112"/>
      <c r="F2" s="112"/>
      <c r="G2" s="112"/>
    </row>
    <row r="3" ht="6" customHeight="1"/>
    <row r="4" spans="1:7" ht="12.75">
      <c r="A4" s="23"/>
      <c r="B4" s="108">
        <v>39447</v>
      </c>
      <c r="C4" s="109"/>
      <c r="D4" s="110"/>
      <c r="E4" s="117">
        <v>39813</v>
      </c>
      <c r="F4" s="109"/>
      <c r="G4" s="109"/>
    </row>
    <row r="5" spans="1:7" ht="12.75">
      <c r="A5" s="3" t="s">
        <v>0</v>
      </c>
      <c r="B5" s="25" t="s">
        <v>1</v>
      </c>
      <c r="C5" s="25" t="s">
        <v>2</v>
      </c>
      <c r="D5" s="24" t="s">
        <v>3</v>
      </c>
      <c r="E5" s="24" t="s">
        <v>1</v>
      </c>
      <c r="F5" s="25" t="s">
        <v>2</v>
      </c>
      <c r="G5" s="26" t="s">
        <v>3</v>
      </c>
    </row>
    <row r="6" spans="1:7" ht="12.75">
      <c r="A6" s="27"/>
      <c r="B6" s="29" t="s">
        <v>4</v>
      </c>
      <c r="C6" s="29" t="s">
        <v>5</v>
      </c>
      <c r="D6" s="28" t="s">
        <v>5</v>
      </c>
      <c r="E6" s="28" t="s">
        <v>4</v>
      </c>
      <c r="F6" s="29" t="s">
        <v>5</v>
      </c>
      <c r="G6" s="30" t="s">
        <v>5</v>
      </c>
    </row>
    <row r="7" spans="1:7" ht="19.5" customHeight="1">
      <c r="A7" s="31" t="s">
        <v>6</v>
      </c>
      <c r="B7" s="9">
        <v>4195</v>
      </c>
      <c r="C7" s="1">
        <v>2409</v>
      </c>
      <c r="D7" s="8">
        <v>1786</v>
      </c>
      <c r="E7" s="1">
        <v>3712</v>
      </c>
      <c r="F7" s="1">
        <v>2110</v>
      </c>
      <c r="G7" s="1">
        <v>1602</v>
      </c>
    </row>
    <row r="8" spans="1:4" ht="15.75" customHeight="1">
      <c r="A8" s="3" t="s">
        <v>7</v>
      </c>
      <c r="B8" s="46"/>
      <c r="C8" s="13"/>
      <c r="D8" s="3"/>
    </row>
    <row r="9" spans="1:7" ht="12.75">
      <c r="A9" s="3" t="s">
        <v>8</v>
      </c>
      <c r="B9" s="9">
        <v>1310</v>
      </c>
      <c r="C9" s="1">
        <v>693</v>
      </c>
      <c r="D9" s="8">
        <v>617</v>
      </c>
      <c r="E9" s="7">
        <v>1102</v>
      </c>
      <c r="F9" s="7">
        <v>569</v>
      </c>
      <c r="G9" s="7">
        <v>533</v>
      </c>
    </row>
    <row r="10" spans="1:7" ht="12.75">
      <c r="A10" s="3" t="s">
        <v>9</v>
      </c>
      <c r="B10" s="9">
        <v>236</v>
      </c>
      <c r="C10" s="1">
        <v>123</v>
      </c>
      <c r="D10" s="8">
        <v>113</v>
      </c>
      <c r="E10" s="1">
        <v>217</v>
      </c>
      <c r="F10" s="1">
        <v>114</v>
      </c>
      <c r="G10" s="1">
        <v>103</v>
      </c>
    </row>
    <row r="11" spans="1:7" ht="12.75">
      <c r="A11" s="3" t="s">
        <v>10</v>
      </c>
      <c r="B11" s="9">
        <v>247</v>
      </c>
      <c r="C11" s="1">
        <v>167</v>
      </c>
      <c r="D11" s="8">
        <v>80</v>
      </c>
      <c r="E11" s="1">
        <v>231</v>
      </c>
      <c r="F11" s="1">
        <v>140</v>
      </c>
      <c r="G11" s="1">
        <v>91</v>
      </c>
    </row>
    <row r="12" spans="1:7" ht="12.75">
      <c r="A12" s="3" t="s">
        <v>11</v>
      </c>
      <c r="B12" s="9">
        <v>292</v>
      </c>
      <c r="C12" s="1">
        <v>185</v>
      </c>
      <c r="D12" s="8">
        <v>107</v>
      </c>
      <c r="E12" s="1">
        <v>267</v>
      </c>
      <c r="F12" s="1">
        <v>177</v>
      </c>
      <c r="G12" s="1">
        <v>90</v>
      </c>
    </row>
    <row r="13" spans="1:7" ht="12.75">
      <c r="A13" s="3" t="s">
        <v>12</v>
      </c>
      <c r="B13" s="9">
        <v>1765</v>
      </c>
      <c r="C13" s="1">
        <v>1067</v>
      </c>
      <c r="D13" s="8">
        <v>698</v>
      </c>
      <c r="E13" s="1">
        <v>1535</v>
      </c>
      <c r="F13" s="1">
        <v>934</v>
      </c>
      <c r="G13" s="1">
        <v>601</v>
      </c>
    </row>
    <row r="14" spans="1:7" ht="12.75">
      <c r="A14" s="3" t="s">
        <v>13</v>
      </c>
      <c r="B14" s="9">
        <v>269</v>
      </c>
      <c r="C14" s="1">
        <v>146</v>
      </c>
      <c r="D14" s="8">
        <v>123</v>
      </c>
      <c r="E14" s="1">
        <v>270</v>
      </c>
      <c r="F14" s="1">
        <v>140</v>
      </c>
      <c r="G14" s="1">
        <v>130</v>
      </c>
    </row>
    <row r="15" spans="1:7" ht="12.75">
      <c r="A15" s="3" t="s">
        <v>14</v>
      </c>
      <c r="B15" s="9">
        <v>76</v>
      </c>
      <c r="C15" s="1">
        <v>28</v>
      </c>
      <c r="D15" s="8">
        <v>48</v>
      </c>
      <c r="E15" s="1">
        <v>90</v>
      </c>
      <c r="F15" s="1">
        <v>36</v>
      </c>
      <c r="G15" s="1">
        <v>54</v>
      </c>
    </row>
    <row r="16" spans="1:7" ht="15.75" customHeight="1">
      <c r="A16" s="3" t="s">
        <v>15</v>
      </c>
      <c r="B16" s="9"/>
      <c r="C16" s="1"/>
      <c r="D16" s="8"/>
      <c r="E16" s="1"/>
      <c r="F16" s="1"/>
      <c r="G16" s="1"/>
    </row>
    <row r="17" spans="1:7" ht="12.75">
      <c r="A17" s="3" t="s">
        <v>16</v>
      </c>
      <c r="B17" s="9">
        <v>204</v>
      </c>
      <c r="C17" s="1">
        <v>138</v>
      </c>
      <c r="D17" s="8">
        <v>66</v>
      </c>
      <c r="E17" s="1">
        <v>244</v>
      </c>
      <c r="F17" s="1">
        <v>166</v>
      </c>
      <c r="G17" s="1">
        <v>78</v>
      </c>
    </row>
    <row r="18" spans="1:7" ht="12.75">
      <c r="A18" s="3" t="s">
        <v>17</v>
      </c>
      <c r="B18" s="9">
        <v>678</v>
      </c>
      <c r="C18" s="1">
        <v>459</v>
      </c>
      <c r="D18" s="8">
        <v>219</v>
      </c>
      <c r="E18" s="1">
        <v>669</v>
      </c>
      <c r="F18" s="1">
        <v>452</v>
      </c>
      <c r="G18" s="1">
        <v>217</v>
      </c>
    </row>
    <row r="19" spans="1:7" ht="12.75">
      <c r="A19" s="3" t="s">
        <v>18</v>
      </c>
      <c r="B19" s="9">
        <v>3313</v>
      </c>
      <c r="C19" s="1">
        <v>1812</v>
      </c>
      <c r="D19" s="8">
        <v>1501</v>
      </c>
      <c r="E19" s="1">
        <v>2799</v>
      </c>
      <c r="F19" s="1">
        <v>1492</v>
      </c>
      <c r="G19" s="1">
        <v>1307</v>
      </c>
    </row>
    <row r="20" spans="1:4" ht="15.75" customHeight="1">
      <c r="A20" s="3" t="s">
        <v>19</v>
      </c>
      <c r="B20" s="46"/>
      <c r="C20" s="13"/>
      <c r="D20" s="3"/>
    </row>
    <row r="21" spans="1:7" ht="12.75">
      <c r="A21" s="3" t="s">
        <v>20</v>
      </c>
      <c r="B21" s="9">
        <v>2115</v>
      </c>
      <c r="C21" s="1">
        <v>1312</v>
      </c>
      <c r="D21" s="8">
        <v>803</v>
      </c>
      <c r="E21" s="1">
        <v>1725</v>
      </c>
      <c r="F21" s="1">
        <v>1086</v>
      </c>
      <c r="G21" s="1">
        <v>639</v>
      </c>
    </row>
    <row r="22" spans="1:7" ht="12.75">
      <c r="A22" s="3" t="s">
        <v>21</v>
      </c>
      <c r="B22" s="9">
        <v>1199</v>
      </c>
      <c r="C22" s="1">
        <v>766</v>
      </c>
      <c r="D22" s="8">
        <v>433</v>
      </c>
      <c r="E22" s="1">
        <v>1093</v>
      </c>
      <c r="F22" s="1">
        <v>703</v>
      </c>
      <c r="G22" s="1">
        <v>390</v>
      </c>
    </row>
    <row r="23" spans="1:7" ht="12.75">
      <c r="A23" s="3" t="s">
        <v>22</v>
      </c>
      <c r="B23" s="9">
        <v>236</v>
      </c>
      <c r="C23" s="1">
        <v>135</v>
      </c>
      <c r="D23" s="8">
        <v>101</v>
      </c>
      <c r="E23" s="1">
        <v>136</v>
      </c>
      <c r="F23" s="1">
        <v>81</v>
      </c>
      <c r="G23" s="1">
        <v>55</v>
      </c>
    </row>
    <row r="24" spans="1:7" ht="12.75">
      <c r="A24" s="3" t="s">
        <v>24</v>
      </c>
      <c r="B24" s="9">
        <v>1498</v>
      </c>
      <c r="C24" s="1">
        <v>906</v>
      </c>
      <c r="D24" s="8">
        <v>592</v>
      </c>
      <c r="E24" s="1">
        <v>1144</v>
      </c>
      <c r="F24" s="1">
        <v>697</v>
      </c>
      <c r="G24" s="1">
        <v>447</v>
      </c>
    </row>
    <row r="25" spans="1:7" ht="12.75">
      <c r="A25" s="3" t="s">
        <v>25</v>
      </c>
      <c r="B25" s="9">
        <v>2080</v>
      </c>
      <c r="C25" s="1">
        <v>1097</v>
      </c>
      <c r="D25" s="8">
        <v>983</v>
      </c>
      <c r="E25" s="1">
        <v>1987</v>
      </c>
      <c r="F25" s="1">
        <v>1024</v>
      </c>
      <c r="G25" s="1">
        <v>963</v>
      </c>
    </row>
    <row r="26" spans="1:4" ht="15.75" customHeight="1">
      <c r="A26" s="3" t="s">
        <v>26</v>
      </c>
      <c r="B26" s="46"/>
      <c r="C26" s="13"/>
      <c r="D26" s="3"/>
    </row>
    <row r="27" spans="1:7" ht="12.75">
      <c r="A27" s="3" t="s">
        <v>27</v>
      </c>
      <c r="B27" s="9">
        <v>1928</v>
      </c>
      <c r="C27" s="1">
        <v>1444</v>
      </c>
      <c r="D27" s="8">
        <v>484</v>
      </c>
      <c r="E27" s="1">
        <v>1801</v>
      </c>
      <c r="F27" s="1">
        <v>1314</v>
      </c>
      <c r="G27" s="1">
        <v>487</v>
      </c>
    </row>
    <row r="28" spans="1:7" ht="12.75">
      <c r="A28" s="3" t="s">
        <v>28</v>
      </c>
      <c r="B28" s="9">
        <v>512</v>
      </c>
      <c r="C28" s="1">
        <v>31</v>
      </c>
      <c r="D28" s="8">
        <v>481</v>
      </c>
      <c r="E28" s="1">
        <v>436</v>
      </c>
      <c r="F28" s="1">
        <v>24</v>
      </c>
      <c r="G28" s="1">
        <v>412</v>
      </c>
    </row>
    <row r="29" spans="1:7" ht="12.75">
      <c r="A29" s="3" t="s">
        <v>29</v>
      </c>
      <c r="B29" s="9">
        <v>1607</v>
      </c>
      <c r="C29" s="1">
        <v>862</v>
      </c>
      <c r="D29" s="8">
        <v>745</v>
      </c>
      <c r="E29" s="1">
        <v>1329</v>
      </c>
      <c r="F29" s="1">
        <v>686</v>
      </c>
      <c r="G29" s="1">
        <v>643</v>
      </c>
    </row>
    <row r="30" spans="1:7" ht="12.75">
      <c r="A30" s="3" t="s">
        <v>30</v>
      </c>
      <c r="B30" s="9">
        <v>148</v>
      </c>
      <c r="C30" s="1">
        <v>72</v>
      </c>
      <c r="D30" s="8">
        <v>76</v>
      </c>
      <c r="E30" s="1">
        <v>146</v>
      </c>
      <c r="F30" s="1">
        <v>86</v>
      </c>
      <c r="G30" s="1">
        <v>60</v>
      </c>
    </row>
    <row r="31" spans="1:4" ht="15.75" customHeight="1">
      <c r="A31" s="3" t="s">
        <v>31</v>
      </c>
      <c r="B31" s="46"/>
      <c r="C31" s="13"/>
      <c r="D31" s="3"/>
    </row>
    <row r="32" spans="1:7" ht="12.75">
      <c r="A32" s="3" t="s">
        <v>32</v>
      </c>
      <c r="B32" s="9">
        <v>1405</v>
      </c>
      <c r="C32" s="1">
        <v>829</v>
      </c>
      <c r="D32" s="8">
        <v>576</v>
      </c>
      <c r="E32" s="1">
        <v>1322</v>
      </c>
      <c r="F32" s="1">
        <v>769</v>
      </c>
      <c r="G32" s="1">
        <v>553</v>
      </c>
    </row>
    <row r="33" spans="1:7" ht="12.75">
      <c r="A33" s="3" t="s">
        <v>33</v>
      </c>
      <c r="B33" s="9">
        <v>267</v>
      </c>
      <c r="C33" s="1">
        <v>147</v>
      </c>
      <c r="D33" s="8">
        <v>120</v>
      </c>
      <c r="E33" s="1">
        <v>205</v>
      </c>
      <c r="F33" s="1">
        <v>113</v>
      </c>
      <c r="G33" s="1">
        <v>92</v>
      </c>
    </row>
    <row r="34" spans="1:7" ht="12.75">
      <c r="A34" s="3" t="s">
        <v>34</v>
      </c>
      <c r="B34" s="9">
        <v>364</v>
      </c>
      <c r="C34" s="1">
        <v>168</v>
      </c>
      <c r="D34" s="8">
        <v>196</v>
      </c>
      <c r="E34" s="1">
        <v>267</v>
      </c>
      <c r="F34" s="1">
        <v>124</v>
      </c>
      <c r="G34" s="1">
        <v>143</v>
      </c>
    </row>
    <row r="35" spans="1:7" ht="12.75">
      <c r="A35" s="3" t="s">
        <v>35</v>
      </c>
      <c r="B35" s="9">
        <v>1885</v>
      </c>
      <c r="C35" s="1">
        <v>1122</v>
      </c>
      <c r="D35" s="8">
        <v>763</v>
      </c>
      <c r="E35" s="1">
        <v>1573</v>
      </c>
      <c r="F35" s="1">
        <v>931</v>
      </c>
      <c r="G35" s="1">
        <v>642</v>
      </c>
    </row>
    <row r="36" spans="1:7" ht="12.75">
      <c r="A36" s="3" t="s">
        <v>36</v>
      </c>
      <c r="B36" s="9">
        <v>11</v>
      </c>
      <c r="C36" s="1">
        <v>4</v>
      </c>
      <c r="D36" s="8">
        <v>7</v>
      </c>
      <c r="E36" s="1">
        <v>9</v>
      </c>
      <c r="F36" s="1">
        <v>5</v>
      </c>
      <c r="G36" s="1">
        <v>4</v>
      </c>
    </row>
    <row r="37" spans="1:7" ht="12.75">
      <c r="A37" s="3" t="s">
        <v>76</v>
      </c>
      <c r="B37" s="16">
        <v>263</v>
      </c>
      <c r="C37" s="17">
        <v>139</v>
      </c>
      <c r="D37" s="18">
        <v>124</v>
      </c>
      <c r="E37" s="17">
        <v>336</v>
      </c>
      <c r="F37" s="17">
        <v>168</v>
      </c>
      <c r="G37" s="17">
        <v>168</v>
      </c>
    </row>
    <row r="38" spans="1:4" ht="15.75" customHeight="1">
      <c r="A38" s="3" t="s">
        <v>37</v>
      </c>
      <c r="B38" s="46"/>
      <c r="C38" s="13"/>
      <c r="D38" s="3"/>
    </row>
    <row r="39" spans="1:7" ht="12.75">
      <c r="A39" s="3" t="s">
        <v>38</v>
      </c>
      <c r="B39" s="9">
        <v>161</v>
      </c>
      <c r="C39" s="1">
        <v>116</v>
      </c>
      <c r="D39" s="8">
        <v>45</v>
      </c>
      <c r="E39" s="1">
        <v>145</v>
      </c>
      <c r="F39" s="1">
        <v>98</v>
      </c>
      <c r="G39" s="1">
        <v>47</v>
      </c>
    </row>
    <row r="40" spans="1:7" ht="12.75">
      <c r="A40" s="3" t="s">
        <v>39</v>
      </c>
      <c r="B40" s="9">
        <v>4034</v>
      </c>
      <c r="C40" s="1">
        <v>2293</v>
      </c>
      <c r="D40" s="8">
        <v>1741</v>
      </c>
      <c r="E40" s="1">
        <v>3567</v>
      </c>
      <c r="F40" s="1">
        <v>2012</v>
      </c>
      <c r="G40" s="1">
        <v>1555</v>
      </c>
    </row>
    <row r="41" spans="1:4" ht="15.75" customHeight="1">
      <c r="A41" s="3" t="s">
        <v>216</v>
      </c>
      <c r="B41" s="46"/>
      <c r="C41" s="13"/>
      <c r="D41" s="3"/>
    </row>
    <row r="42" spans="1:7" ht="12.75">
      <c r="A42" s="3" t="s">
        <v>40</v>
      </c>
      <c r="B42" s="9">
        <v>1398</v>
      </c>
      <c r="C42" s="1">
        <v>815</v>
      </c>
      <c r="D42" s="8">
        <v>583</v>
      </c>
      <c r="E42" s="7">
        <v>1074</v>
      </c>
      <c r="F42" s="7">
        <v>653</v>
      </c>
      <c r="G42" s="7">
        <v>421</v>
      </c>
    </row>
    <row r="43" spans="1:7" ht="12.75">
      <c r="A43" s="3" t="s">
        <v>41</v>
      </c>
      <c r="B43" s="9">
        <v>1340</v>
      </c>
      <c r="C43" s="1">
        <v>790</v>
      </c>
      <c r="D43" s="8">
        <v>550</v>
      </c>
      <c r="E43" s="7">
        <v>1291</v>
      </c>
      <c r="F43" s="7">
        <v>716</v>
      </c>
      <c r="G43" s="7">
        <v>575</v>
      </c>
    </row>
    <row r="44" spans="1:7" ht="12.75">
      <c r="A44" s="3" t="s">
        <v>42</v>
      </c>
      <c r="B44" s="9">
        <v>1457</v>
      </c>
      <c r="C44" s="1">
        <v>804</v>
      </c>
      <c r="D44" s="8">
        <v>653</v>
      </c>
      <c r="E44" s="1">
        <v>1347</v>
      </c>
      <c r="F44" s="1">
        <v>741</v>
      </c>
      <c r="G44" s="1">
        <v>606</v>
      </c>
    </row>
    <row r="45" spans="1:4" ht="15.75" customHeight="1">
      <c r="A45" s="3" t="s">
        <v>43</v>
      </c>
      <c r="B45" s="46"/>
      <c r="C45" s="13"/>
      <c r="D45" s="3"/>
    </row>
    <row r="46" spans="1:7" ht="12.75">
      <c r="A46" s="3" t="s">
        <v>44</v>
      </c>
      <c r="B46" s="9">
        <v>1015</v>
      </c>
      <c r="C46" s="1">
        <v>575</v>
      </c>
      <c r="D46" s="8">
        <v>440</v>
      </c>
      <c r="E46" s="1">
        <v>1150</v>
      </c>
      <c r="F46" s="1">
        <v>614</v>
      </c>
      <c r="G46" s="1">
        <v>536</v>
      </c>
    </row>
    <row r="47" spans="1:7" ht="12.75">
      <c r="A47" s="3" t="s">
        <v>45</v>
      </c>
      <c r="B47" s="9">
        <v>245</v>
      </c>
      <c r="C47" s="1">
        <v>140</v>
      </c>
      <c r="D47" s="8">
        <v>105</v>
      </c>
      <c r="E47" s="1">
        <v>206</v>
      </c>
      <c r="F47" s="1">
        <v>121</v>
      </c>
      <c r="G47" s="1">
        <v>85</v>
      </c>
    </row>
    <row r="48" spans="1:7" ht="12.75">
      <c r="A48" s="3" t="s">
        <v>46</v>
      </c>
      <c r="B48" s="9">
        <v>4</v>
      </c>
      <c r="C48" s="1">
        <v>2</v>
      </c>
      <c r="D48" s="8">
        <v>2</v>
      </c>
      <c r="E48" s="1">
        <v>1</v>
      </c>
      <c r="F48" s="1">
        <v>1</v>
      </c>
      <c r="G48" s="4" t="s">
        <v>23</v>
      </c>
    </row>
    <row r="49" spans="1:7" ht="12.75">
      <c r="A49" s="3" t="s">
        <v>47</v>
      </c>
      <c r="B49" s="9">
        <v>2267</v>
      </c>
      <c r="C49" s="1">
        <v>1345</v>
      </c>
      <c r="D49" s="8">
        <v>922</v>
      </c>
      <c r="E49" s="1">
        <v>2073</v>
      </c>
      <c r="F49" s="1">
        <v>1215</v>
      </c>
      <c r="G49" s="1">
        <v>858</v>
      </c>
    </row>
    <row r="50" spans="1:7" ht="12.75">
      <c r="A50" s="3" t="s">
        <v>48</v>
      </c>
      <c r="B50" s="9">
        <v>21</v>
      </c>
      <c r="C50" s="1">
        <v>12</v>
      </c>
      <c r="D50" s="8">
        <v>9</v>
      </c>
      <c r="E50" s="1">
        <v>26</v>
      </c>
      <c r="F50" s="1">
        <v>11</v>
      </c>
      <c r="G50" s="1">
        <v>15</v>
      </c>
    </row>
    <row r="51" spans="1:7" ht="12.75">
      <c r="A51" s="3" t="s">
        <v>49</v>
      </c>
      <c r="B51" s="9">
        <v>643</v>
      </c>
      <c r="C51" s="1">
        <v>335</v>
      </c>
      <c r="D51" s="8">
        <v>308</v>
      </c>
      <c r="E51" s="1">
        <v>256</v>
      </c>
      <c r="F51" s="1">
        <v>148</v>
      </c>
      <c r="G51" s="1">
        <v>108</v>
      </c>
    </row>
    <row r="52" spans="1:7" ht="19.5" customHeight="1">
      <c r="A52" s="37" t="s">
        <v>217</v>
      </c>
      <c r="B52" s="9">
        <v>1003</v>
      </c>
      <c r="C52" s="1">
        <v>560</v>
      </c>
      <c r="D52" s="8">
        <v>443</v>
      </c>
      <c r="E52" s="1">
        <v>949</v>
      </c>
      <c r="F52" s="1">
        <v>507</v>
      </c>
      <c r="G52" s="1">
        <v>442</v>
      </c>
    </row>
    <row r="53" spans="1:7" ht="12.75">
      <c r="A53" s="5" t="s">
        <v>50</v>
      </c>
      <c r="B53" s="9">
        <v>1002</v>
      </c>
      <c r="C53" s="1">
        <v>559</v>
      </c>
      <c r="D53" s="8">
        <v>443</v>
      </c>
      <c r="E53" s="1">
        <v>921</v>
      </c>
      <c r="F53" s="1">
        <v>492</v>
      </c>
      <c r="G53" s="1">
        <v>429</v>
      </c>
    </row>
    <row r="54" spans="2:7" ht="12.75">
      <c r="B54" s="1"/>
      <c r="C54" s="1"/>
      <c r="D54" s="1"/>
      <c r="E54" s="1"/>
      <c r="F54" s="1"/>
      <c r="G54" s="1"/>
    </row>
    <row r="55" s="38" customFormat="1" ht="11.25">
      <c r="A55" s="38" t="s">
        <v>51</v>
      </c>
    </row>
    <row r="56" s="38" customFormat="1" ht="11.25">
      <c r="A56" s="38" t="s">
        <v>219</v>
      </c>
    </row>
    <row r="57" spans="1:7" s="38" customFormat="1" ht="11.25">
      <c r="A57" s="38" t="s">
        <v>218</v>
      </c>
      <c r="B57" s="6"/>
      <c r="C57" s="6"/>
      <c r="D57" s="6"/>
      <c r="E57" s="6"/>
      <c r="F57" s="6"/>
      <c r="G57" s="6"/>
    </row>
  </sheetData>
  <mergeCells count="3">
    <mergeCell ref="B4:D4"/>
    <mergeCell ref="E4:G4"/>
    <mergeCell ref="A2:G2"/>
  </mergeCells>
  <printOptions/>
  <pageMargins left="0.55" right="0.33" top="0.42" bottom="0.65" header="0.25" footer="0.36"/>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E21"/>
  <sheetViews>
    <sheetView showGridLines="0" workbookViewId="0" topLeftCell="A1">
      <selection activeCell="F1" sqref="F1"/>
    </sheetView>
  </sheetViews>
  <sheetFormatPr defaultColWidth="11.421875" defaultRowHeight="12.75"/>
  <cols>
    <col min="1" max="1" width="27.140625" style="22" customWidth="1"/>
    <col min="2" max="16384" width="11.421875" style="22" customWidth="1"/>
  </cols>
  <sheetData>
    <row r="1" ht="12.75">
      <c r="A1" s="22" t="s">
        <v>195</v>
      </c>
    </row>
    <row r="2" spans="1:5" ht="27" customHeight="1">
      <c r="A2" s="118" t="s">
        <v>74</v>
      </c>
      <c r="B2" s="118"/>
      <c r="C2" s="118"/>
      <c r="D2" s="118"/>
      <c r="E2" s="118"/>
    </row>
    <row r="3" ht="6" customHeight="1"/>
    <row r="4" spans="1:5" ht="19.5" customHeight="1">
      <c r="A4" s="47" t="s">
        <v>75</v>
      </c>
      <c r="B4" s="48">
        <v>38717</v>
      </c>
      <c r="C4" s="48">
        <v>39082</v>
      </c>
      <c r="D4" s="48">
        <v>39447</v>
      </c>
      <c r="E4" s="49">
        <v>39813</v>
      </c>
    </row>
    <row r="5" spans="1:5" ht="15.75" customHeight="1">
      <c r="A5" s="23" t="s">
        <v>59</v>
      </c>
      <c r="B5" s="50">
        <v>77</v>
      </c>
      <c r="C5" s="50">
        <v>67</v>
      </c>
      <c r="D5" s="50">
        <v>84</v>
      </c>
      <c r="E5" s="50">
        <v>93</v>
      </c>
    </row>
    <row r="6" spans="1:5" ht="12.75">
      <c r="A6" s="3" t="s">
        <v>58</v>
      </c>
      <c r="B6" s="50">
        <v>409</v>
      </c>
      <c r="C6" s="50">
        <v>434</v>
      </c>
      <c r="D6" s="50">
        <v>330</v>
      </c>
      <c r="E6" s="50">
        <v>282</v>
      </c>
    </row>
    <row r="7" spans="1:5" ht="12.75">
      <c r="A7" s="3" t="s">
        <v>60</v>
      </c>
      <c r="B7" s="50">
        <v>60</v>
      </c>
      <c r="C7" s="50">
        <v>52</v>
      </c>
      <c r="D7" s="50">
        <v>99</v>
      </c>
      <c r="E7" s="50">
        <v>114</v>
      </c>
    </row>
    <row r="8" spans="1:5" ht="12.75">
      <c r="A8" s="3" t="s">
        <v>61</v>
      </c>
      <c r="B8" s="50">
        <v>396</v>
      </c>
      <c r="C8" s="50">
        <v>431</v>
      </c>
      <c r="D8" s="50">
        <v>501</v>
      </c>
      <c r="E8" s="50">
        <v>556</v>
      </c>
    </row>
    <row r="9" spans="1:5" ht="15.75" customHeight="1">
      <c r="A9" s="3" t="s">
        <v>62</v>
      </c>
      <c r="B9" s="50">
        <v>249</v>
      </c>
      <c r="C9" s="50">
        <v>255</v>
      </c>
      <c r="D9" s="50">
        <v>236</v>
      </c>
      <c r="E9" s="50">
        <v>212</v>
      </c>
    </row>
    <row r="10" spans="1:5" ht="12.75">
      <c r="A10" s="3" t="s">
        <v>63</v>
      </c>
      <c r="B10" s="50">
        <v>447</v>
      </c>
      <c r="C10" s="50">
        <v>455</v>
      </c>
      <c r="D10" s="50">
        <v>399</v>
      </c>
      <c r="E10" s="50">
        <v>285</v>
      </c>
    </row>
    <row r="11" spans="1:5" ht="12.75">
      <c r="A11" s="3" t="s">
        <v>64</v>
      </c>
      <c r="B11" s="50">
        <v>155</v>
      </c>
      <c r="C11" s="50">
        <v>182</v>
      </c>
      <c r="D11" s="50">
        <v>117</v>
      </c>
      <c r="E11" s="50">
        <v>110</v>
      </c>
    </row>
    <row r="12" spans="1:5" ht="12.75">
      <c r="A12" s="3" t="s">
        <v>65</v>
      </c>
      <c r="B12" s="50">
        <v>263</v>
      </c>
      <c r="C12" s="50">
        <v>276</v>
      </c>
      <c r="D12" s="50">
        <v>230</v>
      </c>
      <c r="E12" s="50">
        <v>182</v>
      </c>
    </row>
    <row r="13" spans="1:5" ht="15.75" customHeight="1">
      <c r="A13" s="3" t="s">
        <v>66</v>
      </c>
      <c r="B13" s="50">
        <v>441</v>
      </c>
      <c r="C13" s="50">
        <v>518</v>
      </c>
      <c r="D13" s="50">
        <v>506</v>
      </c>
      <c r="E13" s="50">
        <v>465</v>
      </c>
    </row>
    <row r="14" spans="1:5" ht="12.75">
      <c r="A14" s="3" t="s">
        <v>67</v>
      </c>
      <c r="B14" s="50">
        <v>159</v>
      </c>
      <c r="C14" s="50">
        <v>133</v>
      </c>
      <c r="D14" s="50">
        <v>96</v>
      </c>
      <c r="E14" s="50">
        <v>120</v>
      </c>
    </row>
    <row r="15" spans="1:5" ht="12.75">
      <c r="A15" s="3" t="s">
        <v>68</v>
      </c>
      <c r="B15" s="50">
        <v>494</v>
      </c>
      <c r="C15" s="50">
        <v>375</v>
      </c>
      <c r="D15" s="50">
        <v>364</v>
      </c>
      <c r="E15" s="50">
        <v>311</v>
      </c>
    </row>
    <row r="16" spans="1:5" ht="12.75">
      <c r="A16" s="3" t="s">
        <v>69</v>
      </c>
      <c r="B16" s="50">
        <v>390</v>
      </c>
      <c r="C16" s="50">
        <v>364</v>
      </c>
      <c r="D16" s="50">
        <v>338</v>
      </c>
      <c r="E16" s="50">
        <v>247</v>
      </c>
    </row>
    <row r="17" spans="1:5" ht="15.75" customHeight="1">
      <c r="A17" s="3" t="s">
        <v>70</v>
      </c>
      <c r="B17" s="50">
        <v>406</v>
      </c>
      <c r="C17" s="50">
        <v>385</v>
      </c>
      <c r="D17" s="50">
        <v>383</v>
      </c>
      <c r="E17" s="50">
        <v>344</v>
      </c>
    </row>
    <row r="18" spans="1:5" ht="12.75">
      <c r="A18" s="3" t="s">
        <v>71</v>
      </c>
      <c r="B18" s="50">
        <v>243</v>
      </c>
      <c r="C18" s="50">
        <v>171</v>
      </c>
      <c r="D18" s="50">
        <v>249</v>
      </c>
      <c r="E18" s="50">
        <v>185</v>
      </c>
    </row>
    <row r="19" spans="1:5" ht="12.75">
      <c r="A19" s="3" t="s">
        <v>72</v>
      </c>
      <c r="B19" s="50">
        <v>330</v>
      </c>
      <c r="C19" s="50">
        <v>322</v>
      </c>
      <c r="D19" s="50">
        <v>263</v>
      </c>
      <c r="E19" s="50">
        <v>206</v>
      </c>
    </row>
    <row r="20" spans="1:5" ht="15.75" customHeight="1">
      <c r="A20" s="37" t="s">
        <v>73</v>
      </c>
      <c r="B20" s="50">
        <v>4519</v>
      </c>
      <c r="C20" s="50">
        <v>4420</v>
      </c>
      <c r="D20" s="50">
        <v>4195</v>
      </c>
      <c r="E20" s="50">
        <v>3712</v>
      </c>
    </row>
    <row r="21" spans="2:5" ht="12.75">
      <c r="B21" s="50"/>
      <c r="C21" s="50"/>
      <c r="D21" s="50"/>
      <c r="E21" s="50"/>
    </row>
  </sheetData>
  <mergeCells count="1">
    <mergeCell ref="A2:E2"/>
  </mergeCells>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foersmon</cp:lastModifiedBy>
  <cp:lastPrinted>2009-10-05T08:41:16Z</cp:lastPrinted>
  <dcterms:created xsi:type="dcterms:W3CDTF">2009-09-15T13:47:02Z</dcterms:created>
  <dcterms:modified xsi:type="dcterms:W3CDTF">2009-10-05T09:10:01Z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