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3BE3D516-4C4A-4F91-B968-418E8A14EFA3}"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 name="Energieflussbild" sheetId="167" r:id="rId14"/>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Energiebilanz_Joule!$A$1:$AG$69</definedName>
    <definedName name="_xlnm.Print_Area" localSheetId="7">Energiebilanz_Joule_nat_Flug!$A$1:$AG$69</definedName>
    <definedName name="_xlnm.Print_Area" localSheetId="5">Energiebilanz_Menge!$A$1:$AG$69</definedName>
    <definedName name="_xlnm.Print_Area" localSheetId="8">Energiebilanz_SKE!$A$1:$AG$69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localSheetId="13"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localSheetId="13" hidden="1">{"'WE2.2'!$A$1:$O$22"}</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AC58" i="170" l="1"/>
  <c r="Z58" i="170"/>
  <c r="U58" i="170"/>
  <c r="R58" i="170"/>
  <c r="E58" i="170" l="1"/>
  <c r="N58" i="170"/>
  <c r="V58" i="170"/>
  <c r="AD58" i="170"/>
  <c r="O58" i="170"/>
  <c r="W58" i="170"/>
  <c r="AE58" i="170"/>
  <c r="F58" i="170"/>
  <c r="G58" i="170"/>
  <c r="P58" i="170"/>
  <c r="X58" i="170"/>
  <c r="H58" i="170"/>
  <c r="Q58" i="170"/>
  <c r="Y58" i="170"/>
  <c r="J58" i="170"/>
  <c r="S58" i="170"/>
  <c r="AA58" i="170"/>
  <c r="I58" i="170"/>
  <c r="K58" i="170"/>
  <c r="T58" i="170"/>
  <c r="AB58" i="170"/>
  <c r="L58" i="170"/>
  <c r="AF57" i="170"/>
  <c r="AF56" i="170"/>
  <c r="AF55" i="170"/>
  <c r="AF54" i="170"/>
  <c r="AF53" i="170"/>
  <c r="AF52" i="170"/>
  <c r="AF51" i="170"/>
  <c r="AF50" i="170"/>
  <c r="E58" i="162" l="1"/>
  <c r="U58" i="162"/>
  <c r="M58" i="163"/>
  <c r="M58" i="164" s="1"/>
  <c r="AC58" i="163"/>
  <c r="AC58" i="164" s="1"/>
  <c r="F58" i="162"/>
  <c r="N58" i="162"/>
  <c r="V58" i="162"/>
  <c r="AD58" i="162"/>
  <c r="F58" i="163"/>
  <c r="F58" i="164" s="1"/>
  <c r="N58" i="163"/>
  <c r="N58" i="164" s="1"/>
  <c r="V58" i="163"/>
  <c r="V58" i="164" s="1"/>
  <c r="AD58" i="163"/>
  <c r="M58" i="162"/>
  <c r="AC58" i="162"/>
  <c r="E58" i="163"/>
  <c r="E58" i="164" s="1"/>
  <c r="U58" i="163"/>
  <c r="U58" i="164" s="1"/>
  <c r="G58" i="162"/>
  <c r="O58" i="162"/>
  <c r="W58" i="162"/>
  <c r="AE58" i="162"/>
  <c r="G58" i="163"/>
  <c r="G58" i="164" s="1"/>
  <c r="O58" i="163"/>
  <c r="O58" i="164" s="1"/>
  <c r="W58" i="163"/>
  <c r="W58" i="164" s="1"/>
  <c r="AE58" i="163"/>
  <c r="H58" i="162"/>
  <c r="H58" i="163"/>
  <c r="H58" i="164" s="1"/>
  <c r="P58" i="163"/>
  <c r="X58" i="163"/>
  <c r="X58" i="164" s="1"/>
  <c r="AF58" i="163"/>
  <c r="I58" i="162"/>
  <c r="Q58" i="162"/>
  <c r="Y58" i="162"/>
  <c r="I58" i="163"/>
  <c r="I58" i="164" s="1"/>
  <c r="Q58" i="163"/>
  <c r="Q58" i="164" s="1"/>
  <c r="Y58" i="163"/>
  <c r="AF58" i="162"/>
  <c r="J58" i="162"/>
  <c r="R58" i="162"/>
  <c r="Z58" i="162"/>
  <c r="J58" i="163"/>
  <c r="J58" i="164" s="1"/>
  <c r="R58" i="163"/>
  <c r="R58" i="164" s="1"/>
  <c r="Z58" i="163"/>
  <c r="X58" i="162"/>
  <c r="K58" i="162"/>
  <c r="S58" i="162"/>
  <c r="AA58" i="162"/>
  <c r="K58" i="163"/>
  <c r="K58" i="164" s="1"/>
  <c r="S58" i="163"/>
  <c r="S58" i="164" s="1"/>
  <c r="AA58" i="163"/>
  <c r="P58" i="162"/>
  <c r="L58" i="162"/>
  <c r="T58" i="162"/>
  <c r="AB58" i="162"/>
  <c r="L58" i="163"/>
  <c r="L58" i="164" s="1"/>
  <c r="T58" i="163"/>
  <c r="T58" i="164" s="1"/>
  <c r="AB58" i="163"/>
  <c r="AB58" i="164" s="1"/>
  <c r="AF67" i="164"/>
  <c r="AE67" i="164"/>
  <c r="AC67" i="164"/>
  <c r="AB67" i="164"/>
  <c r="AA67" i="164"/>
  <c r="Z67" i="164"/>
  <c r="Y67" i="164"/>
  <c r="X67" i="164"/>
  <c r="W67" i="164"/>
  <c r="U67" i="164"/>
  <c r="S67" i="164"/>
  <c r="Q67" i="164"/>
  <c r="P67" i="164"/>
  <c r="O67" i="164"/>
  <c r="N67" i="164"/>
  <c r="M67" i="164"/>
  <c r="K67" i="164"/>
  <c r="J67" i="164"/>
  <c r="I67" i="164"/>
  <c r="G67" i="164"/>
  <c r="F67" i="164"/>
  <c r="E67" i="164"/>
  <c r="AC66" i="164"/>
  <c r="AB66" i="164"/>
  <c r="AA66" i="164"/>
  <c r="Z66" i="164"/>
  <c r="Y66" i="164"/>
  <c r="W66" i="164"/>
  <c r="U66" i="164"/>
  <c r="R66" i="164"/>
  <c r="Q66" i="164"/>
  <c r="N66" i="164"/>
  <c r="M66" i="164"/>
  <c r="L66" i="164"/>
  <c r="K66" i="164"/>
  <c r="J66" i="164"/>
  <c r="I66" i="164"/>
  <c r="F66" i="164"/>
  <c r="E66" i="164"/>
  <c r="AE65" i="164"/>
  <c r="AD65" i="164"/>
  <c r="AC65" i="164"/>
  <c r="Y65" i="164"/>
  <c r="X65" i="164"/>
  <c r="W65" i="164"/>
  <c r="V65" i="164"/>
  <c r="U65" i="164"/>
  <c r="Q65" i="164"/>
  <c r="P65" i="164"/>
  <c r="O65" i="164"/>
  <c r="N65" i="164"/>
  <c r="M65" i="164"/>
  <c r="L65" i="164"/>
  <c r="I65" i="164"/>
  <c r="H65" i="164"/>
  <c r="G65" i="164"/>
  <c r="E65" i="164"/>
  <c r="AF64" i="164"/>
  <c r="AC64" i="164"/>
  <c r="AB64" i="164"/>
  <c r="AA64" i="164"/>
  <c r="Z64" i="164"/>
  <c r="Y64" i="164"/>
  <c r="X64" i="164"/>
  <c r="U64" i="164"/>
  <c r="S64" i="164"/>
  <c r="R64" i="164"/>
  <c r="Q64" i="164"/>
  <c r="P64" i="164"/>
  <c r="O64" i="164"/>
  <c r="M64" i="164"/>
  <c r="L64" i="164"/>
  <c r="J64" i="164"/>
  <c r="I64" i="164"/>
  <c r="H64" i="164"/>
  <c r="G64" i="164"/>
  <c r="E64" i="164"/>
  <c r="AE63" i="164"/>
  <c r="AD63" i="164"/>
  <c r="AC63" i="164"/>
  <c r="AB63" i="164"/>
  <c r="AA63" i="164"/>
  <c r="Y63" i="164"/>
  <c r="X63" i="164"/>
  <c r="W63" i="164"/>
  <c r="V63" i="164"/>
  <c r="U63" i="164"/>
  <c r="S63" i="164"/>
  <c r="R63" i="164"/>
  <c r="Q63" i="164"/>
  <c r="O63" i="164"/>
  <c r="N63" i="164"/>
  <c r="M63" i="164"/>
  <c r="L63" i="164"/>
  <c r="K63" i="164"/>
  <c r="J63" i="164"/>
  <c r="I63" i="164"/>
  <c r="G63" i="164"/>
  <c r="F63" i="164"/>
  <c r="E63" i="164"/>
  <c r="AF62" i="164"/>
  <c r="AE62" i="164"/>
  <c r="AD62" i="164"/>
  <c r="AC62" i="164"/>
  <c r="AA62" i="164"/>
  <c r="Y62" i="164"/>
  <c r="X62" i="164"/>
  <c r="W62" i="164"/>
  <c r="V62" i="164"/>
  <c r="U62" i="164"/>
  <c r="R62" i="164"/>
  <c r="Q62" i="164"/>
  <c r="P62" i="164"/>
  <c r="O62" i="164"/>
  <c r="N62" i="164"/>
  <c r="M62" i="164"/>
  <c r="I62" i="164"/>
  <c r="F62" i="164"/>
  <c r="E62" i="164"/>
  <c r="AE61" i="164"/>
  <c r="AD61" i="164"/>
  <c r="AC61" i="164"/>
  <c r="AB61" i="164"/>
  <c r="AA61" i="164"/>
  <c r="Z61" i="164"/>
  <c r="Y61" i="164"/>
  <c r="W61" i="164"/>
  <c r="V61" i="164"/>
  <c r="U61" i="164"/>
  <c r="S61" i="164"/>
  <c r="Q61" i="164"/>
  <c r="P61" i="164"/>
  <c r="M61" i="164"/>
  <c r="L61" i="164"/>
  <c r="K61" i="164"/>
  <c r="J61" i="164"/>
  <c r="I61" i="164"/>
  <c r="H61" i="164"/>
  <c r="F61" i="164"/>
  <c r="E61" i="164"/>
  <c r="AE60" i="164"/>
  <c r="AD60" i="164"/>
  <c r="AC60" i="164"/>
  <c r="AB60" i="164"/>
  <c r="Y60" i="164"/>
  <c r="W60" i="164"/>
  <c r="V60" i="164"/>
  <c r="U60" i="164"/>
  <c r="S60" i="164"/>
  <c r="Q60" i="164"/>
  <c r="P60" i="164"/>
  <c r="O60" i="164"/>
  <c r="N60" i="164"/>
  <c r="M60" i="164"/>
  <c r="L60" i="164"/>
  <c r="K60" i="164"/>
  <c r="I60" i="164"/>
  <c r="H60" i="164"/>
  <c r="G60" i="164"/>
  <c r="E60" i="164"/>
  <c r="AF59" i="164"/>
  <c r="AE59" i="164"/>
  <c r="AC59" i="164"/>
  <c r="AB59" i="164"/>
  <c r="AA59" i="164"/>
  <c r="Z59" i="164"/>
  <c r="Y59" i="164"/>
  <c r="X59" i="164"/>
  <c r="W59" i="164"/>
  <c r="U59" i="164"/>
  <c r="S59" i="164"/>
  <c r="R59" i="164"/>
  <c r="Q59" i="164"/>
  <c r="P59" i="164"/>
  <c r="O59" i="164"/>
  <c r="N59" i="164"/>
  <c r="M59" i="164"/>
  <c r="L59" i="164"/>
  <c r="K59" i="164"/>
  <c r="I59" i="164"/>
  <c r="G59" i="164"/>
  <c r="F59" i="164"/>
  <c r="E59" i="164"/>
  <c r="AE58" i="164"/>
  <c r="AA58" i="164"/>
  <c r="Z58" i="164"/>
  <c r="Y58" i="164"/>
  <c r="AE57" i="164"/>
  <c r="AD57" i="164"/>
  <c r="AC57" i="164"/>
  <c r="Z57" i="164"/>
  <c r="Y57" i="164"/>
  <c r="X57" i="164"/>
  <c r="V57" i="164"/>
  <c r="U57" i="164"/>
  <c r="R57" i="164"/>
  <c r="Q57" i="164"/>
  <c r="P57" i="164"/>
  <c r="N57" i="164"/>
  <c r="M57" i="164"/>
  <c r="L57" i="164"/>
  <c r="J57" i="164"/>
  <c r="I57" i="164"/>
  <c r="H57" i="164"/>
  <c r="G57" i="164"/>
  <c r="F57" i="164"/>
  <c r="E57" i="164"/>
  <c r="AF56" i="164"/>
  <c r="AD56" i="164"/>
  <c r="AC56" i="164"/>
  <c r="Z56" i="164"/>
  <c r="Y56" i="164"/>
  <c r="X56" i="164"/>
  <c r="V56" i="164"/>
  <c r="U56" i="164"/>
  <c r="S56" i="164"/>
  <c r="R56" i="164"/>
  <c r="Q56" i="164"/>
  <c r="P56" i="164"/>
  <c r="O56" i="164"/>
  <c r="N56" i="164"/>
  <c r="M56" i="164"/>
  <c r="L56" i="164"/>
  <c r="K56" i="164"/>
  <c r="J56" i="164"/>
  <c r="I56" i="164"/>
  <c r="H56" i="164"/>
  <c r="G56" i="164"/>
  <c r="F56" i="164"/>
  <c r="E56" i="164"/>
  <c r="AF55"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F54"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D53" i="164"/>
  <c r="AC53" i="164"/>
  <c r="AB53" i="164"/>
  <c r="Z53" i="164"/>
  <c r="Y53" i="164"/>
  <c r="W53" i="164"/>
  <c r="V53" i="164"/>
  <c r="U53" i="164"/>
  <c r="S53" i="164"/>
  <c r="R53" i="164"/>
  <c r="Q53" i="164"/>
  <c r="P53" i="164"/>
  <c r="N53" i="164"/>
  <c r="M53" i="164"/>
  <c r="L53" i="164"/>
  <c r="K53" i="164"/>
  <c r="J53" i="164"/>
  <c r="I53" i="164"/>
  <c r="H53" i="164"/>
  <c r="F53" i="164"/>
  <c r="E53" i="164"/>
  <c r="AF52" i="164"/>
  <c r="AE52" i="164"/>
  <c r="AD52" i="164"/>
  <c r="AC52" i="164"/>
  <c r="AB52" i="164"/>
  <c r="Z52" i="164"/>
  <c r="Y52" i="164"/>
  <c r="W52" i="164"/>
  <c r="V52" i="164"/>
  <c r="U52" i="164"/>
  <c r="S52" i="164"/>
  <c r="R52" i="164"/>
  <c r="Q52" i="164"/>
  <c r="P52" i="164"/>
  <c r="O52" i="164"/>
  <c r="N52" i="164"/>
  <c r="M52" i="164"/>
  <c r="L52" i="164"/>
  <c r="K52" i="164"/>
  <c r="J52" i="164"/>
  <c r="I52" i="164"/>
  <c r="H52" i="164"/>
  <c r="G52" i="164"/>
  <c r="F52" i="164"/>
  <c r="E52" i="164"/>
  <c r="AF51"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E50" i="164"/>
  <c r="AD50" i="164"/>
  <c r="AC50" i="164"/>
  <c r="AB50" i="164"/>
  <c r="AA50" i="164"/>
  <c r="Z50" i="164"/>
  <c r="X50" i="164"/>
  <c r="W50" i="164"/>
  <c r="V50" i="164"/>
  <c r="U50" i="164"/>
  <c r="S50" i="164"/>
  <c r="R50" i="164"/>
  <c r="Q50" i="164"/>
  <c r="N50" i="164"/>
  <c r="M50" i="164"/>
  <c r="L50" i="164"/>
  <c r="K50" i="164"/>
  <c r="J50" i="164"/>
  <c r="I50" i="164"/>
  <c r="G50" i="164"/>
  <c r="F50" i="164"/>
  <c r="E50" i="164"/>
  <c r="AF49" i="164"/>
  <c r="AD49" i="164"/>
  <c r="AC49" i="164"/>
  <c r="Z49" i="164"/>
  <c r="Y49" i="164"/>
  <c r="X49" i="164"/>
  <c r="W49" i="164"/>
  <c r="V49" i="164"/>
  <c r="U49" i="164"/>
  <c r="R49" i="164"/>
  <c r="Q49" i="164"/>
  <c r="P49" i="164"/>
  <c r="O49" i="164"/>
  <c r="N49" i="164"/>
  <c r="M49" i="164"/>
  <c r="L49" i="164"/>
  <c r="J49" i="164"/>
  <c r="I49" i="164"/>
  <c r="G49" i="164"/>
  <c r="F49" i="164"/>
  <c r="E49" i="164"/>
  <c r="AF48" i="164"/>
  <c r="AD48" i="164"/>
  <c r="AC48" i="164"/>
  <c r="AB48" i="164"/>
  <c r="AA48" i="164"/>
  <c r="Z48" i="164"/>
  <c r="Y48" i="164"/>
  <c r="X48" i="164"/>
  <c r="V48" i="164"/>
  <c r="U48" i="164"/>
  <c r="R48" i="164"/>
  <c r="Q48" i="164"/>
  <c r="P48" i="164"/>
  <c r="O48" i="164"/>
  <c r="N48" i="164"/>
  <c r="M48" i="164"/>
  <c r="L48" i="164"/>
  <c r="K48" i="164"/>
  <c r="J48" i="164"/>
  <c r="I48" i="164"/>
  <c r="H48" i="164"/>
  <c r="G48" i="164"/>
  <c r="F48" i="164"/>
  <c r="E48" i="164"/>
  <c r="AF47"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F46"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E45" i="164"/>
  <c r="AD45" i="164"/>
  <c r="AC45" i="164"/>
  <c r="AB45" i="164"/>
  <c r="AA45" i="164"/>
  <c r="Z45" i="164"/>
  <c r="Y45" i="164"/>
  <c r="W45" i="164"/>
  <c r="V45" i="164"/>
  <c r="U45" i="164"/>
  <c r="S45" i="164"/>
  <c r="R45" i="164"/>
  <c r="Q45" i="164"/>
  <c r="P45" i="164"/>
  <c r="N45" i="164"/>
  <c r="M45" i="164"/>
  <c r="L45" i="164"/>
  <c r="K45" i="164"/>
  <c r="J45" i="164"/>
  <c r="I45" i="164"/>
  <c r="H45" i="164"/>
  <c r="F45" i="164"/>
  <c r="E45" i="164"/>
  <c r="AF44" i="164"/>
  <c r="AD44" i="164"/>
  <c r="AC44" i="164"/>
  <c r="AB44" i="164"/>
  <c r="Z44" i="164"/>
  <c r="Y44" i="164"/>
  <c r="X44" i="164"/>
  <c r="W44" i="164"/>
  <c r="V44" i="164"/>
  <c r="U44" i="164"/>
  <c r="S44" i="164"/>
  <c r="R44" i="164"/>
  <c r="Q44" i="164"/>
  <c r="P44" i="164"/>
  <c r="O44" i="164"/>
  <c r="N44" i="164"/>
  <c r="M44" i="164"/>
  <c r="L44" i="164"/>
  <c r="K44" i="164"/>
  <c r="J44" i="164"/>
  <c r="I44" i="164"/>
  <c r="H44" i="164"/>
  <c r="G44" i="164"/>
  <c r="F44" i="164"/>
  <c r="E44" i="164"/>
  <c r="AF43"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E42" i="164"/>
  <c r="AD42" i="164"/>
  <c r="AC42" i="164"/>
  <c r="AA42" i="164"/>
  <c r="Z42" i="164"/>
  <c r="X42" i="164"/>
  <c r="W42" i="164"/>
  <c r="V42" i="164"/>
  <c r="U42" i="164"/>
  <c r="S42" i="164"/>
  <c r="R42" i="164"/>
  <c r="Q42" i="164"/>
  <c r="O42" i="164"/>
  <c r="N42" i="164"/>
  <c r="M42" i="164"/>
  <c r="L42" i="164"/>
  <c r="K42" i="164"/>
  <c r="J42" i="164"/>
  <c r="I42" i="164"/>
  <c r="F42" i="164"/>
  <c r="E42" i="164"/>
  <c r="AE41" i="164"/>
  <c r="AD41" i="164"/>
  <c r="AC41" i="164"/>
  <c r="AA41" i="164"/>
  <c r="Z41" i="164"/>
  <c r="Y41" i="164"/>
  <c r="X41" i="164"/>
  <c r="W41" i="164"/>
  <c r="V41" i="164"/>
  <c r="U41" i="164"/>
  <c r="R41" i="164"/>
  <c r="Q41" i="164"/>
  <c r="P41" i="164"/>
  <c r="O41" i="164"/>
  <c r="N41" i="164"/>
  <c r="M41" i="164"/>
  <c r="L41" i="164"/>
  <c r="J41" i="164"/>
  <c r="I41" i="164"/>
  <c r="H41" i="164"/>
  <c r="G41" i="164"/>
  <c r="F41" i="164"/>
  <c r="E41" i="164"/>
  <c r="AF40" i="164"/>
  <c r="AD40" i="164"/>
  <c r="AC40" i="164"/>
  <c r="AB40" i="164"/>
  <c r="Z40" i="164"/>
  <c r="Y40" i="164"/>
  <c r="X40" i="164"/>
  <c r="V40" i="164"/>
  <c r="U40" i="164"/>
  <c r="S40" i="164"/>
  <c r="R40" i="164"/>
  <c r="P40" i="164"/>
  <c r="O40" i="164"/>
  <c r="N40" i="164"/>
  <c r="M40" i="164"/>
  <c r="L40" i="164"/>
  <c r="J40" i="164"/>
  <c r="I40" i="164"/>
  <c r="H40" i="164"/>
  <c r="G40" i="164"/>
  <c r="F40" i="164"/>
  <c r="E40" i="164"/>
  <c r="AF39"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F38" i="164"/>
  <c r="AE38" i="164"/>
  <c r="AD38" i="164"/>
  <c r="AC38" i="164"/>
  <c r="AB38" i="164"/>
  <c r="AA38" i="164"/>
  <c r="Z38" i="164"/>
  <c r="Y38" i="164"/>
  <c r="W38" i="164"/>
  <c r="V38" i="164"/>
  <c r="U38" i="164"/>
  <c r="S38" i="164"/>
  <c r="R38" i="164"/>
  <c r="Q38" i="164"/>
  <c r="P38" i="164"/>
  <c r="N38" i="164"/>
  <c r="M38" i="164"/>
  <c r="K38" i="164"/>
  <c r="J38" i="164"/>
  <c r="I38" i="164"/>
  <c r="H38" i="164"/>
  <c r="G38" i="164"/>
  <c r="F38" i="164"/>
  <c r="E38" i="164"/>
  <c r="AE37" i="164"/>
  <c r="AD37" i="164"/>
  <c r="AC37" i="164"/>
  <c r="AB37" i="164"/>
  <c r="Z37" i="164"/>
  <c r="Y37" i="164"/>
  <c r="W37" i="164"/>
  <c r="V37" i="164"/>
  <c r="U37" i="164"/>
  <c r="R37" i="164"/>
  <c r="Q37" i="164"/>
  <c r="P37" i="164"/>
  <c r="N37" i="164"/>
  <c r="M37" i="164"/>
  <c r="L37" i="164"/>
  <c r="K37" i="164"/>
  <c r="J37" i="164"/>
  <c r="I37" i="164"/>
  <c r="H37" i="164"/>
  <c r="F37" i="164"/>
  <c r="E37" i="164"/>
  <c r="AF36" i="164"/>
  <c r="AE36" i="164"/>
  <c r="AD36" i="164"/>
  <c r="AC36" i="164"/>
  <c r="AB36" i="164"/>
  <c r="Z36" i="164"/>
  <c r="Y36" i="164"/>
  <c r="X36" i="164"/>
  <c r="V36" i="164"/>
  <c r="U36" i="164"/>
  <c r="S36" i="164"/>
  <c r="R36" i="164"/>
  <c r="Q36" i="164"/>
  <c r="P36" i="164"/>
  <c r="O36" i="164"/>
  <c r="N36" i="164"/>
  <c r="M36" i="164"/>
  <c r="L36" i="164"/>
  <c r="K36" i="164"/>
  <c r="J36" i="164"/>
  <c r="I36" i="164"/>
  <c r="H36" i="164"/>
  <c r="G36" i="164"/>
  <c r="F36" i="164"/>
  <c r="E36" i="164"/>
  <c r="AF35" i="164"/>
  <c r="AE35" i="164"/>
  <c r="AD35" i="164"/>
  <c r="AB35" i="164"/>
  <c r="AA35" i="164"/>
  <c r="Z35" i="164"/>
  <c r="Y35" i="164"/>
  <c r="X35" i="164"/>
  <c r="W35" i="164"/>
  <c r="V35" i="164"/>
  <c r="U35" i="164"/>
  <c r="S35" i="164"/>
  <c r="R35" i="164"/>
  <c r="Q35" i="164"/>
  <c r="O35" i="164"/>
  <c r="N35" i="164"/>
  <c r="M35" i="164"/>
  <c r="L35" i="164"/>
  <c r="K35" i="164"/>
  <c r="J35" i="164"/>
  <c r="I35" i="164"/>
  <c r="G35" i="164"/>
  <c r="F35" i="164"/>
  <c r="E35" i="164"/>
  <c r="AF34" i="164"/>
  <c r="AE34" i="164"/>
  <c r="AD34" i="164"/>
  <c r="AC34" i="164"/>
  <c r="AB34" i="164"/>
  <c r="AA34" i="164"/>
  <c r="Z34" i="164"/>
  <c r="X34" i="164"/>
  <c r="W34" i="164"/>
  <c r="V34" i="164"/>
  <c r="U34" i="164"/>
  <c r="R34" i="164"/>
  <c r="Q34" i="164"/>
  <c r="O34" i="164"/>
  <c r="N34" i="164"/>
  <c r="M34" i="164"/>
  <c r="L34" i="164"/>
  <c r="K34" i="164"/>
  <c r="J34" i="164"/>
  <c r="I34" i="164"/>
  <c r="G34" i="164"/>
  <c r="F34" i="164"/>
  <c r="E34" i="164"/>
  <c r="AF33" i="164"/>
  <c r="AE33" i="164"/>
  <c r="AD33" i="164"/>
  <c r="AC33" i="164"/>
  <c r="AA33" i="164"/>
  <c r="Z33" i="164"/>
  <c r="Y33" i="164"/>
  <c r="X33" i="164"/>
  <c r="W33" i="164"/>
  <c r="V33" i="164"/>
  <c r="U33" i="164"/>
  <c r="R33" i="164"/>
  <c r="Q33" i="164"/>
  <c r="P33" i="164"/>
  <c r="O33" i="164"/>
  <c r="N33" i="164"/>
  <c r="M33" i="164"/>
  <c r="L33" i="164"/>
  <c r="J33" i="164"/>
  <c r="I33" i="164"/>
  <c r="H33" i="164"/>
  <c r="G33" i="164"/>
  <c r="F33" i="164"/>
  <c r="E33" i="164"/>
  <c r="AF32" i="164"/>
  <c r="AD32" i="164"/>
  <c r="AC32" i="164"/>
  <c r="AB32" i="164"/>
  <c r="AA32" i="164"/>
  <c r="Z32" i="164"/>
  <c r="Y32" i="164"/>
  <c r="X32" i="164"/>
  <c r="V32" i="164"/>
  <c r="U32" i="164"/>
  <c r="S32" i="164"/>
  <c r="R32" i="164"/>
  <c r="P32" i="164"/>
  <c r="O32" i="164"/>
  <c r="N32" i="164"/>
  <c r="M32" i="164"/>
  <c r="L32" i="164"/>
  <c r="K32" i="164"/>
  <c r="J32" i="164"/>
  <c r="I32" i="164"/>
  <c r="H32" i="164"/>
  <c r="G32" i="164"/>
  <c r="F32" i="164"/>
  <c r="E32" i="164"/>
  <c r="AF31"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F30" i="164"/>
  <c r="AE30" i="164"/>
  <c r="AD30" i="164"/>
  <c r="AC30" i="164"/>
  <c r="AB30" i="164"/>
  <c r="Z30" i="164"/>
  <c r="Y30" i="164"/>
  <c r="W30" i="164"/>
  <c r="V30" i="164"/>
  <c r="U30" i="164"/>
  <c r="S30" i="164"/>
  <c r="R30" i="164"/>
  <c r="Q30" i="164"/>
  <c r="P30" i="164"/>
  <c r="O30" i="164"/>
  <c r="N30" i="164"/>
  <c r="M30" i="164"/>
  <c r="K30" i="164"/>
  <c r="J30" i="164"/>
  <c r="I30" i="164"/>
  <c r="H30" i="164"/>
  <c r="G30" i="164"/>
  <c r="F30" i="164"/>
  <c r="E30" i="164"/>
  <c r="AE29" i="164"/>
  <c r="AD29" i="164"/>
  <c r="AC29" i="164"/>
  <c r="AB29" i="164"/>
  <c r="Z29" i="164"/>
  <c r="Y29" i="164"/>
  <c r="W29" i="164"/>
  <c r="V29" i="164"/>
  <c r="U29" i="164"/>
  <c r="S29" i="164"/>
  <c r="R29" i="164"/>
  <c r="Q29" i="164"/>
  <c r="P29" i="164"/>
  <c r="N29" i="164"/>
  <c r="M29" i="164"/>
  <c r="L29" i="164"/>
  <c r="K29" i="164"/>
  <c r="J29" i="164"/>
  <c r="I29" i="164"/>
  <c r="H29" i="164"/>
  <c r="E29" i="164"/>
  <c r="AF28" i="164"/>
  <c r="AE28" i="164"/>
  <c r="AD28" i="164"/>
  <c r="AC28" i="164"/>
  <c r="AB28" i="164"/>
  <c r="Z28" i="164"/>
  <c r="Y28" i="164"/>
  <c r="X28" i="164"/>
  <c r="W28" i="164"/>
  <c r="V28" i="164"/>
  <c r="U28" i="164"/>
  <c r="S28" i="164"/>
  <c r="Q28" i="164"/>
  <c r="P28" i="164"/>
  <c r="O28" i="164"/>
  <c r="N28" i="164"/>
  <c r="M28" i="164"/>
  <c r="L28" i="164"/>
  <c r="K28" i="164"/>
  <c r="I28" i="164"/>
  <c r="G28" i="164"/>
  <c r="F28" i="164"/>
  <c r="E28" i="164"/>
  <c r="AF27" i="164"/>
  <c r="AE27" i="164"/>
  <c r="AC27" i="164"/>
  <c r="AB27" i="164"/>
  <c r="AA27" i="164"/>
  <c r="Z27" i="164"/>
  <c r="Y27" i="164"/>
  <c r="X27" i="164"/>
  <c r="W27" i="164"/>
  <c r="U27" i="164"/>
  <c r="S27" i="164"/>
  <c r="R27" i="164"/>
  <c r="Q27" i="164"/>
  <c r="P27" i="164"/>
  <c r="O27" i="164"/>
  <c r="N27" i="164"/>
  <c r="M27" i="164"/>
  <c r="L27" i="164"/>
  <c r="K27" i="164"/>
  <c r="J27" i="164"/>
  <c r="I27" i="164"/>
  <c r="G27" i="164"/>
  <c r="F27" i="164"/>
  <c r="E27" i="164"/>
  <c r="AF26" i="164"/>
  <c r="AD26" i="164"/>
  <c r="AC26" i="164"/>
  <c r="AB26" i="164"/>
  <c r="AA26" i="164"/>
  <c r="Z26" i="164"/>
  <c r="Y26" i="164"/>
  <c r="X26" i="164"/>
  <c r="W26" i="164"/>
  <c r="V26" i="164"/>
  <c r="U26" i="164"/>
  <c r="S26" i="164"/>
  <c r="R26" i="164"/>
  <c r="Q26" i="164"/>
  <c r="O26" i="164"/>
  <c r="N26" i="164"/>
  <c r="M26" i="164"/>
  <c r="L26" i="164"/>
  <c r="J26" i="164"/>
  <c r="I26" i="164"/>
  <c r="F26" i="164"/>
  <c r="E26" i="164"/>
  <c r="AF25" i="164"/>
  <c r="AE25" i="164"/>
  <c r="AD25" i="164"/>
  <c r="AC25" i="164"/>
  <c r="AA25" i="164"/>
  <c r="Z25" i="164"/>
  <c r="Y25" i="164"/>
  <c r="X25" i="164"/>
  <c r="V25" i="164"/>
  <c r="U25" i="164"/>
  <c r="R25" i="164"/>
  <c r="Q25" i="164"/>
  <c r="P25" i="164"/>
  <c r="O25" i="164"/>
  <c r="N25" i="164"/>
  <c r="M25" i="164"/>
  <c r="L25" i="164"/>
  <c r="J25" i="164"/>
  <c r="I25" i="164"/>
  <c r="H25" i="164"/>
  <c r="G25" i="164"/>
  <c r="E25" i="164"/>
  <c r="AF24" i="164"/>
  <c r="AD24" i="164"/>
  <c r="AB24" i="164"/>
  <c r="AA24" i="164"/>
  <c r="Z24" i="164"/>
  <c r="Y24" i="164"/>
  <c r="X24" i="164"/>
  <c r="V24" i="164"/>
  <c r="U24" i="164"/>
  <c r="S24" i="164"/>
  <c r="R24" i="164"/>
  <c r="Q24" i="164"/>
  <c r="P24" i="164"/>
  <c r="O24" i="164"/>
  <c r="M24" i="164"/>
  <c r="L24" i="164"/>
  <c r="K24" i="164"/>
  <c r="J24" i="164"/>
  <c r="I24" i="164"/>
  <c r="H24" i="164"/>
  <c r="G24" i="164"/>
  <c r="F24" i="164"/>
  <c r="E24" i="164"/>
  <c r="AF23"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F22" i="164"/>
  <c r="AE22" i="164"/>
  <c r="AD22" i="164"/>
  <c r="AB22" i="164"/>
  <c r="AA22" i="164"/>
  <c r="Z22" i="164"/>
  <c r="Y22" i="164"/>
  <c r="X22" i="164"/>
  <c r="W22" i="164"/>
  <c r="V22" i="164"/>
  <c r="U22" i="164"/>
  <c r="S22" i="164"/>
  <c r="R22" i="164"/>
  <c r="Q22" i="164"/>
  <c r="P22" i="164"/>
  <c r="O22" i="164"/>
  <c r="N22" i="164"/>
  <c r="M22" i="164"/>
  <c r="K22" i="164"/>
  <c r="J22" i="164"/>
  <c r="I22" i="164"/>
  <c r="H22" i="164"/>
  <c r="F22" i="164"/>
  <c r="E22" i="164"/>
  <c r="AE21" i="164"/>
  <c r="AD21" i="164"/>
  <c r="AC21" i="164"/>
  <c r="AB21" i="164"/>
  <c r="AA21" i="164"/>
  <c r="Z21" i="164"/>
  <c r="Y21" i="164"/>
  <c r="W21" i="164"/>
  <c r="V21" i="164"/>
  <c r="U21" i="164"/>
  <c r="S21" i="164"/>
  <c r="R21" i="164"/>
  <c r="Q21" i="164"/>
  <c r="P21" i="164"/>
  <c r="N21" i="164"/>
  <c r="M21" i="164"/>
  <c r="L21" i="164"/>
  <c r="K21" i="164"/>
  <c r="I21" i="164"/>
  <c r="H21" i="164"/>
  <c r="F21" i="164"/>
  <c r="E21" i="164"/>
  <c r="AF20" i="164"/>
  <c r="AE20" i="164"/>
  <c r="AD20" i="164"/>
  <c r="AC20" i="164"/>
  <c r="AB20" i="164"/>
  <c r="Z20" i="164"/>
  <c r="Y20" i="164"/>
  <c r="X20" i="164"/>
  <c r="W20" i="164"/>
  <c r="V20" i="164"/>
  <c r="U20" i="164"/>
  <c r="S20" i="164"/>
  <c r="Q20" i="164"/>
  <c r="P20" i="164"/>
  <c r="O20" i="164"/>
  <c r="N20" i="164"/>
  <c r="M20" i="164"/>
  <c r="L20" i="164"/>
  <c r="K20" i="164"/>
  <c r="J20" i="164"/>
  <c r="I20" i="164"/>
  <c r="H20" i="164"/>
  <c r="G20" i="164"/>
  <c r="F20" i="164"/>
  <c r="E20" i="164"/>
  <c r="AF19" i="164"/>
  <c r="AE19" i="164"/>
  <c r="AC19" i="164"/>
  <c r="AB19" i="164"/>
  <c r="AA19" i="164"/>
  <c r="Z19" i="164"/>
  <c r="Y19" i="164"/>
  <c r="X19" i="164"/>
  <c r="W19" i="164"/>
  <c r="U19" i="164"/>
  <c r="S19" i="164"/>
  <c r="R19" i="164"/>
  <c r="Q19" i="164"/>
  <c r="P19" i="164"/>
  <c r="O19" i="164"/>
  <c r="N19" i="164"/>
  <c r="M19" i="164"/>
  <c r="L19" i="164"/>
  <c r="K19" i="164"/>
  <c r="J19" i="164"/>
  <c r="I19" i="164"/>
  <c r="G19" i="164"/>
  <c r="F19" i="164"/>
  <c r="E19" i="164"/>
  <c r="AE18" i="164"/>
  <c r="AD18" i="164"/>
  <c r="AC18" i="164"/>
  <c r="AB18" i="164"/>
  <c r="AA18" i="164"/>
  <c r="Z18" i="164"/>
  <c r="Y18" i="164"/>
  <c r="X18" i="164"/>
  <c r="W18" i="164"/>
  <c r="V18" i="164"/>
  <c r="U18" i="164"/>
  <c r="R18" i="164"/>
  <c r="Q18" i="164"/>
  <c r="O18" i="164"/>
  <c r="N18" i="164"/>
  <c r="M18" i="164"/>
  <c r="L18" i="164"/>
  <c r="K18" i="164"/>
  <c r="J18" i="164"/>
  <c r="I18" i="164"/>
  <c r="G18" i="164"/>
  <c r="F18" i="164"/>
  <c r="E18" i="164"/>
  <c r="AF17" i="164"/>
  <c r="AE17" i="164"/>
  <c r="AD17" i="164"/>
  <c r="AC17" i="164"/>
  <c r="AA17" i="164"/>
  <c r="Z17" i="164"/>
  <c r="Y17" i="164"/>
  <c r="X17" i="164"/>
  <c r="V17" i="164"/>
  <c r="U17" i="164"/>
  <c r="R17" i="164"/>
  <c r="Q17" i="164"/>
  <c r="P17" i="164"/>
  <c r="O17" i="164"/>
  <c r="N17" i="164"/>
  <c r="M17" i="164"/>
  <c r="L17" i="164"/>
  <c r="J17" i="164"/>
  <c r="I17" i="164"/>
  <c r="H17" i="164"/>
  <c r="G17" i="164"/>
  <c r="E17" i="164"/>
  <c r="AF16" i="164"/>
  <c r="AD16" i="164"/>
  <c r="AC16" i="164"/>
  <c r="AB16" i="164"/>
  <c r="AA16" i="164"/>
  <c r="Z16" i="164"/>
  <c r="Y16" i="164"/>
  <c r="X16" i="164"/>
  <c r="V16" i="164"/>
  <c r="U16" i="164"/>
  <c r="S16" i="164"/>
  <c r="R16" i="164"/>
  <c r="Q16" i="164"/>
  <c r="P16" i="164"/>
  <c r="O16" i="164"/>
  <c r="M16" i="164"/>
  <c r="L16" i="164"/>
  <c r="K16" i="164"/>
  <c r="J16" i="164"/>
  <c r="I16" i="164"/>
  <c r="H16" i="164"/>
  <c r="G16" i="164"/>
  <c r="F16" i="164"/>
  <c r="E16" i="164"/>
  <c r="AF15"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F14" i="164"/>
  <c r="AE14" i="164"/>
  <c r="AD14" i="164"/>
  <c r="AC14" i="164"/>
  <c r="AB14" i="164"/>
  <c r="AA14" i="164"/>
  <c r="Y14" i="164"/>
  <c r="W14" i="164"/>
  <c r="V14" i="164"/>
  <c r="U14" i="164"/>
  <c r="S14" i="164"/>
  <c r="R14" i="164"/>
  <c r="Q14" i="164"/>
  <c r="P14" i="164"/>
  <c r="O14" i="164"/>
  <c r="N14" i="164"/>
  <c r="M14" i="164"/>
  <c r="K14" i="164"/>
  <c r="J14" i="164"/>
  <c r="I14" i="164"/>
  <c r="H14" i="164"/>
  <c r="G14" i="164"/>
  <c r="F14" i="164"/>
  <c r="E14" i="164"/>
  <c r="AE13" i="164"/>
  <c r="AD13" i="164"/>
  <c r="AC13" i="164"/>
  <c r="AB13" i="164"/>
  <c r="Z13" i="164"/>
  <c r="Y13" i="164"/>
  <c r="W13" i="164"/>
  <c r="U13" i="164"/>
  <c r="S13" i="164"/>
  <c r="R13" i="164"/>
  <c r="Q13" i="164"/>
  <c r="P13" i="164"/>
  <c r="N13" i="164"/>
  <c r="M13" i="164"/>
  <c r="L13" i="164"/>
  <c r="K13" i="164"/>
  <c r="J13" i="164"/>
  <c r="I13" i="164"/>
  <c r="H13" i="164"/>
  <c r="E13" i="164"/>
  <c r="AF12" i="164"/>
  <c r="AE12" i="164"/>
  <c r="AD12" i="164"/>
  <c r="AC12" i="164"/>
  <c r="AB12" i="164"/>
  <c r="Z12" i="164"/>
  <c r="Y12" i="164"/>
  <c r="X12" i="164"/>
  <c r="W12" i="164"/>
  <c r="V12" i="164"/>
  <c r="U12" i="164"/>
  <c r="S12" i="164"/>
  <c r="Q12" i="164"/>
  <c r="N12" i="164"/>
  <c r="M12" i="164"/>
  <c r="L12" i="164"/>
  <c r="K12" i="164"/>
  <c r="J12" i="164"/>
  <c r="I12" i="164"/>
  <c r="H12" i="164"/>
  <c r="G12" i="164"/>
  <c r="F12" i="164"/>
  <c r="E12" i="164"/>
  <c r="AF11" i="164"/>
  <c r="AE11" i="164"/>
  <c r="AC11" i="164"/>
  <c r="AB11" i="164"/>
  <c r="Z11" i="164"/>
  <c r="Y11" i="164"/>
  <c r="X11" i="164"/>
  <c r="W11" i="164"/>
  <c r="U11" i="164"/>
  <c r="R11" i="164"/>
  <c r="Q11" i="164"/>
  <c r="P11" i="164"/>
  <c r="O11" i="164"/>
  <c r="N11" i="164"/>
  <c r="M11" i="164"/>
  <c r="L11" i="164"/>
  <c r="K11" i="164"/>
  <c r="J11" i="164"/>
  <c r="I11" i="164"/>
  <c r="H11" i="164"/>
  <c r="G11" i="164"/>
  <c r="F11" i="164"/>
  <c r="E11" i="164"/>
  <c r="AF10"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F9" i="164"/>
  <c r="AD9" i="164"/>
  <c r="AC9" i="164"/>
  <c r="AA9" i="164"/>
  <c r="Z9" i="164"/>
  <c r="Y9" i="164"/>
  <c r="X9" i="164"/>
  <c r="V9" i="164"/>
  <c r="U9" i="164"/>
  <c r="R9" i="164"/>
  <c r="Q9" i="164"/>
  <c r="O9" i="164"/>
  <c r="N9" i="164"/>
  <c r="M9" i="164"/>
  <c r="L9" i="164"/>
  <c r="J9" i="164"/>
  <c r="I9" i="164"/>
  <c r="H9" i="164"/>
  <c r="G9" i="164"/>
  <c r="E9" i="164"/>
  <c r="AF8" i="164"/>
  <c r="AD8" i="164"/>
  <c r="AC8" i="164"/>
  <c r="AB8" i="164"/>
  <c r="AA8" i="164"/>
  <c r="Z8" i="164"/>
  <c r="Y8" i="164"/>
  <c r="X8" i="164"/>
  <c r="V8" i="164"/>
  <c r="U8" i="164"/>
  <c r="S8" i="164"/>
  <c r="R8" i="164"/>
  <c r="Q8" i="164"/>
  <c r="P8" i="164"/>
  <c r="O8" i="164"/>
  <c r="N8" i="164"/>
  <c r="M8" i="164"/>
  <c r="L8" i="164"/>
  <c r="K8" i="164"/>
  <c r="J8" i="164"/>
  <c r="I8" i="164"/>
  <c r="H8" i="164"/>
  <c r="G8" i="164"/>
  <c r="F8" i="164"/>
  <c r="E8" i="164"/>
  <c r="AF7"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F6" i="164"/>
  <c r="AE6" i="164"/>
  <c r="AD6" i="164"/>
  <c r="AB6" i="164"/>
  <c r="AA6" i="164"/>
  <c r="Z6" i="164"/>
  <c r="Y6" i="164"/>
  <c r="X6" i="164"/>
  <c r="W6" i="164"/>
  <c r="V6" i="164"/>
  <c r="U6" i="164"/>
  <c r="S6" i="164"/>
  <c r="R6" i="164"/>
  <c r="Q6" i="164"/>
  <c r="P6" i="164"/>
  <c r="N6" i="164"/>
  <c r="M6" i="164"/>
  <c r="K6" i="164"/>
  <c r="J6" i="164"/>
  <c r="I6" i="164"/>
  <c r="G6" i="164"/>
  <c r="F6" i="164"/>
  <c r="E6" i="164"/>
  <c r="AE5" i="164"/>
  <c r="AD5" i="164"/>
  <c r="AC5" i="164"/>
  <c r="AB5" i="164"/>
  <c r="AA5" i="164"/>
  <c r="Z5" i="164"/>
  <c r="Y5" i="164"/>
  <c r="V5" i="164"/>
  <c r="U5" i="164"/>
  <c r="S5" i="164"/>
  <c r="R5" i="164"/>
  <c r="Q5" i="164"/>
  <c r="P5" i="164"/>
  <c r="N5" i="164"/>
  <c r="M5" i="164"/>
  <c r="L5" i="164"/>
  <c r="K5" i="164"/>
  <c r="J5" i="164"/>
  <c r="I5" i="164"/>
  <c r="H5" i="164"/>
  <c r="F5" i="164"/>
  <c r="E5" i="164"/>
  <c r="AA52" i="164"/>
  <c r="J21" i="164"/>
  <c r="AD67" i="164"/>
  <c r="V67" i="164"/>
  <c r="T67" i="164"/>
  <c r="R67" i="164"/>
  <c r="L67" i="164"/>
  <c r="H67" i="164"/>
  <c r="AF66" i="164"/>
  <c r="AE66" i="164"/>
  <c r="AD66" i="164"/>
  <c r="X66" i="164"/>
  <c r="V66" i="164"/>
  <c r="T66" i="164"/>
  <c r="S66" i="164"/>
  <c r="P66" i="164"/>
  <c r="O66" i="164"/>
  <c r="H66" i="164"/>
  <c r="G66" i="164"/>
  <c r="AF65" i="164"/>
  <c r="AB65" i="164"/>
  <c r="AA65" i="164"/>
  <c r="Z65" i="164"/>
  <c r="T65" i="164"/>
  <c r="S65" i="164"/>
  <c r="R65" i="164"/>
  <c r="K65" i="164"/>
  <c r="J65" i="164"/>
  <c r="F65" i="164"/>
  <c r="AE64" i="164"/>
  <c r="AD64" i="164"/>
  <c r="W64" i="164"/>
  <c r="V64" i="164"/>
  <c r="T64" i="164"/>
  <c r="N64" i="164"/>
  <c r="K64" i="164"/>
  <c r="F64" i="164"/>
  <c r="AF63" i="164"/>
  <c r="Z63" i="164"/>
  <c r="T63" i="164"/>
  <c r="P63" i="164"/>
  <c r="H63" i="164"/>
  <c r="AB62" i="164"/>
  <c r="Z62" i="164"/>
  <c r="T62" i="164"/>
  <c r="S62" i="164"/>
  <c r="L62" i="164"/>
  <c r="K62" i="164"/>
  <c r="J62" i="164"/>
  <c r="H62" i="164"/>
  <c r="G62" i="164"/>
  <c r="AF61" i="164"/>
  <c r="X61" i="164"/>
  <c r="T61" i="164"/>
  <c r="R61" i="164"/>
  <c r="O61" i="164"/>
  <c r="N61" i="164"/>
  <c r="G61" i="164"/>
  <c r="AF60" i="164"/>
  <c r="AA60" i="164"/>
  <c r="Z60" i="164"/>
  <c r="X60" i="164"/>
  <c r="T60" i="164"/>
  <c r="R60" i="164"/>
  <c r="J60" i="164"/>
  <c r="F60" i="164"/>
  <c r="AD59" i="164"/>
  <c r="V59" i="164"/>
  <c r="T59" i="164"/>
  <c r="J59" i="164"/>
  <c r="H59" i="164"/>
  <c r="AD58" i="164"/>
  <c r="P58" i="164"/>
  <c r="AF57" i="164"/>
  <c r="AB57" i="164"/>
  <c r="AA57" i="164"/>
  <c r="W57" i="164"/>
  <c r="T57" i="164"/>
  <c r="S57" i="164"/>
  <c r="O57" i="164"/>
  <c r="K57" i="164"/>
  <c r="AE56" i="164"/>
  <c r="AB56" i="164"/>
  <c r="AA56" i="164"/>
  <c r="W56" i="164"/>
  <c r="T56" i="164"/>
  <c r="T55" i="164"/>
  <c r="O55" i="164"/>
  <c r="L55" i="164"/>
  <c r="H55" i="164"/>
  <c r="T54" i="164"/>
  <c r="S54" i="164"/>
  <c r="L54" i="164"/>
  <c r="AF53" i="164"/>
  <c r="AE53" i="164"/>
  <c r="AA53" i="164"/>
  <c r="X53" i="164"/>
  <c r="T53" i="164"/>
  <c r="O53" i="164"/>
  <c r="G53" i="164"/>
  <c r="X52" i="164"/>
  <c r="T52" i="164"/>
  <c r="T51" i="164"/>
  <c r="P51" i="164"/>
  <c r="AF50" i="164"/>
  <c r="Y50" i="164"/>
  <c r="T50" i="164"/>
  <c r="P50" i="164"/>
  <c r="O50" i="164"/>
  <c r="H50" i="164"/>
  <c r="AE49" i="164"/>
  <c r="AB49" i="164"/>
  <c r="AA49" i="164"/>
  <c r="T49" i="164"/>
  <c r="S49" i="164"/>
  <c r="K49" i="164"/>
  <c r="H49" i="164"/>
  <c r="AE48" i="164"/>
  <c r="W48" i="164"/>
  <c r="T48" i="164"/>
  <c r="S48" i="164"/>
  <c r="T47" i="164"/>
  <c r="O47" i="164"/>
  <c r="L47" i="164"/>
  <c r="T46" i="164"/>
  <c r="S46" i="164"/>
  <c r="O46" i="164"/>
  <c r="L46" i="164"/>
  <c r="AF45" i="164"/>
  <c r="X45" i="164"/>
  <c r="T45" i="164"/>
  <c r="O45" i="164"/>
  <c r="G45" i="164"/>
  <c r="AE44" i="164"/>
  <c r="AA44" i="164"/>
  <c r="T44" i="164"/>
  <c r="T43" i="164"/>
  <c r="L43" i="164"/>
  <c r="AF42" i="164"/>
  <c r="AB42" i="164"/>
  <c r="Y42" i="164"/>
  <c r="T42" i="164"/>
  <c r="P42" i="164"/>
  <c r="H42" i="164"/>
  <c r="G42" i="164"/>
  <c r="AF41" i="164"/>
  <c r="AB41" i="164"/>
  <c r="T41" i="164"/>
  <c r="S41" i="164"/>
  <c r="K41" i="164"/>
  <c r="AE40" i="164"/>
  <c r="AA40" i="164"/>
  <c r="W40" i="164"/>
  <c r="T40" i="164"/>
  <c r="Q40" i="164"/>
  <c r="K40" i="164"/>
  <c r="T39" i="164"/>
  <c r="O39" i="164"/>
  <c r="X38" i="164"/>
  <c r="T38" i="164"/>
  <c r="O38" i="164"/>
  <c r="L38" i="164"/>
  <c r="AF37" i="164"/>
  <c r="AA37" i="164"/>
  <c r="X37" i="164"/>
  <c r="T37" i="164"/>
  <c r="S37" i="164"/>
  <c r="O37" i="164"/>
  <c r="G37" i="164"/>
  <c r="AA36" i="164"/>
  <c r="W36" i="164"/>
  <c r="T36" i="164"/>
  <c r="AC35" i="164"/>
  <c r="T35" i="164"/>
  <c r="P35" i="164"/>
  <c r="H35" i="164"/>
  <c r="Y34" i="164"/>
  <c r="T34" i="164"/>
  <c r="S34" i="164"/>
  <c r="P34" i="164"/>
  <c r="H34" i="164"/>
  <c r="AB33" i="164"/>
  <c r="T33" i="164"/>
  <c r="S33" i="164"/>
  <c r="K33" i="164"/>
  <c r="AE32" i="164"/>
  <c r="W32" i="164"/>
  <c r="T32" i="164"/>
  <c r="Q32" i="164"/>
  <c r="T31" i="164"/>
  <c r="AA30" i="164"/>
  <c r="X30" i="164"/>
  <c r="T30" i="164"/>
  <c r="L30" i="164"/>
  <c r="AF29" i="164"/>
  <c r="AA29" i="164"/>
  <c r="X29" i="164"/>
  <c r="T29" i="164"/>
  <c r="O29" i="164"/>
  <c r="G29" i="164"/>
  <c r="F29" i="164"/>
  <c r="AA28" i="164"/>
  <c r="T28" i="164"/>
  <c r="R28" i="164"/>
  <c r="J28" i="164"/>
  <c r="H28" i="164"/>
  <c r="AD27" i="164"/>
  <c r="V27" i="164"/>
  <c r="T27" i="164"/>
  <c r="H27" i="164"/>
  <c r="AE26" i="164"/>
  <c r="T26" i="164"/>
  <c r="P26" i="164"/>
  <c r="K26" i="164"/>
  <c r="H26" i="164"/>
  <c r="G26" i="164"/>
  <c r="AB25" i="164"/>
  <c r="W25" i="164"/>
  <c r="T25" i="164"/>
  <c r="S25" i="164"/>
  <c r="K25" i="164"/>
  <c r="F25" i="164"/>
  <c r="AE24" i="164"/>
  <c r="AC24" i="164"/>
  <c r="W24" i="164"/>
  <c r="T24" i="164"/>
  <c r="N24" i="164"/>
  <c r="T23" i="164"/>
  <c r="O23" i="164"/>
  <c r="AC22" i="164"/>
  <c r="T22" i="164"/>
  <c r="L22" i="164"/>
  <c r="G22" i="164"/>
  <c r="AF21" i="164"/>
  <c r="X21" i="164"/>
  <c r="T21" i="164"/>
  <c r="O21" i="164"/>
  <c r="G21" i="164"/>
  <c r="AA20" i="164"/>
  <c r="T20" i="164"/>
  <c r="R20" i="164"/>
  <c r="AD19" i="164"/>
  <c r="V19" i="164"/>
  <c r="T19" i="164"/>
  <c r="H19" i="164"/>
  <c r="AF18" i="164"/>
  <c r="T18" i="164"/>
  <c r="S18" i="164"/>
  <c r="P18" i="164"/>
  <c r="H18" i="164"/>
  <c r="AB17" i="164"/>
  <c r="W17" i="164"/>
  <c r="T17" i="164"/>
  <c r="S17" i="164"/>
  <c r="K17" i="164"/>
  <c r="F17" i="164"/>
  <c r="AE16" i="164"/>
  <c r="W16" i="164"/>
  <c r="T16" i="164"/>
  <c r="N16" i="164"/>
  <c r="T15" i="164"/>
  <c r="Q15" i="164"/>
  <c r="L15" i="164"/>
  <c r="H15" i="164"/>
  <c r="Z14" i="164"/>
  <c r="X14" i="164"/>
  <c r="T14" i="164"/>
  <c r="L14" i="164"/>
  <c r="AF13" i="164"/>
  <c r="AA13" i="164"/>
  <c r="X13" i="164"/>
  <c r="V13" i="164"/>
  <c r="T13" i="164"/>
  <c r="O13" i="164"/>
  <c r="G13" i="164"/>
  <c r="F13" i="164"/>
  <c r="AA12" i="164"/>
  <c r="T12" i="164"/>
  <c r="R12" i="164"/>
  <c r="P12" i="164"/>
  <c r="O12" i="164"/>
  <c r="AD11" i="164"/>
  <c r="AA11" i="164"/>
  <c r="V11" i="164"/>
  <c r="T11" i="164"/>
  <c r="S11" i="164"/>
  <c r="T10" i="164"/>
  <c r="P10" i="164"/>
  <c r="H10" i="164"/>
  <c r="AE9" i="164"/>
  <c r="AB9" i="164"/>
  <c r="W9" i="164"/>
  <c r="T9" i="164"/>
  <c r="S9" i="164"/>
  <c r="P9" i="164"/>
  <c r="K9" i="164"/>
  <c r="F9" i="164"/>
  <c r="AE8" i="164"/>
  <c r="W8" i="164"/>
  <c r="T8" i="164"/>
  <c r="T7" i="164"/>
  <c r="L7" i="164"/>
  <c r="AC6" i="164"/>
  <c r="T6" i="164"/>
  <c r="O6" i="164"/>
  <c r="L6" i="164"/>
  <c r="H6" i="164"/>
  <c r="AF5" i="164"/>
  <c r="X5" i="164"/>
  <c r="W5" i="164"/>
  <c r="T5" i="164"/>
  <c r="O5" i="164"/>
  <c r="G5" i="164"/>
  <c r="AF58" i="164" l="1"/>
  <c r="AF58" i="170"/>
</calcChain>
</file>

<file path=xl/sharedStrings.xml><?xml version="1.0" encoding="utf-8"?>
<sst xmlns="http://schemas.openxmlformats.org/spreadsheetml/2006/main" count="709" uniqueCount="248">
  <si>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</si>
  <si>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</si>
  <si>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</si>
  <si>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</si>
  <si>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</si>
  <si>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</si>
  <si>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</si>
  <si>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</si>
  <si>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</si>
  <si>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</si>
  <si>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</si>
  <si>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</si>
  <si>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</si>
  <si>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</si>
  <si>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</si>
  <si>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</si>
  <si>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</si>
  <si>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</si>
  <si>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</si>
  <si>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</si>
  <si>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</si>
  <si>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</si>
  <si>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</si>
  <si>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</si>
  <si>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</si>
  <si>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</si>
  <si>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</si>
  <si>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</si>
  <si>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</si>
  <si>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</si>
  <si>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</si>
  <si>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</si>
  <si>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</si>
  <si>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</si>
  <si>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</si>
  <si>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</si>
  <si>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</si>
  <si>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</si>
  <si>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</si>
  <si>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</si>
  <si>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</si>
  <si>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</si>
  <si>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</si>
  <si>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</si>
  <si>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</si>
  <si>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</si>
  <si>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</si>
  <si>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</si>
  <si>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</si>
  <si>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</si>
  <si>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</si>
  <si>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</si>
  <si>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</si>
  <si>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</si>
  <si>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</si>
  <si>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</si>
  <si>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</si>
  <si>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</si>
  <si>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</si>
  <si>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</si>
  <si>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</si>
  <si>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</si>
  <si>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</si>
  <si>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</si>
  <si>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</si>
  <si>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</si>
  <si>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</si>
  <si>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</si>
  <si>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</si>
  <si>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</si>
  <si>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</si>
  <si>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</si>
  <si>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</si>
  <si>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</si>
  <si>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</si>
  <si>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</si>
  <si>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</si>
  <si>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</si>
  <si>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</si>
  <si>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</si>
  <si>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</si>
  <si>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</si>
  <si>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</si>
  <si>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</si>
  <si>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</si>
  <si>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</si>
  <si>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</si>
  <si>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</si>
  <si>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</si>
  <si>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</si>
  <si>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</si>
  <si>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</si>
  <si>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</si>
  <si>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</si>
  <si>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</si>
  <si>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</si>
  <si>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</si>
  <si>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</si>
  <si>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</si>
  <si>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</si>
  <si>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</si>
  <si>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</si>
  <si>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</si>
  <si>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</si>
  <si>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</si>
  <si>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</si>
  <si>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</si>
  <si>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</si>
  <si>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</si>
  <si>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</si>
  <si>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</si>
  <si>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</si>
  <si>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</si>
  <si>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</si>
  <si>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</si>
  <si>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</si>
  <si>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</si>
  <si>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</si>
  <si>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</si>
  <si>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</si>
  <si>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</si>
  <si>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</si>
  <si>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</si>
  <si>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</si>
  <si>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</si>
  <si>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</si>
  <si>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</si>
  <si>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</si>
  <si>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</si>
  <si>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</si>
  <si>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</si>
  <si>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</si>
  <si>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</si>
  <si>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</si>
  <si>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</si>
  <si>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</si>
  <si>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</si>
  <si>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</si>
  <si>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</si>
  <si>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</si>
  <si>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</si>
  <si>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</si>
  <si>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</si>
  <si>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</si>
  <si>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</si>
  <si>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</si>
  <si>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</si>
  <si>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</si>
  <si>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</si>
  <si>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</si>
  <si>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</si>
  <si>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</si>
  <si>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</si>
  <si>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</si>
  <si>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</si>
  <si>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</si>
  <si>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</si>
  <si>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</si>
  <si>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</si>
  <si>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</si>
  <si>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</si>
  <si>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</si>
  <si>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</si>
  <si>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</si>
  <si>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</si>
  <si>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</si>
  <si>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</si>
  <si>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</si>
  <si>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</si>
  <si>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</si>
  <si>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</si>
  <si>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</si>
  <si>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</si>
  <si>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</si>
  <si>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</si>
  <si>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</si>
  <si>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</si>
  <si>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</si>
  <si>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</si>
  <si>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</si>
  <si>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</si>
  <si>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</si>
  <si>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</si>
  <si>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</si>
  <si>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</si>
  <si>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</si>
  <si>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</si>
  <si>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</si>
  <si>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</si>
  <si>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</si>
  <si>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</si>
  <si>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</si>
  <si>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</si>
  <si>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</si>
  <si>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</si>
  <si>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</si>
  <si>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</si>
  <si>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</si>
  <si>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</si>
  <si>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</si>
  <si>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</si>
  <si>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</si>
  <si>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</si>
  <si>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</si>
  <si>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</si>
  <si>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</si>
  <si>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</si>
  <si>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</si>
  <si>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</si>
  <si>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</si>
  <si>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</si>
  <si>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</si>
  <si>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</si>
  <si>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</si>
  <si>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</si>
  <si>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Wasserstoff</t>
  </si>
  <si>
    <r>
      <t>Mio. m</t>
    </r>
    <r>
      <rPr>
        <vertAlign val="superscript"/>
        <sz val="10"/>
        <rFont val="Arial"/>
        <family val="2"/>
      </rPr>
      <t>3</t>
    </r>
  </si>
  <si>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</si>
  <si>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</si>
  <si>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</si>
  <si>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</si>
  <si>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</si>
  <si>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</si>
  <si>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</si>
  <si>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</si>
  <si>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Januar 2023</t>
  </si>
  <si>
    <t>6.</t>
  </si>
  <si>
    <t>2a.</t>
  </si>
  <si>
    <t>4a.</t>
  </si>
  <si>
    <t>5a.</t>
  </si>
  <si>
    <t>für Hamburg 2020</t>
  </si>
  <si>
    <t>Energiebilanz Hamburg 2020 in spezifischen Mengeneinheiten</t>
  </si>
  <si>
    <t>Energiebilanz Hamburg 2020 in Terajoule</t>
  </si>
  <si>
    <t>Energiebilanz Hamburg 2020 in Terajoule ohne internatioalen Flugverkehr</t>
  </si>
  <si>
    <t>Energiebilanz Hamburg 2020 in Steinkohleeinheiten</t>
  </si>
  <si>
    <t>CO2 - Quellenbilanz Hamburg 2020</t>
  </si>
  <si>
    <t>CO2 - Quellenbilanz Hamburg 2020 ohne internationalen Flugverkehr</t>
  </si>
  <si>
    <t>CO2 - Verursacherbilanz Hamburg 2020</t>
  </si>
  <si>
    <t>CO2 - Verursacherbilanz Hamburg 2020 ohne internationalen Flugverkehr</t>
  </si>
  <si>
    <t>Energieflussbild Hamburg 2020</t>
  </si>
  <si>
    <t>Energiebilanz 
Hamburg 2020
in spezifischen Mengeneinheiten</t>
  </si>
  <si>
    <t>Energiebilanz 
Hamburg 2020
in Terajoule</t>
  </si>
  <si>
    <t>Energiebilanz 
Hamburg 2020
in Terajoule
ohne internationalen Flugverkehr</t>
  </si>
  <si>
    <t>Energiebilanz 
Hamburg 2020
in SKE</t>
  </si>
  <si>
    <t>Effektive CO2-Emissionen aus dem Primärenergieverbrauch (Quellenbilanz) *) in Hamburg 2020</t>
  </si>
  <si>
    <t>Effektive CO2-Emissionen aus dem Primärenergieverbrauch (Quellenbilanz) *) in Hamburg 2020 ohne internationalen Flugverkehr</t>
  </si>
  <si>
    <t>Effektive CO2-Emissionen aus dem Endenergieverbrauch (Verursacherbilanz) in Hamburg 2020</t>
  </si>
  <si>
    <t>Effektive CO2-Emissionen aus dem Endenergieverbrauch (Verursacherbilanz) in Hamburg 2020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</si>
</sst>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41">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68" fontId="2" fillId="3" borderId="11" xfId="2" applyNumberFormat="1" applyFont="1" applyFill="1" applyBorder="1" applyAlignment="1">
      <alignment vertical="center"/>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168" fontId="2" fillId="3" borderId="8"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center" vertical="center" wrapText="1"/>
    </xf>
    <xf numFmtId="0" fontId="7" fillId="0" borderId="17" xfId="0" applyFont="1" applyBorder="1" applyAlignment="1">
      <alignment horizontal="left" vertical="center" wrapText="1"/>
    </xf>
    <xf numFmtId="0" fontId="4" fillId="0" borderId="0" xfId="0" applyFont="1" applyAlignment="1">
      <alignment horizontal="left" vertical="center"/>
    </xf>
    <xf numFmtId="0" fontId="2" fillId="0" borderId="14"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8" xfId="2" applyNumberFormat="1" applyFont="1" applyFill="1" applyBorder="1" applyAlignment="1">
      <alignment horizontal="center" textRotation="90"/>
    </xf>
    <xf numFmtId="168" fontId="2" fillId="3" borderId="15"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5" xfId="2" applyNumberFormat="1" applyFont="1" applyFill="1" applyBorder="1" applyAlignment="1">
      <alignment horizontal="center" textRotation="90"/>
    </xf>
    <xf numFmtId="168" fontId="2" fillId="3" borderId="16" xfId="2"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4"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6" xfId="2" applyNumberFormat="1" applyFont="1" applyFill="1" applyBorder="1" applyAlignment="1">
      <alignment horizontal="center" vertical="center"/>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152404</xdr:colOff>
      <xdr:row>1</xdr:row>
      <xdr:rowOff>147976</xdr:rowOff>
    </xdr:from>
    <xdr:to>
      <xdr:col>11</xdr:col>
      <xdr:colOff>790566</xdr:colOff>
      <xdr:row>39</xdr:row>
      <xdr:rowOff>62620</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4" y="309901"/>
          <a:ext cx="9439262" cy="606779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2"/>
      <c r="B2" s="252"/>
      <c r="C2" s="252"/>
      <c r="D2" s="252"/>
      <c r="E2" s="252"/>
      <c r="F2" s="252"/>
    </row>
    <row r="3" spans="1:10" ht="61.5" customHeight="1">
      <c r="A3" s="252" t="s">
        <v>97</v>
      </c>
      <c r="B3" s="252"/>
      <c r="C3" s="252"/>
      <c r="D3" s="252"/>
      <c r="E3" s="252"/>
      <c r="F3" s="252"/>
    </row>
    <row r="4" spans="1:10" ht="97.5" customHeight="1"/>
    <row r="5" spans="1:10" s="53" customFormat="1" ht="54" customHeight="1">
      <c r="A5" s="254" t="s">
        <v>103</v>
      </c>
      <c r="B5" s="254"/>
      <c r="C5" s="254"/>
      <c r="D5" s="254"/>
      <c r="E5" s="254"/>
      <c r="F5" s="254"/>
      <c r="G5" s="254"/>
      <c r="H5" s="254"/>
    </row>
    <row r="6" spans="1:10" ht="45.95" customHeight="1">
      <c r="A6" s="254" t="s">
        <v>230</v>
      </c>
      <c r="B6" s="254"/>
      <c r="C6" s="254"/>
      <c r="D6" s="254"/>
      <c r="E6" s="254"/>
      <c r="F6" s="254"/>
      <c r="G6" s="254"/>
      <c r="H6" s="254"/>
    </row>
    <row r="7" spans="1:10" ht="18.600000000000001" customHeight="1">
      <c r="A7" s="31"/>
      <c r="B7" s="31"/>
      <c r="C7" s="31"/>
      <c r="D7" s="31"/>
      <c r="E7" s="31"/>
      <c r="F7" s="31"/>
      <c r="G7" s="31"/>
    </row>
    <row r="8" spans="1:10" ht="42.6" customHeight="1">
      <c r="A8" s="255" t="s">
        <v>221</v>
      </c>
      <c r="B8" s="255"/>
      <c r="C8" s="255"/>
      <c r="D8" s="255"/>
      <c r="E8" s="255"/>
      <c r="F8" s="255"/>
      <c r="G8" s="255"/>
      <c r="H8" s="255"/>
    </row>
    <row r="9" spans="1:10" ht="135" customHeight="1">
      <c r="A9" s="32"/>
      <c r="B9" s="33"/>
      <c r="C9" s="33"/>
      <c r="D9" s="33"/>
      <c r="E9" s="33"/>
      <c r="F9" s="33"/>
      <c r="G9" s="33"/>
    </row>
    <row r="10" spans="1:10" ht="19.5" customHeight="1">
      <c r="A10" s="256"/>
      <c r="B10" s="256"/>
      <c r="C10" s="256"/>
      <c r="D10" s="256"/>
    </row>
    <row r="11" spans="1:10" ht="12.6" customHeight="1">
      <c r="A11" s="206"/>
      <c r="B11" s="206"/>
      <c r="C11" s="206"/>
      <c r="D11" s="206"/>
      <c r="E11" s="206"/>
      <c r="F11" s="206"/>
      <c r="G11" s="206"/>
      <c r="H11" s="206"/>
    </row>
    <row r="12" spans="1:10" ht="120" customHeight="1">
      <c r="A12" s="253"/>
      <c r="B12" s="253"/>
      <c r="C12" s="253"/>
      <c r="D12" s="253"/>
      <c r="E12" s="253"/>
      <c r="F12" s="253"/>
      <c r="G12" s="253"/>
      <c r="H12" s="253"/>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244</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14" t="s">
        <v>150</v>
      </c>
      <c r="D5" s="214" t="s">
        <v>149</v>
      </c>
      <c r="E5" s="214" t="s">
        <v>78</v>
      </c>
      <c r="F5" s="214"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1856.0560047073645</v>
      </c>
      <c r="C7" s="150">
        <v>1752.1912423574499</v>
      </c>
      <c r="D7" s="150">
        <v>0</v>
      </c>
      <c r="E7" s="150">
        <v>28.090071859999995</v>
      </c>
      <c r="F7" s="150">
        <v>67.936800489914575</v>
      </c>
      <c r="G7" s="151">
        <v>7.8378899999999998</v>
      </c>
      <c r="I7" s="176"/>
      <c r="K7" s="69"/>
    </row>
    <row r="8" spans="1:11" s="175" customFormat="1" ht="26.25" customHeight="1">
      <c r="A8" s="208" t="s">
        <v>10</v>
      </c>
      <c r="B8" s="198">
        <v>1232.3849243265329</v>
      </c>
      <c r="C8" s="150">
        <v>797.41153329355109</v>
      </c>
      <c r="D8" s="150">
        <v>0</v>
      </c>
      <c r="E8" s="150">
        <v>2.0972086599999997</v>
      </c>
      <c r="F8" s="150">
        <v>283.67564187298188</v>
      </c>
      <c r="G8" s="151">
        <v>149.20054050000002</v>
      </c>
      <c r="I8" s="176"/>
      <c r="K8" s="69"/>
    </row>
    <row r="9" spans="1:11" s="175" customFormat="1" ht="26.25" customHeight="1">
      <c r="A9" s="208" t="s">
        <v>147</v>
      </c>
      <c r="B9" s="198">
        <v>139.99108664286649</v>
      </c>
      <c r="C9" s="150">
        <v>0</v>
      </c>
      <c r="D9" s="150">
        <v>0</v>
      </c>
      <c r="E9" s="150">
        <v>0.98491011999999989</v>
      </c>
      <c r="F9" s="150">
        <v>139.0061765228665</v>
      </c>
      <c r="G9" s="151">
        <v>0</v>
      </c>
      <c r="I9" s="176"/>
      <c r="K9" s="69"/>
    </row>
    <row r="10" spans="1:11" s="175" customFormat="1" ht="26.25" customHeight="1">
      <c r="A10" s="208" t="s">
        <v>146</v>
      </c>
      <c r="B10" s="198">
        <v>594.72250319042007</v>
      </c>
      <c r="C10" s="150">
        <v>5.4803315040375065</v>
      </c>
      <c r="D10" s="150">
        <v>0</v>
      </c>
      <c r="E10" s="150">
        <v>4.7669620199999994</v>
      </c>
      <c r="F10" s="150">
        <v>336.20964536638257</v>
      </c>
      <c r="G10" s="151">
        <v>248.26556429999999</v>
      </c>
      <c r="I10" s="176"/>
      <c r="K10" s="69"/>
    </row>
    <row r="11" spans="1:11" s="175" customFormat="1" ht="26.25" customHeight="1">
      <c r="A11" s="209" t="s">
        <v>46</v>
      </c>
      <c r="B11" s="198">
        <v>29.046763848519781</v>
      </c>
      <c r="C11" s="150">
        <v>0</v>
      </c>
      <c r="D11" s="150">
        <v>0</v>
      </c>
      <c r="E11" s="150">
        <v>2.2233531420814487</v>
      </c>
      <c r="F11" s="150">
        <v>26.823410706438331</v>
      </c>
      <c r="G11" s="151">
        <v>0</v>
      </c>
      <c r="I11" s="176"/>
      <c r="K11" s="69"/>
    </row>
    <row r="12" spans="1:11" s="175" customFormat="1" ht="26.25" customHeight="1">
      <c r="A12" s="209" t="s">
        <v>145</v>
      </c>
      <c r="B12" s="198">
        <v>940.21914712982448</v>
      </c>
      <c r="C12" s="150">
        <v>0</v>
      </c>
      <c r="D12" s="150">
        <v>0</v>
      </c>
      <c r="E12" s="150">
        <v>658.45594074465907</v>
      </c>
      <c r="F12" s="150">
        <v>281.7632063851654</v>
      </c>
      <c r="G12" s="151">
        <v>0</v>
      </c>
      <c r="I12" s="176"/>
      <c r="K12" s="69"/>
    </row>
    <row r="13" spans="1:11" s="175" customFormat="1" ht="26.25" customHeight="1">
      <c r="A13" s="209" t="s">
        <v>93</v>
      </c>
      <c r="B13" s="198">
        <v>2.0367735113252496E-2</v>
      </c>
      <c r="C13" s="150">
        <v>0</v>
      </c>
      <c r="D13" s="150">
        <v>0</v>
      </c>
      <c r="E13" s="150">
        <v>0</v>
      </c>
      <c r="F13" s="150">
        <v>2.0367735113252496E-2</v>
      </c>
      <c r="G13" s="151">
        <v>0</v>
      </c>
      <c r="I13" s="68"/>
      <c r="K13" s="67"/>
    </row>
    <row r="14" spans="1:11" s="175" customFormat="1" ht="26.25" customHeight="1">
      <c r="A14" s="144" t="s">
        <v>144</v>
      </c>
      <c r="B14" s="199">
        <v>4792.4407975806416</v>
      </c>
      <c r="C14" s="152">
        <v>2555.0831071550388</v>
      </c>
      <c r="D14" s="152">
        <v>0</v>
      </c>
      <c r="E14" s="152">
        <v>696.61844654674053</v>
      </c>
      <c r="F14" s="152">
        <v>1135.4352490788626</v>
      </c>
      <c r="G14" s="153">
        <v>405.3039948</v>
      </c>
      <c r="I14" s="70"/>
      <c r="K14" s="69"/>
    </row>
    <row r="15" spans="1:11" s="175" customFormat="1" ht="26.25" customHeight="1">
      <c r="A15" s="208" t="s">
        <v>143</v>
      </c>
      <c r="B15" s="198">
        <v>659.60176176953473</v>
      </c>
      <c r="C15" s="150">
        <v>0</v>
      </c>
      <c r="D15" s="150">
        <v>12.7996725163538</v>
      </c>
      <c r="E15" s="150">
        <v>7.265575394921103</v>
      </c>
      <c r="F15" s="150">
        <v>639.53651385825981</v>
      </c>
      <c r="G15" s="151">
        <v>0</v>
      </c>
      <c r="I15" s="70"/>
      <c r="K15" s="69"/>
    </row>
    <row r="16" spans="1:11" s="175" customFormat="1" ht="26.25" customHeight="1">
      <c r="A16" s="210" t="s">
        <v>87</v>
      </c>
      <c r="B16" s="198">
        <v>3581.2042451346679</v>
      </c>
      <c r="C16" s="150">
        <v>0</v>
      </c>
      <c r="D16" s="150">
        <v>0</v>
      </c>
      <c r="E16" s="150">
        <v>3578.1565763987514</v>
      </c>
      <c r="F16" s="150">
        <v>3.0476687359162855</v>
      </c>
      <c r="G16" s="151">
        <v>0</v>
      </c>
      <c r="I16" s="70"/>
      <c r="K16" s="69"/>
    </row>
    <row r="17" spans="1:13" s="175" customFormat="1" ht="26.25" customHeight="1">
      <c r="A17" s="211" t="s">
        <v>62</v>
      </c>
      <c r="B17" s="198">
        <v>1274.3440041363585</v>
      </c>
      <c r="C17" s="150">
        <v>6.6411060445220077E-2</v>
      </c>
      <c r="D17" s="150">
        <v>1.5962997748027004</v>
      </c>
      <c r="E17" s="150">
        <v>441.85375902345316</v>
      </c>
      <c r="F17" s="150">
        <v>830.82753427765738</v>
      </c>
      <c r="G17" s="151">
        <v>0</v>
      </c>
      <c r="I17" s="70"/>
      <c r="K17" s="69"/>
    </row>
    <row r="18" spans="1:13" s="175" customFormat="1" ht="26.25" customHeight="1">
      <c r="A18" s="211" t="s">
        <v>63</v>
      </c>
      <c r="B18" s="198">
        <v>1095.2473132320251</v>
      </c>
      <c r="C18" s="150">
        <v>3.948765756202275E-2</v>
      </c>
      <c r="D18" s="150">
        <v>0</v>
      </c>
      <c r="E18" s="150">
        <v>421.44974517313398</v>
      </c>
      <c r="F18" s="150">
        <v>673.75808040132904</v>
      </c>
      <c r="G18" s="151">
        <v>0</v>
      </c>
      <c r="I18" s="70"/>
      <c r="K18" s="69"/>
    </row>
    <row r="19" spans="1:13" s="175" customFormat="1" ht="26.25" customHeight="1">
      <c r="A19" s="208" t="s">
        <v>64</v>
      </c>
      <c r="B19" s="198">
        <v>2369.5913173683839</v>
      </c>
      <c r="C19" s="150">
        <v>0.10589871800724282</v>
      </c>
      <c r="D19" s="150">
        <v>1.5962997748027004</v>
      </c>
      <c r="E19" s="150">
        <v>863.30350419658714</v>
      </c>
      <c r="F19" s="150">
        <v>1504.5856146789865</v>
      </c>
      <c r="G19" s="151">
        <v>0</v>
      </c>
      <c r="I19" s="68"/>
      <c r="K19" s="67"/>
    </row>
    <row r="20" spans="1:13" s="175" customFormat="1" ht="26.25" customHeight="1">
      <c r="A20" s="144" t="s">
        <v>142</v>
      </c>
      <c r="B20" s="199">
        <v>6610.397324272586</v>
      </c>
      <c r="C20" s="152">
        <v>0.10589871800724282</v>
      </c>
      <c r="D20" s="152">
        <v>14.3959722911565</v>
      </c>
      <c r="E20" s="152">
        <v>4448.7256559902598</v>
      </c>
      <c r="F20" s="152">
        <v>2147.1697972731627</v>
      </c>
      <c r="G20" s="153">
        <v>0</v>
      </c>
      <c r="I20" s="67"/>
      <c r="J20" s="67"/>
      <c r="K20" s="67"/>
    </row>
    <row r="21" spans="1:13" s="175" customFormat="1" ht="26.25" customHeight="1">
      <c r="A21" s="177" t="s">
        <v>89</v>
      </c>
      <c r="B21" s="200">
        <v>11402.838121853227</v>
      </c>
      <c r="C21" s="154">
        <v>2555.189005873046</v>
      </c>
      <c r="D21" s="154">
        <v>14.3959722911565</v>
      </c>
      <c r="E21" s="154">
        <v>5145.3441025370003</v>
      </c>
      <c r="F21" s="154">
        <v>3282.6050463520251</v>
      </c>
      <c r="G21" s="155">
        <v>405.3039948</v>
      </c>
    </row>
    <row r="22" spans="1:13" ht="30" customHeight="1">
      <c r="A22" s="66" t="s">
        <v>141</v>
      </c>
      <c r="B22" s="65"/>
      <c r="C22" s="65"/>
    </row>
    <row r="23" spans="1:13">
      <c r="E23" s="64"/>
      <c r="G23" s="63"/>
      <c r="H23" s="240"/>
      <c r="I23" s="240"/>
      <c r="J23" s="240"/>
      <c r="K23" s="240"/>
      <c r="L23" s="240"/>
      <c r="M23" s="240"/>
    </row>
    <row r="24" spans="1:13" ht="11.25" customHeight="1">
      <c r="A24" s="272"/>
      <c r="B24" s="272"/>
      <c r="C24" s="272"/>
      <c r="D24" s="272"/>
      <c r="E24" s="272"/>
      <c r="F24" s="272"/>
      <c r="G24" s="27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2020, Stand: Januar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6" t="s">
        <v>245</v>
      </c>
      <c r="B1" s="326"/>
      <c r="C1" s="326"/>
      <c r="D1" s="326"/>
      <c r="E1" s="326"/>
      <c r="F1" s="326"/>
      <c r="G1" s="326"/>
    </row>
    <row r="2" spans="1:11" ht="16.5" customHeight="1">
      <c r="A2" s="327"/>
      <c r="B2" s="327"/>
      <c r="C2" s="327"/>
      <c r="D2" s="327"/>
      <c r="E2" s="327"/>
      <c r="F2" s="327"/>
      <c r="G2" s="327"/>
    </row>
    <row r="3" spans="1:11" ht="20.25" customHeight="1">
      <c r="A3" s="328" t="s">
        <v>151</v>
      </c>
      <c r="B3" s="331" t="s">
        <v>86</v>
      </c>
      <c r="C3" s="331"/>
      <c r="D3" s="331"/>
      <c r="E3" s="331"/>
      <c r="F3" s="331"/>
      <c r="G3" s="332"/>
      <c r="H3" s="73"/>
      <c r="I3" s="73"/>
      <c r="J3" s="73"/>
    </row>
    <row r="4" spans="1:11" ht="17.25" customHeight="1">
      <c r="A4" s="329"/>
      <c r="B4" s="328" t="s">
        <v>89</v>
      </c>
      <c r="C4" s="334" t="s">
        <v>88</v>
      </c>
      <c r="D4" s="331"/>
      <c r="E4" s="331"/>
      <c r="F4" s="331"/>
      <c r="G4" s="332"/>
      <c r="H4" s="72"/>
      <c r="I4" s="72"/>
      <c r="J4" s="72"/>
      <c r="K4" s="72"/>
    </row>
    <row r="5" spans="1:11" ht="37.5" customHeight="1">
      <c r="A5" s="329"/>
      <c r="B5" s="333"/>
      <c r="C5" s="246" t="s">
        <v>150</v>
      </c>
      <c r="D5" s="246" t="s">
        <v>149</v>
      </c>
      <c r="E5" s="246" t="s">
        <v>78</v>
      </c>
      <c r="F5" s="246" t="s">
        <v>90</v>
      </c>
      <c r="G5" s="83" t="s">
        <v>79</v>
      </c>
      <c r="H5" s="72"/>
      <c r="I5" s="72"/>
      <c r="J5" s="72"/>
    </row>
    <row r="6" spans="1:11" ht="20.25" customHeight="1">
      <c r="A6" s="330"/>
      <c r="B6" s="334" t="s">
        <v>148</v>
      </c>
      <c r="C6" s="331"/>
      <c r="D6" s="331"/>
      <c r="E6" s="331"/>
      <c r="F6" s="331"/>
      <c r="G6" s="332"/>
      <c r="I6" s="71"/>
      <c r="K6" s="69"/>
    </row>
    <row r="7" spans="1:11" s="175" customFormat="1" ht="26.25" customHeight="1">
      <c r="A7" s="207" t="s">
        <v>82</v>
      </c>
      <c r="B7" s="201">
        <v>1856.0560047073645</v>
      </c>
      <c r="C7" s="150">
        <v>1752.1912423574499</v>
      </c>
      <c r="D7" s="150">
        <v>0</v>
      </c>
      <c r="E7" s="150">
        <v>28.090071859999995</v>
      </c>
      <c r="F7" s="150">
        <v>67.936800489914575</v>
      </c>
      <c r="G7" s="151">
        <v>7.8378899999999998</v>
      </c>
      <c r="I7" s="176"/>
      <c r="K7" s="69"/>
    </row>
    <row r="8" spans="1:11" s="175" customFormat="1" ht="26.25" customHeight="1">
      <c r="A8" s="208" t="s">
        <v>10</v>
      </c>
      <c r="B8" s="198">
        <v>1232.3849243265329</v>
      </c>
      <c r="C8" s="150">
        <v>797.41153329355109</v>
      </c>
      <c r="D8" s="150">
        <v>0</v>
      </c>
      <c r="E8" s="150">
        <v>2.0972086599999997</v>
      </c>
      <c r="F8" s="150">
        <v>283.67564187298188</v>
      </c>
      <c r="G8" s="151">
        <v>149.20054050000002</v>
      </c>
      <c r="I8" s="176"/>
      <c r="K8" s="69"/>
    </row>
    <row r="9" spans="1:11" s="175" customFormat="1" ht="26.25" customHeight="1">
      <c r="A9" s="208" t="s">
        <v>147</v>
      </c>
      <c r="B9" s="198">
        <v>139.99108664286649</v>
      </c>
      <c r="C9" s="150">
        <v>0</v>
      </c>
      <c r="D9" s="150">
        <v>0</v>
      </c>
      <c r="E9" s="150">
        <v>0.98491011999999989</v>
      </c>
      <c r="F9" s="150">
        <v>139.0061765228665</v>
      </c>
      <c r="G9" s="151">
        <v>0</v>
      </c>
      <c r="I9" s="176"/>
      <c r="K9" s="69"/>
    </row>
    <row r="10" spans="1:11" s="175" customFormat="1" ht="26.25" customHeight="1">
      <c r="A10" s="208" t="s">
        <v>146</v>
      </c>
      <c r="B10" s="198">
        <v>594.72250319042007</v>
      </c>
      <c r="C10" s="150">
        <v>5.4803315040375065</v>
      </c>
      <c r="D10" s="150">
        <v>0</v>
      </c>
      <c r="E10" s="150">
        <v>4.7669620199999994</v>
      </c>
      <c r="F10" s="150">
        <v>336.20964536638257</v>
      </c>
      <c r="G10" s="151">
        <v>248.26556429999999</v>
      </c>
      <c r="I10" s="176"/>
      <c r="K10" s="69"/>
    </row>
    <row r="11" spans="1:11" s="175" customFormat="1" ht="26.25" customHeight="1">
      <c r="A11" s="209" t="s">
        <v>46</v>
      </c>
      <c r="B11" s="198">
        <v>29.046763848519781</v>
      </c>
      <c r="C11" s="150">
        <v>0</v>
      </c>
      <c r="D11" s="150">
        <v>0</v>
      </c>
      <c r="E11" s="150">
        <v>2.2233531420814487</v>
      </c>
      <c r="F11" s="150">
        <v>26.823410706438331</v>
      </c>
      <c r="G11" s="151">
        <v>0</v>
      </c>
      <c r="I11" s="176"/>
      <c r="K11" s="69"/>
    </row>
    <row r="12" spans="1:11" s="175" customFormat="1" ht="26.25" customHeight="1">
      <c r="A12" s="209" t="s">
        <v>145</v>
      </c>
      <c r="B12" s="198">
        <v>940.21914712982448</v>
      </c>
      <c r="C12" s="150">
        <v>0</v>
      </c>
      <c r="D12" s="150">
        <v>0</v>
      </c>
      <c r="E12" s="150">
        <v>658.45594074465907</v>
      </c>
      <c r="F12" s="150">
        <v>281.7632063851654</v>
      </c>
      <c r="G12" s="151">
        <v>0</v>
      </c>
      <c r="I12" s="176"/>
      <c r="K12" s="69"/>
    </row>
    <row r="13" spans="1:11" s="175" customFormat="1" ht="26.25" customHeight="1">
      <c r="A13" s="209" t="s">
        <v>93</v>
      </c>
      <c r="B13" s="198">
        <v>2.0367735113252496E-2</v>
      </c>
      <c r="C13" s="150">
        <v>0</v>
      </c>
      <c r="D13" s="150">
        <v>0</v>
      </c>
      <c r="E13" s="150">
        <v>0</v>
      </c>
      <c r="F13" s="150">
        <v>2.0367735113252496E-2</v>
      </c>
      <c r="G13" s="151">
        <v>0</v>
      </c>
      <c r="I13" s="68"/>
      <c r="K13" s="67"/>
    </row>
    <row r="14" spans="1:11" s="175" customFormat="1" ht="26.25" customHeight="1">
      <c r="A14" s="144" t="s">
        <v>144</v>
      </c>
      <c r="B14" s="199">
        <v>4792.4407975806416</v>
      </c>
      <c r="C14" s="152">
        <v>2555.0831071550388</v>
      </c>
      <c r="D14" s="152">
        <v>0</v>
      </c>
      <c r="E14" s="152">
        <v>696.61844654674053</v>
      </c>
      <c r="F14" s="152">
        <v>1135.4352490788626</v>
      </c>
      <c r="G14" s="153">
        <v>405.3039948</v>
      </c>
      <c r="I14" s="70"/>
      <c r="K14" s="69"/>
    </row>
    <row r="15" spans="1:11" s="175" customFormat="1" ht="26.25" customHeight="1">
      <c r="A15" s="208" t="s">
        <v>143</v>
      </c>
      <c r="B15" s="198">
        <v>659.60176176953473</v>
      </c>
      <c r="C15" s="150">
        <v>0</v>
      </c>
      <c r="D15" s="150">
        <v>12.7996725163538</v>
      </c>
      <c r="E15" s="150">
        <v>7.265575394921103</v>
      </c>
      <c r="F15" s="150">
        <v>639.53651385825981</v>
      </c>
      <c r="G15" s="151">
        <v>0</v>
      </c>
      <c r="I15" s="70"/>
      <c r="K15" s="69"/>
    </row>
    <row r="16" spans="1:11" s="175" customFormat="1" ht="26.25" customHeight="1">
      <c r="A16" s="210" t="s">
        <v>87</v>
      </c>
      <c r="B16" s="198">
        <v>3169.1459410383682</v>
      </c>
      <c r="C16" s="150">
        <v>0</v>
      </c>
      <c r="D16" s="150">
        <v>0</v>
      </c>
      <c r="E16" s="150">
        <v>3166.0982723024517</v>
      </c>
      <c r="F16" s="150">
        <v>3.0476687359162855</v>
      </c>
      <c r="G16" s="151">
        <v>0</v>
      </c>
      <c r="I16" s="70"/>
      <c r="K16" s="69"/>
    </row>
    <row r="17" spans="1:13" s="175" customFormat="1" ht="26.25" customHeight="1">
      <c r="A17" s="211" t="s">
        <v>62</v>
      </c>
      <c r="B17" s="198">
        <v>1274.3440041363585</v>
      </c>
      <c r="C17" s="150">
        <v>6.6411060445220077E-2</v>
      </c>
      <c r="D17" s="150">
        <v>1.5962997748027004</v>
      </c>
      <c r="E17" s="150">
        <v>441.85375902345316</v>
      </c>
      <c r="F17" s="150">
        <v>830.82753427765738</v>
      </c>
      <c r="G17" s="151">
        <v>0</v>
      </c>
      <c r="I17" s="70"/>
      <c r="K17" s="69"/>
    </row>
    <row r="18" spans="1:13" s="175" customFormat="1" ht="26.25" customHeight="1">
      <c r="A18" s="211" t="s">
        <v>63</v>
      </c>
      <c r="B18" s="198">
        <v>1095.2473132320251</v>
      </c>
      <c r="C18" s="150">
        <v>3.948765756202275E-2</v>
      </c>
      <c r="D18" s="150">
        <v>0</v>
      </c>
      <c r="E18" s="150">
        <v>421.44974517313398</v>
      </c>
      <c r="F18" s="150">
        <v>673.75808040132904</v>
      </c>
      <c r="G18" s="151">
        <v>0</v>
      </c>
      <c r="I18" s="70"/>
      <c r="K18" s="69"/>
    </row>
    <row r="19" spans="1:13" s="175" customFormat="1" ht="26.25" customHeight="1">
      <c r="A19" s="208" t="s">
        <v>64</v>
      </c>
      <c r="B19" s="198">
        <v>2369.5913173683839</v>
      </c>
      <c r="C19" s="150">
        <v>0.10589871800724282</v>
      </c>
      <c r="D19" s="150">
        <v>1.5962997748027004</v>
      </c>
      <c r="E19" s="150">
        <v>863.30350419658714</v>
      </c>
      <c r="F19" s="150">
        <v>1504.5856146789865</v>
      </c>
      <c r="G19" s="151">
        <v>0</v>
      </c>
      <c r="I19" s="68"/>
      <c r="K19" s="67"/>
    </row>
    <row r="20" spans="1:13" s="175" customFormat="1" ht="26.25" customHeight="1">
      <c r="A20" s="144" t="s">
        <v>142</v>
      </c>
      <c r="B20" s="199">
        <v>6198.3390201762868</v>
      </c>
      <c r="C20" s="152">
        <v>0.10589871800724282</v>
      </c>
      <c r="D20" s="152">
        <v>14.3959722911565</v>
      </c>
      <c r="E20" s="152">
        <v>4036.6673518939601</v>
      </c>
      <c r="F20" s="152">
        <v>2147.1697972731627</v>
      </c>
      <c r="G20" s="153">
        <v>0</v>
      </c>
      <c r="I20" s="67"/>
      <c r="J20" s="67"/>
      <c r="K20" s="67"/>
    </row>
    <row r="21" spans="1:13" s="175" customFormat="1" ht="26.25" customHeight="1">
      <c r="A21" s="177" t="s">
        <v>89</v>
      </c>
      <c r="B21" s="200">
        <v>10990.779817756928</v>
      </c>
      <c r="C21" s="154">
        <v>2555.189005873046</v>
      </c>
      <c r="D21" s="154">
        <v>14.3959722911565</v>
      </c>
      <c r="E21" s="154">
        <v>4733.285798440701</v>
      </c>
      <c r="F21" s="154">
        <v>3282.6050463520251</v>
      </c>
      <c r="G21" s="155">
        <v>405.3039948</v>
      </c>
    </row>
    <row r="22" spans="1:13" ht="30" customHeight="1">
      <c r="A22" s="66" t="s">
        <v>141</v>
      </c>
      <c r="B22" s="65"/>
      <c r="C22" s="65"/>
    </row>
    <row r="23" spans="1:13">
      <c r="E23" s="64"/>
      <c r="G23" s="63"/>
      <c r="H23" s="240"/>
      <c r="I23" s="240"/>
      <c r="J23" s="240"/>
      <c r="K23" s="240"/>
      <c r="L23" s="240"/>
      <c r="M23" s="240"/>
    </row>
    <row r="24" spans="1:13" ht="11.25" customHeight="1">
      <c r="A24" s="272"/>
      <c r="B24" s="272"/>
      <c r="C24" s="272"/>
      <c r="D24" s="272"/>
      <c r="E24" s="272"/>
      <c r="F24" s="272"/>
      <c r="G24" s="272"/>
      <c r="H24" s="239"/>
      <c r="I24" s="239"/>
      <c r="J24" s="239"/>
      <c r="K24" s="239"/>
      <c r="L24" s="239"/>
      <c r="M24" s="239"/>
    </row>
    <row r="25" spans="1:13" ht="11.25" customHeight="1">
      <c r="A25" s="325"/>
      <c r="B25" s="325"/>
      <c r="C25" s="325"/>
      <c r="D25" s="325"/>
      <c r="E25" s="325"/>
      <c r="F25" s="325"/>
      <c r="G25" s="325"/>
      <c r="H25" s="238"/>
      <c r="I25" s="238"/>
      <c r="J25" s="238"/>
      <c r="K25" s="238"/>
      <c r="L25" s="238"/>
      <c r="M25" s="238"/>
    </row>
    <row r="26" spans="1:13">
      <c r="A26" s="325"/>
      <c r="B26" s="325"/>
      <c r="C26" s="325"/>
      <c r="D26" s="325"/>
      <c r="E26" s="325"/>
      <c r="F26" s="325"/>
      <c r="G26" s="325"/>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2020, Stand: Januar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246</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47"/>
      <c r="R2" s="339" t="s">
        <v>192</v>
      </c>
      <c r="S2" s="339"/>
      <c r="T2" s="339"/>
      <c r="U2" s="340" t="s">
        <v>30</v>
      </c>
    </row>
    <row r="3" spans="1:22" ht="65.099999999999994" customHeight="1">
      <c r="A3" s="337"/>
      <c r="B3" s="247" t="s">
        <v>14</v>
      </c>
      <c r="C3" s="247" t="s">
        <v>219</v>
      </c>
      <c r="D3" s="247" t="s">
        <v>15</v>
      </c>
      <c r="E3" s="247" t="s">
        <v>152</v>
      </c>
      <c r="F3" s="247" t="s">
        <v>16</v>
      </c>
      <c r="G3" s="247" t="s">
        <v>153</v>
      </c>
      <c r="H3" s="247" t="s">
        <v>154</v>
      </c>
      <c r="I3" s="247" t="s">
        <v>155</v>
      </c>
      <c r="J3" s="76" t="s">
        <v>156</v>
      </c>
      <c r="K3" s="76" t="s">
        <v>157</v>
      </c>
      <c r="L3" s="76" t="s">
        <v>91</v>
      </c>
      <c r="M3" s="247" t="s">
        <v>158</v>
      </c>
      <c r="N3" s="247" t="s">
        <v>207</v>
      </c>
      <c r="O3" s="247" t="s">
        <v>159</v>
      </c>
      <c r="P3" s="247" t="s">
        <v>160</v>
      </c>
      <c r="Q3" s="247" t="s">
        <v>26</v>
      </c>
      <c r="R3" s="247" t="s">
        <v>28</v>
      </c>
      <c r="S3" s="247" t="s">
        <v>161</v>
      </c>
      <c r="T3" s="247"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12.7996725163538</v>
      </c>
      <c r="F5" s="157">
        <v>0</v>
      </c>
      <c r="G5" s="157">
        <v>0</v>
      </c>
      <c r="H5" s="157">
        <v>0</v>
      </c>
      <c r="I5" s="157">
        <v>3.6261622557117096E-2</v>
      </c>
      <c r="J5" s="157">
        <v>0</v>
      </c>
      <c r="K5" s="157">
        <v>7.7060001399999996</v>
      </c>
      <c r="L5" s="157">
        <v>0.81958005305379622</v>
      </c>
      <c r="M5" s="157">
        <v>112.76421956950146</v>
      </c>
      <c r="N5" s="157">
        <v>17.343075731193615</v>
      </c>
      <c r="O5" s="157">
        <v>0.11860429365141271</v>
      </c>
      <c r="P5" s="157">
        <v>526.93377472962277</v>
      </c>
      <c r="Q5" s="202">
        <v>921.32008797853848</v>
      </c>
      <c r="R5" s="157">
        <v>1852.1732425875443</v>
      </c>
      <c r="S5" s="157">
        <v>249.96911281942803</v>
      </c>
      <c r="T5" s="158">
        <v>0</v>
      </c>
      <c r="U5" s="158">
        <v>3701.9836320414447</v>
      </c>
      <c r="V5" s="77"/>
    </row>
    <row r="6" spans="1:22" s="78" customFormat="1" ht="27.95" customHeight="1">
      <c r="A6" s="146" t="s">
        <v>58</v>
      </c>
      <c r="B6" s="159">
        <v>0</v>
      </c>
      <c r="C6" s="160">
        <v>0</v>
      </c>
      <c r="D6" s="159">
        <v>0</v>
      </c>
      <c r="E6" s="161">
        <v>0</v>
      </c>
      <c r="F6" s="159">
        <v>0</v>
      </c>
      <c r="G6" s="160">
        <v>0</v>
      </c>
      <c r="H6" s="160">
        <v>0</v>
      </c>
      <c r="I6" s="160">
        <v>23.077637962388884</v>
      </c>
      <c r="J6" s="160">
        <v>0</v>
      </c>
      <c r="K6" s="160">
        <v>0</v>
      </c>
      <c r="L6" s="160">
        <v>0</v>
      </c>
      <c r="M6" s="160">
        <v>0</v>
      </c>
      <c r="N6" s="160">
        <v>0</v>
      </c>
      <c r="O6" s="160">
        <v>0</v>
      </c>
      <c r="P6" s="160">
        <v>0</v>
      </c>
      <c r="Q6" s="233">
        <v>0</v>
      </c>
      <c r="R6" s="160">
        <v>166.43258757782527</v>
      </c>
      <c r="S6" s="160">
        <v>0</v>
      </c>
      <c r="T6" s="161">
        <v>0</v>
      </c>
      <c r="U6" s="161">
        <v>189.51022554021415</v>
      </c>
      <c r="V6" s="77"/>
    </row>
    <row r="7" spans="1:22" s="78" customFormat="1" ht="27.95" customHeight="1">
      <c r="A7" s="146" t="s">
        <v>59</v>
      </c>
      <c r="B7" s="162">
        <v>0</v>
      </c>
      <c r="C7" s="163">
        <v>0</v>
      </c>
      <c r="D7" s="162">
        <v>0</v>
      </c>
      <c r="E7" s="164">
        <v>0</v>
      </c>
      <c r="F7" s="162">
        <v>0</v>
      </c>
      <c r="G7" s="163">
        <v>0</v>
      </c>
      <c r="H7" s="163">
        <v>854.83060564597235</v>
      </c>
      <c r="I7" s="163">
        <v>2094.2956450867914</v>
      </c>
      <c r="J7" s="163">
        <v>0</v>
      </c>
      <c r="K7" s="163">
        <v>0</v>
      </c>
      <c r="L7" s="163">
        <v>0</v>
      </c>
      <c r="M7" s="163">
        <v>0</v>
      </c>
      <c r="N7" s="163">
        <v>0</v>
      </c>
      <c r="O7" s="163">
        <v>15.483619132206609</v>
      </c>
      <c r="P7" s="163">
        <v>0</v>
      </c>
      <c r="Q7" s="234">
        <v>3.0476687359162855</v>
      </c>
      <c r="R7" s="163">
        <v>7.0838399028720049</v>
      </c>
      <c r="S7" s="163">
        <v>0</v>
      </c>
      <c r="T7" s="164">
        <v>0</v>
      </c>
      <c r="U7" s="164">
        <v>2974.7413785037588</v>
      </c>
      <c r="V7" s="77"/>
    </row>
    <row r="8" spans="1:22" s="78" customFormat="1" ht="27.95" customHeight="1">
      <c r="A8" s="146" t="s">
        <v>60</v>
      </c>
      <c r="B8" s="162">
        <v>0</v>
      </c>
      <c r="C8" s="163">
        <v>0</v>
      </c>
      <c r="D8" s="162">
        <v>0</v>
      </c>
      <c r="E8" s="164">
        <v>0</v>
      </c>
      <c r="F8" s="162">
        <v>0</v>
      </c>
      <c r="G8" s="163">
        <v>0</v>
      </c>
      <c r="H8" s="163">
        <v>0.31393781999999998</v>
      </c>
      <c r="I8" s="163">
        <v>0</v>
      </c>
      <c r="J8" s="163">
        <v>462.82600756767999</v>
      </c>
      <c r="K8" s="163">
        <v>0</v>
      </c>
      <c r="L8" s="163">
        <v>0</v>
      </c>
      <c r="M8" s="163">
        <v>0</v>
      </c>
      <c r="N8" s="163">
        <v>0</v>
      </c>
      <c r="O8" s="163">
        <v>0</v>
      </c>
      <c r="P8" s="163">
        <v>0</v>
      </c>
      <c r="Q8" s="234">
        <v>0</v>
      </c>
      <c r="R8" s="163">
        <v>0</v>
      </c>
      <c r="S8" s="163">
        <v>0</v>
      </c>
      <c r="T8" s="164">
        <v>0</v>
      </c>
      <c r="U8" s="164">
        <v>463.13994538767997</v>
      </c>
      <c r="V8" s="77"/>
    </row>
    <row r="9" spans="1:22" s="78" customFormat="1" ht="27.95" customHeight="1">
      <c r="A9" s="147" t="s">
        <v>0</v>
      </c>
      <c r="B9" s="165">
        <v>0</v>
      </c>
      <c r="C9" s="166">
        <v>0</v>
      </c>
      <c r="D9" s="165">
        <v>0</v>
      </c>
      <c r="E9" s="167">
        <v>0</v>
      </c>
      <c r="F9" s="165">
        <v>0</v>
      </c>
      <c r="G9" s="166">
        <v>0</v>
      </c>
      <c r="H9" s="166">
        <v>0</v>
      </c>
      <c r="I9" s="166">
        <v>124.04230404784028</v>
      </c>
      <c r="J9" s="166">
        <v>0</v>
      </c>
      <c r="K9" s="166">
        <v>3.2868191358719998</v>
      </c>
      <c r="L9" s="166">
        <v>0</v>
      </c>
      <c r="M9" s="166">
        <v>0</v>
      </c>
      <c r="N9" s="166">
        <v>0</v>
      </c>
      <c r="O9" s="166">
        <v>0</v>
      </c>
      <c r="P9" s="166">
        <v>0</v>
      </c>
      <c r="Q9" s="235">
        <v>0</v>
      </c>
      <c r="R9" s="166">
        <v>0</v>
      </c>
      <c r="S9" s="166">
        <v>0</v>
      </c>
      <c r="T9" s="167">
        <v>0</v>
      </c>
      <c r="U9" s="167">
        <v>127.32912318371227</v>
      </c>
      <c r="V9" s="77"/>
    </row>
    <row r="10" spans="1:22" s="78" customFormat="1" ht="27.95" customHeight="1">
      <c r="A10" s="148" t="s">
        <v>61</v>
      </c>
      <c r="B10" s="168">
        <v>0</v>
      </c>
      <c r="C10" s="157">
        <v>0</v>
      </c>
      <c r="D10" s="168">
        <v>0</v>
      </c>
      <c r="E10" s="158">
        <v>0</v>
      </c>
      <c r="F10" s="157">
        <v>0</v>
      </c>
      <c r="G10" s="157">
        <v>0</v>
      </c>
      <c r="H10" s="157">
        <v>855.14454346597233</v>
      </c>
      <c r="I10" s="157">
        <v>2241.4155870970208</v>
      </c>
      <c r="J10" s="157">
        <v>462.82600756767999</v>
      </c>
      <c r="K10" s="157">
        <v>3.2868191358719998</v>
      </c>
      <c r="L10" s="157">
        <v>0</v>
      </c>
      <c r="M10" s="157">
        <v>0</v>
      </c>
      <c r="N10" s="157">
        <v>0</v>
      </c>
      <c r="O10" s="157">
        <v>15.483619132206609</v>
      </c>
      <c r="P10" s="157">
        <v>0</v>
      </c>
      <c r="Q10" s="202">
        <v>3.0476687359162855</v>
      </c>
      <c r="R10" s="157">
        <v>173.51642748069727</v>
      </c>
      <c r="S10" s="157">
        <v>0</v>
      </c>
      <c r="T10" s="158">
        <v>0</v>
      </c>
      <c r="U10" s="158">
        <v>3754.7206726153649</v>
      </c>
      <c r="V10" s="77"/>
    </row>
    <row r="11" spans="1:22" s="78" customFormat="1" ht="27.95" customHeight="1">
      <c r="A11" s="147" t="s">
        <v>62</v>
      </c>
      <c r="B11" s="156">
        <v>6.6411060445220077E-2</v>
      </c>
      <c r="C11" s="169">
        <v>0</v>
      </c>
      <c r="D11" s="156">
        <v>1.5962997748027004</v>
      </c>
      <c r="E11" s="158">
        <v>0</v>
      </c>
      <c r="F11" s="169">
        <v>0</v>
      </c>
      <c r="G11" s="169">
        <v>0</v>
      </c>
      <c r="H11" s="169">
        <v>8.9707048343226319</v>
      </c>
      <c r="I11" s="169">
        <v>0</v>
      </c>
      <c r="J11" s="169">
        <v>0</v>
      </c>
      <c r="K11" s="169">
        <v>405.098002334976</v>
      </c>
      <c r="L11" s="169">
        <v>0</v>
      </c>
      <c r="M11" s="169">
        <v>0</v>
      </c>
      <c r="N11" s="169">
        <v>1.2582844126479849</v>
      </c>
      <c r="O11" s="169">
        <v>26.526767441506557</v>
      </c>
      <c r="P11" s="169">
        <v>0</v>
      </c>
      <c r="Q11" s="236">
        <v>830.82753427765738</v>
      </c>
      <c r="R11" s="169">
        <v>1092.5894870999416</v>
      </c>
      <c r="S11" s="169">
        <v>848.52238333988259</v>
      </c>
      <c r="T11" s="170">
        <v>0</v>
      </c>
      <c r="U11" s="170">
        <v>3215.4558745761829</v>
      </c>
      <c r="V11" s="77"/>
    </row>
    <row r="12" spans="1:22" s="78" customFormat="1" ht="27.95" customHeight="1">
      <c r="A12" s="147" t="s">
        <v>164</v>
      </c>
      <c r="B12" s="156">
        <v>3.948765756202275E-2</v>
      </c>
      <c r="C12" s="169">
        <v>0</v>
      </c>
      <c r="D12" s="156">
        <v>0</v>
      </c>
      <c r="E12" s="158">
        <v>0</v>
      </c>
      <c r="F12" s="169">
        <v>0</v>
      </c>
      <c r="G12" s="169">
        <v>0</v>
      </c>
      <c r="H12" s="169">
        <v>23.679075242433264</v>
      </c>
      <c r="I12" s="169">
        <v>100.96466608545138</v>
      </c>
      <c r="J12" s="169">
        <v>0</v>
      </c>
      <c r="K12" s="169">
        <v>253.44243271263849</v>
      </c>
      <c r="L12" s="169">
        <v>2.0101511157237728</v>
      </c>
      <c r="M12" s="169">
        <v>0</v>
      </c>
      <c r="N12" s="169">
        <v>0</v>
      </c>
      <c r="O12" s="169">
        <v>41.353420016887078</v>
      </c>
      <c r="P12" s="169">
        <v>0</v>
      </c>
      <c r="Q12" s="236">
        <v>673.75808040132904</v>
      </c>
      <c r="R12" s="169">
        <v>1153.2990259003145</v>
      </c>
      <c r="S12" s="169">
        <v>594.59445711798264</v>
      </c>
      <c r="T12" s="170">
        <v>0</v>
      </c>
      <c r="U12" s="170">
        <v>2843.1407962503222</v>
      </c>
      <c r="V12" s="77"/>
    </row>
    <row r="13" spans="1:22" s="78" customFormat="1" ht="27.95" customHeight="1">
      <c r="A13" s="148" t="s">
        <v>190</v>
      </c>
      <c r="B13" s="168">
        <v>0.10589871800724282</v>
      </c>
      <c r="C13" s="157">
        <v>0</v>
      </c>
      <c r="D13" s="168">
        <v>1.5962997748027004</v>
      </c>
      <c r="E13" s="158">
        <v>0</v>
      </c>
      <c r="F13" s="157">
        <v>0</v>
      </c>
      <c r="G13" s="157">
        <v>0</v>
      </c>
      <c r="H13" s="157">
        <v>32.649780076755896</v>
      </c>
      <c r="I13" s="157">
        <v>100.96466608545138</v>
      </c>
      <c r="J13" s="157">
        <v>0</v>
      </c>
      <c r="K13" s="157">
        <v>658.54043504761444</v>
      </c>
      <c r="L13" s="157">
        <v>2.0101511157237728</v>
      </c>
      <c r="M13" s="157">
        <v>0</v>
      </c>
      <c r="N13" s="157">
        <v>1.2582844126479849</v>
      </c>
      <c r="O13" s="157">
        <v>67.880187458393635</v>
      </c>
      <c r="P13" s="157">
        <v>0</v>
      </c>
      <c r="Q13" s="202">
        <v>1504.5856146789865</v>
      </c>
      <c r="R13" s="157">
        <v>2245.8885130002559</v>
      </c>
      <c r="S13" s="157">
        <v>1443.116840457865</v>
      </c>
      <c r="T13" s="158">
        <v>0</v>
      </c>
      <c r="U13" s="158">
        <v>6058.5966708265041</v>
      </c>
      <c r="V13" s="77"/>
    </row>
    <row r="14" spans="1:22" s="78" customFormat="1" ht="27.95" customHeight="1">
      <c r="A14" s="203" t="s">
        <v>165</v>
      </c>
      <c r="B14" s="168">
        <v>0.10589871800724282</v>
      </c>
      <c r="C14" s="157">
        <v>0</v>
      </c>
      <c r="D14" s="168">
        <v>1.5962997748027004</v>
      </c>
      <c r="E14" s="158">
        <v>12.7996725163538</v>
      </c>
      <c r="F14" s="157">
        <v>0</v>
      </c>
      <c r="G14" s="157">
        <v>0</v>
      </c>
      <c r="H14" s="157">
        <v>887.79432354272819</v>
      </c>
      <c r="I14" s="157">
        <v>2342.4165148050292</v>
      </c>
      <c r="J14" s="157">
        <v>462.82600756767999</v>
      </c>
      <c r="K14" s="157">
        <v>669.5332543234864</v>
      </c>
      <c r="L14" s="157">
        <v>2.829731168777569</v>
      </c>
      <c r="M14" s="157">
        <v>112.76421956950146</v>
      </c>
      <c r="N14" s="157">
        <v>18.6013601438416</v>
      </c>
      <c r="O14" s="242">
        <v>83.482410884251664</v>
      </c>
      <c r="P14" s="242">
        <v>526.93377472962277</v>
      </c>
      <c r="Q14" s="243">
        <v>2428.9533713934416</v>
      </c>
      <c r="R14" s="242">
        <v>4271.5781830684973</v>
      </c>
      <c r="S14" s="242">
        <v>1693.0859532772931</v>
      </c>
      <c r="T14" s="241">
        <v>0</v>
      </c>
      <c r="U14" s="241">
        <v>13515.300975483317</v>
      </c>
      <c r="V14" s="79"/>
    </row>
    <row r="15" spans="1:22" ht="27.95" customHeight="1">
      <c r="A15" s="226" t="s">
        <v>206</v>
      </c>
      <c r="B15" s="229">
        <v>96.786991431507104</v>
      </c>
      <c r="C15" s="227" t="s">
        <v>166</v>
      </c>
      <c r="D15" s="75"/>
      <c r="E15" s="75"/>
      <c r="F15" s="75"/>
      <c r="G15" s="75"/>
      <c r="H15" s="75"/>
      <c r="I15" s="75"/>
      <c r="J15" s="75"/>
      <c r="K15" s="75"/>
      <c r="L15" s="75"/>
      <c r="M15" s="75"/>
      <c r="N15" s="75"/>
      <c r="O15" s="335"/>
      <c r="P15" s="335"/>
      <c r="Q15" s="335"/>
      <c r="R15" s="335"/>
      <c r="S15" s="335"/>
      <c r="T15" s="335"/>
      <c r="U15" s="250">
        <v>0</v>
      </c>
      <c r="V15" s="74"/>
    </row>
    <row r="16" spans="1:22" ht="27.95" customHeight="1">
      <c r="A16" s="149" t="s">
        <v>167</v>
      </c>
      <c r="B16" s="230">
        <v>85.088597644738456</v>
      </c>
      <c r="C16" s="228" t="s">
        <v>166</v>
      </c>
      <c r="U16" s="248"/>
    </row>
    <row r="17" spans="1:21" ht="16.5" customHeight="1">
      <c r="U17" s="82"/>
    </row>
    <row r="18" spans="1:21">
      <c r="A18" s="272"/>
      <c r="B18" s="272"/>
      <c r="C18" s="272"/>
      <c r="D18" s="272"/>
      <c r="E18" s="272"/>
      <c r="F18" s="272"/>
      <c r="G18" s="272"/>
      <c r="H18" s="272"/>
      <c r="I18" s="272"/>
      <c r="J18" s="272"/>
      <c r="K18" s="272"/>
      <c r="L18" s="272"/>
      <c r="M18" s="272"/>
    </row>
    <row r="19" spans="1:21">
      <c r="A19" s="273"/>
      <c r="B19" s="273"/>
      <c r="C19" s="273"/>
      <c r="D19" s="273"/>
      <c r="E19" s="273"/>
      <c r="F19" s="273"/>
      <c r="G19" s="273"/>
      <c r="H19" s="273"/>
      <c r="I19" s="273"/>
      <c r="J19" s="273"/>
      <c r="K19" s="273"/>
      <c r="L19" s="273"/>
      <c r="M19" s="273"/>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6" t="s">
        <v>247</v>
      </c>
      <c r="B1" s="336"/>
      <c r="C1" s="336"/>
      <c r="D1" s="336"/>
      <c r="E1" s="336"/>
      <c r="F1" s="336"/>
      <c r="G1" s="336"/>
      <c r="H1" s="336"/>
      <c r="I1" s="336"/>
      <c r="J1" s="336"/>
      <c r="K1" s="336"/>
      <c r="L1" s="336"/>
      <c r="M1" s="336"/>
      <c r="N1" s="336"/>
      <c r="O1" s="336"/>
      <c r="P1" s="336"/>
      <c r="Q1" s="336"/>
      <c r="R1" s="336"/>
      <c r="S1" s="336"/>
      <c r="T1" s="336"/>
      <c r="U1" s="336"/>
      <c r="V1" s="74"/>
    </row>
    <row r="2" spans="1:22" ht="34.5" customHeight="1">
      <c r="A2" s="337" t="s">
        <v>151</v>
      </c>
      <c r="B2" s="338" t="s">
        <v>73</v>
      </c>
      <c r="C2" s="338"/>
      <c r="D2" s="338" t="s">
        <v>72</v>
      </c>
      <c r="E2" s="338"/>
      <c r="F2" s="338" t="s">
        <v>191</v>
      </c>
      <c r="G2" s="338"/>
      <c r="H2" s="338"/>
      <c r="I2" s="338"/>
      <c r="J2" s="338"/>
      <c r="K2" s="338"/>
      <c r="L2" s="338"/>
      <c r="M2" s="338"/>
      <c r="N2" s="338"/>
      <c r="O2" s="338"/>
      <c r="P2" s="338"/>
      <c r="Q2" s="215"/>
      <c r="R2" s="339" t="s">
        <v>192</v>
      </c>
      <c r="S2" s="339"/>
      <c r="T2" s="339"/>
      <c r="U2" s="340" t="s">
        <v>30</v>
      </c>
    </row>
    <row r="3" spans="1:22" ht="65.099999999999994" customHeight="1">
      <c r="A3" s="337"/>
      <c r="B3" s="215" t="s">
        <v>14</v>
      </c>
      <c r="C3" s="215" t="s">
        <v>219</v>
      </c>
      <c r="D3" s="215" t="s">
        <v>15</v>
      </c>
      <c r="E3" s="215" t="s">
        <v>152</v>
      </c>
      <c r="F3" s="215" t="s">
        <v>16</v>
      </c>
      <c r="G3" s="215" t="s">
        <v>153</v>
      </c>
      <c r="H3" s="215" t="s">
        <v>154</v>
      </c>
      <c r="I3" s="215" t="s">
        <v>155</v>
      </c>
      <c r="J3" s="76" t="s">
        <v>156</v>
      </c>
      <c r="K3" s="76" t="s">
        <v>157</v>
      </c>
      <c r="L3" s="76" t="s">
        <v>91</v>
      </c>
      <c r="M3" s="215" t="s">
        <v>158</v>
      </c>
      <c r="N3" s="215" t="s">
        <v>207</v>
      </c>
      <c r="O3" s="215" t="s">
        <v>159</v>
      </c>
      <c r="P3" s="215" t="s">
        <v>160</v>
      </c>
      <c r="Q3" s="215" t="s">
        <v>26</v>
      </c>
      <c r="R3" s="215" t="s">
        <v>28</v>
      </c>
      <c r="S3" s="215" t="s">
        <v>161</v>
      </c>
      <c r="T3" s="215" t="s">
        <v>220</v>
      </c>
      <c r="U3" s="340"/>
      <c r="V3" s="74"/>
    </row>
    <row r="4" spans="1:22" ht="27.95" customHeight="1">
      <c r="A4" s="337"/>
      <c r="B4" s="337" t="s">
        <v>162</v>
      </c>
      <c r="C4" s="337"/>
      <c r="D4" s="337"/>
      <c r="E4" s="337"/>
      <c r="F4" s="337"/>
      <c r="G4" s="337"/>
      <c r="H4" s="337"/>
      <c r="I4" s="337"/>
      <c r="J4" s="337"/>
      <c r="K4" s="337"/>
      <c r="L4" s="337"/>
      <c r="M4" s="337"/>
      <c r="N4" s="337"/>
      <c r="O4" s="337"/>
      <c r="P4" s="337"/>
      <c r="Q4" s="337"/>
      <c r="R4" s="337"/>
      <c r="S4" s="337"/>
      <c r="T4" s="337"/>
      <c r="U4" s="337"/>
      <c r="V4" s="74"/>
    </row>
    <row r="5" spans="1:22" s="78" customFormat="1" ht="27.95" customHeight="1">
      <c r="A5" s="145" t="s">
        <v>163</v>
      </c>
      <c r="B5" s="168">
        <v>0</v>
      </c>
      <c r="C5" s="157">
        <v>0</v>
      </c>
      <c r="D5" s="168">
        <v>0</v>
      </c>
      <c r="E5" s="158">
        <v>12.7996725163538</v>
      </c>
      <c r="F5" s="157">
        <v>0</v>
      </c>
      <c r="G5" s="157">
        <v>0</v>
      </c>
      <c r="H5" s="157">
        <v>0</v>
      </c>
      <c r="I5" s="157">
        <v>3.6261622557117096E-2</v>
      </c>
      <c r="J5" s="157">
        <v>0</v>
      </c>
      <c r="K5" s="157">
        <v>7.7060001399999996</v>
      </c>
      <c r="L5" s="157">
        <v>0.81958005305379622</v>
      </c>
      <c r="M5" s="157">
        <v>112.76421956950146</v>
      </c>
      <c r="N5" s="157">
        <v>17.343075731193615</v>
      </c>
      <c r="O5" s="157">
        <v>0.11860429365141271</v>
      </c>
      <c r="P5" s="157">
        <v>526.93377472962277</v>
      </c>
      <c r="Q5" s="202">
        <v>921.32008797853848</v>
      </c>
      <c r="R5" s="157">
        <v>1852.1732425875443</v>
      </c>
      <c r="S5" s="157">
        <v>249.96911281942803</v>
      </c>
      <c r="T5" s="158">
        <v>0</v>
      </c>
      <c r="U5" s="158">
        <v>3701.9836320414447</v>
      </c>
      <c r="V5" s="77"/>
    </row>
    <row r="6" spans="1:22" s="78" customFormat="1" ht="27.95" customHeight="1">
      <c r="A6" s="146" t="s">
        <v>58</v>
      </c>
      <c r="B6" s="159">
        <v>0</v>
      </c>
      <c r="C6" s="160">
        <v>0</v>
      </c>
      <c r="D6" s="159">
        <v>0</v>
      </c>
      <c r="E6" s="161">
        <v>0</v>
      </c>
      <c r="F6" s="159">
        <v>0</v>
      </c>
      <c r="G6" s="160">
        <v>0</v>
      </c>
      <c r="H6" s="160">
        <v>0</v>
      </c>
      <c r="I6" s="160">
        <v>23.077637962388884</v>
      </c>
      <c r="J6" s="160">
        <v>0</v>
      </c>
      <c r="K6" s="160">
        <v>0</v>
      </c>
      <c r="L6" s="160">
        <v>0</v>
      </c>
      <c r="M6" s="160">
        <v>0</v>
      </c>
      <c r="N6" s="160">
        <v>0</v>
      </c>
      <c r="O6" s="160">
        <v>0</v>
      </c>
      <c r="P6" s="160">
        <v>0</v>
      </c>
      <c r="Q6" s="233">
        <v>0</v>
      </c>
      <c r="R6" s="160">
        <v>166.43258757782527</v>
      </c>
      <c r="S6" s="160">
        <v>0</v>
      </c>
      <c r="T6" s="161">
        <v>0</v>
      </c>
      <c r="U6" s="161">
        <v>189.51022554021415</v>
      </c>
      <c r="V6" s="77"/>
    </row>
    <row r="7" spans="1:22" s="78" customFormat="1" ht="27.95" customHeight="1">
      <c r="A7" s="146" t="s">
        <v>59</v>
      </c>
      <c r="B7" s="162">
        <v>0</v>
      </c>
      <c r="C7" s="163">
        <v>0</v>
      </c>
      <c r="D7" s="162">
        <v>0</v>
      </c>
      <c r="E7" s="164">
        <v>0</v>
      </c>
      <c r="F7" s="162">
        <v>0</v>
      </c>
      <c r="G7" s="163">
        <v>0</v>
      </c>
      <c r="H7" s="163">
        <v>854.83060564597235</v>
      </c>
      <c r="I7" s="163">
        <v>2094.2956450867914</v>
      </c>
      <c r="J7" s="163">
        <v>0</v>
      </c>
      <c r="K7" s="163">
        <v>0</v>
      </c>
      <c r="L7" s="163">
        <v>0</v>
      </c>
      <c r="M7" s="163">
        <v>0</v>
      </c>
      <c r="N7" s="163">
        <v>0</v>
      </c>
      <c r="O7" s="163">
        <v>15.483619132206609</v>
      </c>
      <c r="P7" s="163">
        <v>0</v>
      </c>
      <c r="Q7" s="234">
        <v>3.0476687359162855</v>
      </c>
      <c r="R7" s="163">
        <v>7.0838399028720049</v>
      </c>
      <c r="S7" s="163">
        <v>0</v>
      </c>
      <c r="T7" s="164">
        <v>0</v>
      </c>
      <c r="U7" s="164">
        <v>2974.7413785037588</v>
      </c>
      <c r="V7" s="77"/>
    </row>
    <row r="8" spans="1:22" s="78" customFormat="1" ht="27.95" customHeight="1">
      <c r="A8" s="146" t="s">
        <v>60</v>
      </c>
      <c r="B8" s="162">
        <v>0</v>
      </c>
      <c r="C8" s="163">
        <v>0</v>
      </c>
      <c r="D8" s="162">
        <v>0</v>
      </c>
      <c r="E8" s="164">
        <v>0</v>
      </c>
      <c r="F8" s="162">
        <v>0</v>
      </c>
      <c r="G8" s="163">
        <v>0</v>
      </c>
      <c r="H8" s="163">
        <v>0.31393781999999998</v>
      </c>
      <c r="I8" s="163">
        <v>0</v>
      </c>
      <c r="J8" s="163">
        <v>50.767703471380358</v>
      </c>
      <c r="K8" s="163">
        <v>0</v>
      </c>
      <c r="L8" s="163">
        <v>0</v>
      </c>
      <c r="M8" s="163">
        <v>0</v>
      </c>
      <c r="N8" s="163">
        <v>0</v>
      </c>
      <c r="O8" s="163">
        <v>0</v>
      </c>
      <c r="P8" s="163">
        <v>0</v>
      </c>
      <c r="Q8" s="234">
        <v>0</v>
      </c>
      <c r="R8" s="163">
        <v>0</v>
      </c>
      <c r="S8" s="163">
        <v>0</v>
      </c>
      <c r="T8" s="164">
        <v>0</v>
      </c>
      <c r="U8" s="164">
        <v>51.081641291380336</v>
      </c>
      <c r="V8" s="77"/>
    </row>
    <row r="9" spans="1:22" s="78" customFormat="1" ht="27.95" customHeight="1">
      <c r="A9" s="147" t="s">
        <v>0</v>
      </c>
      <c r="B9" s="165">
        <v>0</v>
      </c>
      <c r="C9" s="166">
        <v>0</v>
      </c>
      <c r="D9" s="165">
        <v>0</v>
      </c>
      <c r="E9" s="167">
        <v>0</v>
      </c>
      <c r="F9" s="165">
        <v>0</v>
      </c>
      <c r="G9" s="166">
        <v>0</v>
      </c>
      <c r="H9" s="166">
        <v>0</v>
      </c>
      <c r="I9" s="166">
        <v>124.04230404784028</v>
      </c>
      <c r="J9" s="166">
        <v>0</v>
      </c>
      <c r="K9" s="166">
        <v>3.2868191358719998</v>
      </c>
      <c r="L9" s="166">
        <v>0</v>
      </c>
      <c r="M9" s="166">
        <v>0</v>
      </c>
      <c r="N9" s="166">
        <v>0</v>
      </c>
      <c r="O9" s="166">
        <v>0</v>
      </c>
      <c r="P9" s="166">
        <v>0</v>
      </c>
      <c r="Q9" s="235">
        <v>0</v>
      </c>
      <c r="R9" s="166">
        <v>0</v>
      </c>
      <c r="S9" s="166">
        <v>0</v>
      </c>
      <c r="T9" s="167">
        <v>0</v>
      </c>
      <c r="U9" s="167">
        <v>127.32912318371227</v>
      </c>
      <c r="V9" s="77"/>
    </row>
    <row r="10" spans="1:22" s="78" customFormat="1" ht="27.95" customHeight="1">
      <c r="A10" s="148" t="s">
        <v>61</v>
      </c>
      <c r="B10" s="168">
        <v>0</v>
      </c>
      <c r="C10" s="157">
        <v>0</v>
      </c>
      <c r="D10" s="168">
        <v>0</v>
      </c>
      <c r="E10" s="158">
        <v>0</v>
      </c>
      <c r="F10" s="157">
        <v>0</v>
      </c>
      <c r="G10" s="157">
        <v>0</v>
      </c>
      <c r="H10" s="157">
        <v>855.14454346597233</v>
      </c>
      <c r="I10" s="157">
        <v>2241.4155870970208</v>
      </c>
      <c r="J10" s="157">
        <v>50.767703471380358</v>
      </c>
      <c r="K10" s="157">
        <v>3.2868191358719998</v>
      </c>
      <c r="L10" s="157">
        <v>0</v>
      </c>
      <c r="M10" s="157">
        <v>0</v>
      </c>
      <c r="N10" s="157">
        <v>0</v>
      </c>
      <c r="O10" s="157">
        <v>15.483619132206609</v>
      </c>
      <c r="P10" s="157">
        <v>0</v>
      </c>
      <c r="Q10" s="202">
        <v>3.0476687359162855</v>
      </c>
      <c r="R10" s="157">
        <v>173.51642748069727</v>
      </c>
      <c r="S10" s="157">
        <v>0</v>
      </c>
      <c r="T10" s="158">
        <v>0</v>
      </c>
      <c r="U10" s="158">
        <v>3342.6623685190652</v>
      </c>
      <c r="V10" s="77"/>
    </row>
    <row r="11" spans="1:22" s="78" customFormat="1" ht="27.95" customHeight="1">
      <c r="A11" s="147" t="s">
        <v>62</v>
      </c>
      <c r="B11" s="156">
        <v>6.6411060445220077E-2</v>
      </c>
      <c r="C11" s="169">
        <v>0</v>
      </c>
      <c r="D11" s="156">
        <v>1.5962997748027004</v>
      </c>
      <c r="E11" s="158">
        <v>0</v>
      </c>
      <c r="F11" s="169">
        <v>0</v>
      </c>
      <c r="G11" s="169">
        <v>0</v>
      </c>
      <c r="H11" s="169">
        <v>8.9707048343226319</v>
      </c>
      <c r="I11" s="169">
        <v>0</v>
      </c>
      <c r="J11" s="169">
        <v>0</v>
      </c>
      <c r="K11" s="169">
        <v>405.098002334976</v>
      </c>
      <c r="L11" s="169">
        <v>0</v>
      </c>
      <c r="M11" s="169">
        <v>0</v>
      </c>
      <c r="N11" s="169">
        <v>1.2582844126479849</v>
      </c>
      <c r="O11" s="169">
        <v>26.526767441506557</v>
      </c>
      <c r="P11" s="169">
        <v>0</v>
      </c>
      <c r="Q11" s="236">
        <v>830.82753427765738</v>
      </c>
      <c r="R11" s="169">
        <v>1092.5894870999416</v>
      </c>
      <c r="S11" s="169">
        <v>848.52238333988259</v>
      </c>
      <c r="T11" s="170">
        <v>0</v>
      </c>
      <c r="U11" s="170">
        <v>3215.4558745761829</v>
      </c>
      <c r="V11" s="77"/>
    </row>
    <row r="12" spans="1:22" s="78" customFormat="1" ht="27.95" customHeight="1">
      <c r="A12" s="147" t="s">
        <v>164</v>
      </c>
      <c r="B12" s="156">
        <v>3.948765756202275E-2</v>
      </c>
      <c r="C12" s="169">
        <v>0</v>
      </c>
      <c r="D12" s="156">
        <v>0</v>
      </c>
      <c r="E12" s="158">
        <v>0</v>
      </c>
      <c r="F12" s="169">
        <v>0</v>
      </c>
      <c r="G12" s="169">
        <v>0</v>
      </c>
      <c r="H12" s="169">
        <v>23.679075242433264</v>
      </c>
      <c r="I12" s="169">
        <v>100.96466608545138</v>
      </c>
      <c r="J12" s="169">
        <v>0</v>
      </c>
      <c r="K12" s="169">
        <v>253.44243271263849</v>
      </c>
      <c r="L12" s="169">
        <v>2.0101511157237728</v>
      </c>
      <c r="M12" s="169">
        <v>0</v>
      </c>
      <c r="N12" s="169">
        <v>0</v>
      </c>
      <c r="O12" s="169">
        <v>41.353420016887078</v>
      </c>
      <c r="P12" s="169">
        <v>0</v>
      </c>
      <c r="Q12" s="236">
        <v>673.75808040132904</v>
      </c>
      <c r="R12" s="169">
        <v>1153.2990259003145</v>
      </c>
      <c r="S12" s="169">
        <v>594.59445711798264</v>
      </c>
      <c r="T12" s="170">
        <v>0</v>
      </c>
      <c r="U12" s="170">
        <v>2843.1407962503222</v>
      </c>
      <c r="V12" s="77"/>
    </row>
    <row r="13" spans="1:22" s="78" customFormat="1" ht="27.95" customHeight="1">
      <c r="A13" s="148" t="s">
        <v>190</v>
      </c>
      <c r="B13" s="168">
        <v>0.10589871800724282</v>
      </c>
      <c r="C13" s="157">
        <v>0</v>
      </c>
      <c r="D13" s="168">
        <v>1.5962997748027004</v>
      </c>
      <c r="E13" s="158">
        <v>0</v>
      </c>
      <c r="F13" s="157">
        <v>0</v>
      </c>
      <c r="G13" s="157">
        <v>0</v>
      </c>
      <c r="H13" s="157">
        <v>32.649780076755896</v>
      </c>
      <c r="I13" s="157">
        <v>100.96466608545138</v>
      </c>
      <c r="J13" s="157">
        <v>0</v>
      </c>
      <c r="K13" s="157">
        <v>658.54043504761444</v>
      </c>
      <c r="L13" s="157">
        <v>2.0101511157237728</v>
      </c>
      <c r="M13" s="157">
        <v>0</v>
      </c>
      <c r="N13" s="157">
        <v>1.2582844126479849</v>
      </c>
      <c r="O13" s="157">
        <v>67.880187458393635</v>
      </c>
      <c r="P13" s="157">
        <v>0</v>
      </c>
      <c r="Q13" s="202">
        <v>1504.5856146789865</v>
      </c>
      <c r="R13" s="157">
        <v>2245.8885130002559</v>
      </c>
      <c r="S13" s="157">
        <v>1443.116840457865</v>
      </c>
      <c r="T13" s="158">
        <v>0</v>
      </c>
      <c r="U13" s="158">
        <v>6058.5966708265041</v>
      </c>
      <c r="V13" s="77"/>
    </row>
    <row r="14" spans="1:22" s="78" customFormat="1" ht="27.95" customHeight="1">
      <c r="A14" s="203" t="s">
        <v>165</v>
      </c>
      <c r="B14" s="168">
        <v>0.10589871800724282</v>
      </c>
      <c r="C14" s="157">
        <v>0</v>
      </c>
      <c r="D14" s="168">
        <v>1.5962997748027004</v>
      </c>
      <c r="E14" s="158">
        <v>12.7996725163538</v>
      </c>
      <c r="F14" s="157">
        <v>0</v>
      </c>
      <c r="G14" s="157">
        <v>0</v>
      </c>
      <c r="H14" s="157">
        <v>887.79432354272819</v>
      </c>
      <c r="I14" s="157">
        <v>2342.4165148050292</v>
      </c>
      <c r="J14" s="157">
        <v>50.767703471380358</v>
      </c>
      <c r="K14" s="157">
        <v>669.5332543234864</v>
      </c>
      <c r="L14" s="157">
        <v>2.829731168777569</v>
      </c>
      <c r="M14" s="157">
        <v>112.76421956950146</v>
      </c>
      <c r="N14" s="157">
        <v>18.6013601438416</v>
      </c>
      <c r="O14" s="242">
        <v>83.482410884251664</v>
      </c>
      <c r="P14" s="242">
        <v>526.93377472962277</v>
      </c>
      <c r="Q14" s="243">
        <v>2428.9533713934416</v>
      </c>
      <c r="R14" s="242">
        <v>4271.5781830684973</v>
      </c>
      <c r="S14" s="242">
        <v>1693.0859532772931</v>
      </c>
      <c r="T14" s="241">
        <v>0</v>
      </c>
      <c r="U14" s="241">
        <v>13103.242671387015</v>
      </c>
      <c r="V14" s="79"/>
    </row>
    <row r="15" spans="1:22" ht="27.95" customHeight="1">
      <c r="A15" s="226" t="s">
        <v>206</v>
      </c>
      <c r="B15" s="229">
        <v>96.786991431507104</v>
      </c>
      <c r="C15" s="227" t="s">
        <v>166</v>
      </c>
      <c r="D15" s="75"/>
      <c r="E15" s="75"/>
      <c r="F15" s="75"/>
      <c r="G15" s="75"/>
      <c r="H15" s="75"/>
      <c r="I15" s="75"/>
      <c r="J15" s="75"/>
      <c r="K15" s="75"/>
      <c r="L15" s="75"/>
      <c r="M15" s="75"/>
      <c r="N15" s="251"/>
      <c r="O15" s="335"/>
      <c r="P15" s="335"/>
      <c r="Q15" s="335"/>
      <c r="R15" s="335"/>
      <c r="S15" s="335"/>
      <c r="T15" s="335"/>
      <c r="U15" s="249"/>
      <c r="V15" s="74"/>
    </row>
    <row r="16" spans="1:22" ht="27.95" customHeight="1">
      <c r="A16" s="149" t="s">
        <v>167</v>
      </c>
      <c r="B16" s="230">
        <v>85.088597644738456</v>
      </c>
      <c r="C16" s="228" t="s">
        <v>166</v>
      </c>
      <c r="O16" s="248"/>
      <c r="P16" s="248"/>
      <c r="T16" s="248"/>
    </row>
    <row r="17" spans="1:21" ht="16.5" customHeight="1">
      <c r="U17" s="82"/>
    </row>
    <row r="18" spans="1:21">
      <c r="A18" s="272"/>
      <c r="B18" s="272"/>
      <c r="C18" s="272"/>
      <c r="D18" s="272"/>
      <c r="E18" s="272"/>
      <c r="F18" s="272"/>
      <c r="G18" s="272"/>
      <c r="H18" s="272"/>
      <c r="I18" s="272"/>
      <c r="J18" s="272"/>
      <c r="K18" s="272"/>
      <c r="L18" s="272"/>
      <c r="M18" s="272"/>
    </row>
    <row r="19" spans="1:21">
      <c r="A19" s="273"/>
      <c r="B19" s="273"/>
      <c r="C19" s="273"/>
      <c r="D19" s="273"/>
      <c r="E19" s="273"/>
      <c r="F19" s="273"/>
      <c r="G19" s="273"/>
      <c r="H19" s="273"/>
      <c r="I19" s="273"/>
      <c r="J19" s="273"/>
      <c r="K19" s="273"/>
      <c r="L19" s="273"/>
      <c r="M19" s="273"/>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2021, Stand: Januar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6"/>
  <dimension ref="A1"/>
  <sheetViews>
    <sheetView showGridLines="0" view="pageLayout" zoomScaleNormal="100" workbookViewId="0"/>
  </sheetViews>
  <sheetFormatPr baseColWidth="10" defaultRowHeight="12.75"/>
  <cols>
    <col min="1" max="16384" width="11.42578125" style="12"/>
  </cols>
  <sheetData/>
  <pageMargins left="0.23622047244094491" right="0.23622047244094491" top="0.55118110236220474" bottom="0.55118110236220474" header="0.31496062992125984" footer="0.31496062992125984"/>
  <pageSetup paperSize="9" orientation="landscape" r:id="rId1"/>
  <headerFooter>
    <oddFooter>&amp;R&amp;8Energie und CO2-Bilanzen für Hamburg 2021, Stand: Januar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7" t="s">
        <v>120</v>
      </c>
      <c r="C2" s="257"/>
    </row>
    <row r="3" spans="2:3" ht="20.45" customHeight="1"/>
    <row r="4" spans="2:3">
      <c r="B4" s="56" t="s">
        <v>106</v>
      </c>
    </row>
    <row r="5" spans="2:3">
      <c r="B5" s="56" t="s">
        <v>222</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223</v>
      </c>
    </row>
    <row r="14" spans="2:3">
      <c r="B14" s="56"/>
    </row>
    <row r="15" spans="2:3">
      <c r="B15" s="56"/>
    </row>
    <row r="16" spans="2:3">
      <c r="B16" s="56"/>
    </row>
    <row r="17" spans="2:3">
      <c r="B17" s="56"/>
    </row>
    <row r="18" spans="2:3">
      <c r="B18" s="57"/>
    </row>
    <row r="19" spans="2:3">
      <c r="B19" s="231" t="s">
        <v>213</v>
      </c>
      <c r="C19" s="237" t="s">
        <v>225</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224</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68" t="s">
        <v>121</v>
      </c>
      <c r="C2" s="268"/>
      <c r="D2" s="268"/>
      <c r="E2" s="268"/>
      <c r="F2" s="268"/>
      <c r="G2" s="268"/>
      <c r="H2" s="268"/>
      <c r="I2" s="268"/>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58" t="s">
        <v>123</v>
      </c>
      <c r="E4" s="258"/>
      <c r="F4" s="258"/>
      <c r="G4" s="259" t="s">
        <v>124</v>
      </c>
      <c r="H4" s="259"/>
      <c r="I4" s="259"/>
      <c r="J4" s="259"/>
      <c r="K4" s="259"/>
      <c r="L4" s="259"/>
      <c r="M4" s="259"/>
      <c r="N4" s="259"/>
      <c r="O4" s="260"/>
    </row>
    <row r="5" spans="1:18" ht="24.95" customHeight="1">
      <c r="A5" s="182"/>
      <c r="B5" s="181" t="s">
        <v>125</v>
      </c>
      <c r="C5" s="3"/>
      <c r="D5" s="258" t="s">
        <v>126</v>
      </c>
      <c r="E5" s="258"/>
      <c r="F5" s="258"/>
      <c r="G5" s="258" t="s">
        <v>127</v>
      </c>
      <c r="H5" s="258"/>
      <c r="I5" s="258"/>
      <c r="J5" s="258"/>
      <c r="K5" s="258"/>
      <c r="L5" s="258"/>
      <c r="M5" s="258"/>
      <c r="N5" s="258"/>
      <c r="O5" s="265"/>
    </row>
    <row r="6" spans="1:18" ht="24.95" customHeight="1">
      <c r="A6" s="182"/>
      <c r="B6" s="183" t="s">
        <v>128</v>
      </c>
      <c r="C6" s="184"/>
      <c r="D6" s="261" t="s">
        <v>129</v>
      </c>
      <c r="E6" s="261"/>
      <c r="F6" s="261"/>
      <c r="G6" s="261" t="s">
        <v>130</v>
      </c>
      <c r="H6" s="261"/>
      <c r="I6" s="261"/>
      <c r="J6" s="261"/>
      <c r="K6" s="261"/>
      <c r="L6" s="261"/>
      <c r="M6" s="261"/>
      <c r="N6" s="261"/>
      <c r="O6" s="264"/>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2"/>
      <c r="C12" s="263"/>
      <c r="D12" s="263"/>
      <c r="E12" s="263"/>
      <c r="F12" s="263"/>
      <c r="G12" s="263"/>
      <c r="H12" s="263"/>
      <c r="I12" s="263"/>
      <c r="J12" s="263" t="s">
        <v>132</v>
      </c>
      <c r="K12" s="263"/>
      <c r="L12" s="263" t="s">
        <v>133</v>
      </c>
      <c r="M12" s="263"/>
      <c r="N12" s="263" t="s">
        <v>134</v>
      </c>
      <c r="O12" s="263"/>
    </row>
    <row r="13" spans="1:18" ht="24.95" customHeight="1">
      <c r="A13" s="182"/>
      <c r="B13" s="258" t="s">
        <v>135</v>
      </c>
      <c r="C13" s="258"/>
      <c r="D13" s="258"/>
      <c r="E13" s="258"/>
      <c r="F13" s="258"/>
      <c r="G13" s="258"/>
      <c r="H13" s="1"/>
      <c r="I13" s="1"/>
      <c r="J13" s="266" t="s">
        <v>136</v>
      </c>
      <c r="K13" s="266"/>
      <c r="L13" s="266">
        <v>0.277777</v>
      </c>
      <c r="M13" s="266"/>
      <c r="N13" s="266">
        <v>3.4120999999999999E-2</v>
      </c>
      <c r="O13" s="269"/>
    </row>
    <row r="14" spans="1:18" ht="24.95" customHeight="1">
      <c r="A14" s="182"/>
      <c r="B14" s="258" t="s">
        <v>137</v>
      </c>
      <c r="C14" s="258"/>
      <c r="D14" s="258"/>
      <c r="E14" s="258"/>
      <c r="F14" s="258"/>
      <c r="G14" s="258"/>
      <c r="H14" s="1"/>
      <c r="I14" s="1"/>
      <c r="J14" s="266">
        <v>3.6</v>
      </c>
      <c r="K14" s="266"/>
      <c r="L14" s="266" t="s">
        <v>136</v>
      </c>
      <c r="M14" s="266"/>
      <c r="N14" s="266">
        <v>0.122835</v>
      </c>
      <c r="O14" s="269"/>
    </row>
    <row r="15" spans="1:18" ht="24.95" customHeight="1">
      <c r="A15" s="182"/>
      <c r="B15" s="258" t="s">
        <v>138</v>
      </c>
      <c r="C15" s="258"/>
      <c r="D15" s="258"/>
      <c r="E15" s="258"/>
      <c r="F15" s="258"/>
      <c r="G15" s="258"/>
      <c r="H15" s="1"/>
      <c r="I15" s="1"/>
      <c r="J15" s="266">
        <v>29.307600000000001</v>
      </c>
      <c r="K15" s="266"/>
      <c r="L15" s="266">
        <v>8.141</v>
      </c>
      <c r="M15" s="266"/>
      <c r="N15" s="266" t="s">
        <v>136</v>
      </c>
      <c r="O15" s="269"/>
    </row>
    <row r="16" spans="1:18" ht="14.45" customHeight="1">
      <c r="A16" s="182"/>
      <c r="B16" s="267" t="s">
        <v>139</v>
      </c>
      <c r="C16" s="267"/>
      <c r="D16" s="267"/>
      <c r="E16" s="267"/>
      <c r="F16" s="267"/>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59" t="s">
        <v>200</v>
      </c>
      <c r="C30" s="259"/>
      <c r="D30" s="259"/>
      <c r="E30" s="259"/>
      <c r="F30" s="259"/>
      <c r="G30" s="259"/>
      <c r="H30" s="259"/>
      <c r="I30" s="259"/>
      <c r="J30" s="259"/>
      <c r="K30" s="259"/>
      <c r="L30" s="259"/>
      <c r="M30" s="259"/>
      <c r="N30" s="259"/>
      <c r="O30" s="260"/>
    </row>
    <row r="31" spans="1:18" s="61" customFormat="1" ht="24.95" customHeight="1">
      <c r="A31" s="197"/>
      <c r="B31" s="258" t="s">
        <v>201</v>
      </c>
      <c r="C31" s="258"/>
      <c r="D31" s="258"/>
      <c r="E31" s="258"/>
      <c r="F31" s="258"/>
      <c r="G31" s="258"/>
      <c r="H31" s="258"/>
      <c r="I31" s="258"/>
      <c r="J31" s="258"/>
      <c r="K31" s="258"/>
      <c r="L31" s="258"/>
      <c r="M31" s="258"/>
      <c r="N31" s="258"/>
      <c r="O31" s="265"/>
    </row>
    <row r="32" spans="1:18" s="2" customFormat="1" ht="24.95" customHeight="1">
      <c r="A32" s="197"/>
      <c r="B32" s="258" t="s">
        <v>202</v>
      </c>
      <c r="C32" s="258"/>
      <c r="D32" s="258"/>
      <c r="E32" s="258"/>
      <c r="F32" s="258"/>
      <c r="G32" s="258"/>
      <c r="H32" s="258"/>
      <c r="I32" s="258"/>
      <c r="J32" s="258"/>
      <c r="K32" s="258"/>
      <c r="L32" s="258"/>
      <c r="M32" s="258"/>
      <c r="N32" s="258"/>
      <c r="O32" s="265"/>
    </row>
    <row r="33" spans="1:18" s="2" customFormat="1" ht="24.95" customHeight="1">
      <c r="A33" s="197"/>
      <c r="B33" s="258" t="s">
        <v>203</v>
      </c>
      <c r="C33" s="258"/>
      <c r="D33" s="258"/>
      <c r="E33" s="258"/>
      <c r="F33" s="258"/>
      <c r="G33" s="258"/>
      <c r="H33" s="258"/>
      <c r="I33" s="258"/>
      <c r="J33" s="258"/>
      <c r="K33" s="258"/>
      <c r="L33" s="258"/>
      <c r="M33" s="258"/>
      <c r="N33" s="258"/>
      <c r="O33" s="265"/>
    </row>
    <row r="34" spans="1:18" s="2" customFormat="1" ht="24.95" customHeight="1">
      <c r="A34" s="197"/>
      <c r="B34" s="258" t="s">
        <v>204</v>
      </c>
      <c r="C34" s="258"/>
      <c r="D34" s="258"/>
      <c r="E34" s="258"/>
      <c r="F34" s="258"/>
      <c r="G34" s="258"/>
      <c r="H34" s="258"/>
      <c r="I34" s="258"/>
      <c r="J34" s="258"/>
      <c r="K34" s="258"/>
      <c r="L34" s="258"/>
      <c r="M34" s="258"/>
      <c r="N34" s="258"/>
      <c r="O34" s="265"/>
    </row>
    <row r="35" spans="1:18" s="2" customFormat="1" ht="24.95" customHeight="1">
      <c r="A35" s="197"/>
      <c r="B35" s="261" t="s">
        <v>205</v>
      </c>
      <c r="C35" s="261"/>
      <c r="D35" s="261"/>
      <c r="E35" s="261"/>
      <c r="F35" s="261"/>
      <c r="G35" s="261"/>
      <c r="H35" s="261"/>
      <c r="I35" s="261"/>
      <c r="J35" s="261"/>
      <c r="K35" s="261"/>
      <c r="L35" s="261"/>
      <c r="M35" s="261"/>
      <c r="N35" s="261"/>
      <c r="O35" s="264"/>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Hamburg 2020, Stand: Januar 2023</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C21" sqref="C21:I21"/>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1" t="s">
        <v>98</v>
      </c>
      <c r="C2" s="271"/>
      <c r="D2" s="271"/>
      <c r="E2" s="271"/>
      <c r="F2" s="271"/>
      <c r="G2" s="271"/>
      <c r="H2" s="271"/>
      <c r="I2" s="271"/>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70" t="s">
        <v>231</v>
      </c>
      <c r="D7" s="270"/>
      <c r="E7" s="270"/>
      <c r="F7" s="270"/>
      <c r="G7" s="270"/>
      <c r="H7" s="270"/>
      <c r="I7" s="270"/>
    </row>
    <row r="8" spans="1:9" ht="21" customHeight="1">
      <c r="B8" s="47"/>
      <c r="C8" s="48"/>
      <c r="D8" s="48"/>
      <c r="E8" s="48"/>
      <c r="F8" s="48"/>
      <c r="G8" s="48"/>
      <c r="H8" s="48"/>
      <c r="I8" s="49"/>
    </row>
    <row r="9" spans="1:9" ht="21" customHeight="1">
      <c r="B9" s="46" t="s">
        <v>101</v>
      </c>
      <c r="C9" s="270" t="s">
        <v>232</v>
      </c>
      <c r="D9" s="270"/>
      <c r="E9" s="270"/>
      <c r="F9" s="270"/>
      <c r="G9" s="270"/>
      <c r="H9" s="270"/>
      <c r="I9" s="270"/>
    </row>
    <row r="10" spans="1:9" ht="21" customHeight="1">
      <c r="B10" s="50"/>
      <c r="C10" s="51"/>
      <c r="D10" s="51"/>
      <c r="E10" s="51"/>
      <c r="F10" s="51"/>
      <c r="G10" s="51"/>
      <c r="H10" s="51"/>
      <c r="I10" s="52"/>
    </row>
    <row r="11" spans="1:9" ht="21" customHeight="1">
      <c r="B11" s="46" t="s">
        <v>227</v>
      </c>
      <c r="C11" s="270" t="s">
        <v>233</v>
      </c>
      <c r="D11" s="270"/>
      <c r="E11" s="270"/>
      <c r="F11" s="270"/>
      <c r="G11" s="270"/>
      <c r="H11" s="270"/>
      <c r="I11" s="270"/>
    </row>
    <row r="12" spans="1:9" ht="21" customHeight="1">
      <c r="B12" s="50"/>
      <c r="C12" s="51"/>
      <c r="D12" s="51"/>
      <c r="E12" s="51"/>
      <c r="F12" s="51"/>
      <c r="G12" s="51"/>
      <c r="H12" s="51"/>
      <c r="I12" s="52"/>
    </row>
    <row r="13" spans="1:9" ht="21" customHeight="1">
      <c r="B13" s="46" t="s">
        <v>102</v>
      </c>
      <c r="C13" s="270" t="s">
        <v>234</v>
      </c>
      <c r="D13" s="270"/>
      <c r="E13" s="270"/>
      <c r="F13" s="270"/>
      <c r="G13" s="270"/>
      <c r="H13" s="270"/>
      <c r="I13" s="270"/>
    </row>
    <row r="14" spans="1:9" ht="21" customHeight="1">
      <c r="B14" s="50"/>
      <c r="C14" s="51"/>
      <c r="D14" s="51"/>
      <c r="E14" s="51"/>
      <c r="F14" s="51"/>
      <c r="G14" s="51"/>
      <c r="H14" s="51"/>
      <c r="I14" s="52"/>
    </row>
    <row r="15" spans="1:9" ht="21" customHeight="1">
      <c r="B15" s="46" t="s">
        <v>104</v>
      </c>
      <c r="C15" s="270" t="s">
        <v>235</v>
      </c>
      <c r="D15" s="270"/>
      <c r="E15" s="270"/>
      <c r="F15" s="270"/>
      <c r="G15" s="270"/>
      <c r="H15" s="270"/>
      <c r="I15" s="270"/>
    </row>
    <row r="16" spans="1:9" ht="21" customHeight="1">
      <c r="B16" s="50"/>
      <c r="C16" s="51"/>
      <c r="D16" s="51"/>
      <c r="E16" s="51"/>
      <c r="F16" s="51"/>
      <c r="G16" s="51"/>
      <c r="H16" s="51"/>
      <c r="I16" s="52"/>
    </row>
    <row r="17" spans="2:9" ht="21" customHeight="1">
      <c r="B17" s="46" t="s">
        <v>228</v>
      </c>
      <c r="C17" s="270" t="s">
        <v>236</v>
      </c>
      <c r="D17" s="270"/>
      <c r="E17" s="270"/>
      <c r="F17" s="270"/>
      <c r="G17" s="270"/>
      <c r="H17" s="270"/>
      <c r="I17" s="270"/>
    </row>
    <row r="18" spans="2:9" ht="21" customHeight="1">
      <c r="B18" s="50"/>
      <c r="C18" s="51"/>
      <c r="D18" s="51"/>
      <c r="E18" s="51"/>
      <c r="F18" s="51"/>
      <c r="G18" s="51"/>
      <c r="H18" s="51"/>
      <c r="I18" s="52"/>
    </row>
    <row r="19" spans="2:9" ht="21" customHeight="1">
      <c r="B19" s="46" t="s">
        <v>105</v>
      </c>
      <c r="C19" s="270" t="s">
        <v>237</v>
      </c>
      <c r="D19" s="270"/>
      <c r="E19" s="270"/>
      <c r="F19" s="270"/>
      <c r="G19" s="270"/>
      <c r="H19" s="270"/>
      <c r="I19" s="270"/>
    </row>
    <row r="20" spans="2:9" ht="21" customHeight="1">
      <c r="B20" s="50"/>
      <c r="C20" s="51"/>
      <c r="D20" s="51"/>
      <c r="E20" s="51"/>
      <c r="F20" s="51"/>
      <c r="G20" s="51"/>
      <c r="H20" s="51"/>
      <c r="I20" s="52"/>
    </row>
    <row r="21" spans="2:9" ht="21" customHeight="1">
      <c r="B21" s="46" t="s">
        <v>229</v>
      </c>
      <c r="C21" s="270" t="s">
        <v>238</v>
      </c>
      <c r="D21" s="270"/>
      <c r="E21" s="270"/>
      <c r="F21" s="270"/>
      <c r="G21" s="270"/>
      <c r="H21" s="270"/>
      <c r="I21" s="270"/>
    </row>
    <row r="22" spans="2:9" ht="21" customHeight="1">
      <c r="B22" s="50"/>
      <c r="C22" s="51"/>
      <c r="D22" s="51"/>
      <c r="E22" s="51"/>
      <c r="F22" s="51"/>
      <c r="G22" s="51"/>
      <c r="H22" s="51"/>
      <c r="I22" s="52"/>
    </row>
    <row r="23" spans="2:9" ht="21" customHeight="1">
      <c r="B23" s="46" t="s">
        <v>226</v>
      </c>
      <c r="C23" s="270" t="s">
        <v>239</v>
      </c>
      <c r="D23" s="270"/>
      <c r="E23" s="270"/>
      <c r="F23" s="270"/>
      <c r="G23" s="270"/>
      <c r="H23" s="270"/>
      <c r="I23" s="270"/>
    </row>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10">
    <mergeCell ref="C23:I23"/>
    <mergeCell ref="C9:I9"/>
    <mergeCell ref="C7:I7"/>
    <mergeCell ref="B2:I2"/>
    <mergeCell ref="C19:I19"/>
    <mergeCell ref="C15:I15"/>
    <mergeCell ref="C13:I13"/>
    <mergeCell ref="C11:I11"/>
    <mergeCell ref="C17:I17"/>
    <mergeCell ref="C21:I2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23:F23" location="CO2_Verursacherbilanz!A1" display="CO2 - Verursacherbilanz Hamburg 2012" xr:uid="{B551CE0A-B5A2-47A0-91A3-87D98E371F0E}"/>
    <hyperlink ref="C23:I23" location="Energieflussbild!A1" display="Energieflussbild Schleswig-Holstein 2018" xr:uid="{162EFCB0-54EF-4E25-97D8-53FB0B885A81}"/>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2020, Stand: Januar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2020, Stand: Januar 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K1530"/>
  <sheetViews>
    <sheetView showGridLines="0" view="pageLayout" topLeftCell="A47" zoomScaleNormal="100" zoomScaleSheetLayoutView="90" workbookViewId="0">
      <selection activeCell="A70" sqref="A70:M71"/>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11" t="s">
        <v>240</v>
      </c>
      <c r="B1" s="312"/>
      <c r="C1" s="313"/>
      <c r="D1" s="283" t="s">
        <v>13</v>
      </c>
      <c r="E1" s="292" t="s">
        <v>73</v>
      </c>
      <c r="F1" s="293"/>
      <c r="G1" s="310" t="s">
        <v>72</v>
      </c>
      <c r="H1" s="310"/>
      <c r="I1" s="292" t="s">
        <v>78</v>
      </c>
      <c r="J1" s="297"/>
      <c r="K1" s="297"/>
      <c r="L1" s="297"/>
      <c r="M1" s="293"/>
      <c r="N1" s="292" t="s">
        <v>78</v>
      </c>
      <c r="O1" s="297"/>
      <c r="P1" s="297"/>
      <c r="Q1" s="297"/>
      <c r="R1" s="297"/>
      <c r="S1" s="293"/>
      <c r="T1" s="292" t="s">
        <v>90</v>
      </c>
      <c r="U1" s="293"/>
      <c r="V1" s="294" t="s">
        <v>11</v>
      </c>
      <c r="W1" s="295"/>
      <c r="X1" s="295"/>
      <c r="Y1" s="295"/>
      <c r="Z1" s="295"/>
      <c r="AA1" s="296"/>
      <c r="AB1" s="274" t="s">
        <v>75</v>
      </c>
      <c r="AC1" s="275"/>
      <c r="AD1" s="275"/>
      <c r="AE1" s="276"/>
      <c r="AF1" s="280" t="s">
        <v>76</v>
      </c>
      <c r="AG1" s="283" t="s">
        <v>13</v>
      </c>
      <c r="AH1" s="15"/>
      <c r="AK1" s="17"/>
    </row>
    <row r="2" spans="1:37" s="16" customFormat="1" ht="21" customHeight="1">
      <c r="A2" s="314"/>
      <c r="B2" s="315"/>
      <c r="C2" s="316"/>
      <c r="D2" s="284"/>
      <c r="E2" s="283" t="s">
        <v>14</v>
      </c>
      <c r="F2" s="320" t="s">
        <v>214</v>
      </c>
      <c r="G2" s="322" t="s">
        <v>15</v>
      </c>
      <c r="H2" s="286" t="s">
        <v>1</v>
      </c>
      <c r="I2" s="283" t="s">
        <v>16</v>
      </c>
      <c r="J2" s="283" t="s">
        <v>17</v>
      </c>
      <c r="K2" s="283" t="s">
        <v>18</v>
      </c>
      <c r="L2" s="283" t="s">
        <v>19</v>
      </c>
      <c r="M2" s="283" t="s">
        <v>20</v>
      </c>
      <c r="N2" s="324" t="s">
        <v>12</v>
      </c>
      <c r="O2" s="324"/>
      <c r="P2" s="283" t="s">
        <v>23</v>
      </c>
      <c r="Q2" s="283" t="s">
        <v>212</v>
      </c>
      <c r="R2" s="283" t="s">
        <v>24</v>
      </c>
      <c r="S2" s="283" t="s">
        <v>25</v>
      </c>
      <c r="T2" s="288" t="s">
        <v>26</v>
      </c>
      <c r="U2" s="212"/>
      <c r="V2" s="290" t="s">
        <v>92</v>
      </c>
      <c r="W2" s="286" t="s">
        <v>27</v>
      </c>
      <c r="X2" s="286" t="s">
        <v>2</v>
      </c>
      <c r="Y2" s="286" t="s">
        <v>3</v>
      </c>
      <c r="Z2" s="286" t="s">
        <v>80</v>
      </c>
      <c r="AA2" s="286" t="s">
        <v>79</v>
      </c>
      <c r="AB2" s="277"/>
      <c r="AC2" s="278"/>
      <c r="AD2" s="278"/>
      <c r="AE2" s="279"/>
      <c r="AF2" s="281"/>
      <c r="AG2" s="284"/>
      <c r="AH2" s="15"/>
      <c r="AK2" s="17"/>
    </row>
    <row r="3" spans="1:37" ht="168.6" customHeight="1">
      <c r="A3" s="314"/>
      <c r="B3" s="315"/>
      <c r="C3" s="316"/>
      <c r="D3" s="284"/>
      <c r="E3" s="285"/>
      <c r="F3" s="321"/>
      <c r="G3" s="323"/>
      <c r="H3" s="287" t="s">
        <v>1</v>
      </c>
      <c r="I3" s="285"/>
      <c r="J3" s="285"/>
      <c r="K3" s="285"/>
      <c r="L3" s="285"/>
      <c r="M3" s="285"/>
      <c r="N3" s="132" t="s">
        <v>21</v>
      </c>
      <c r="O3" s="133" t="s">
        <v>22</v>
      </c>
      <c r="P3" s="285"/>
      <c r="Q3" s="285"/>
      <c r="R3" s="285"/>
      <c r="S3" s="285"/>
      <c r="T3" s="289"/>
      <c r="U3" s="213" t="s">
        <v>215</v>
      </c>
      <c r="V3" s="291"/>
      <c r="W3" s="287"/>
      <c r="X3" s="287"/>
      <c r="Y3" s="287"/>
      <c r="Z3" s="287"/>
      <c r="AA3" s="287"/>
      <c r="AB3" s="173" t="s">
        <v>28</v>
      </c>
      <c r="AC3" s="173" t="s">
        <v>81</v>
      </c>
      <c r="AD3" s="173" t="s">
        <v>29</v>
      </c>
      <c r="AE3" s="174" t="s">
        <v>94</v>
      </c>
      <c r="AF3" s="282"/>
      <c r="AG3" s="285"/>
    </row>
    <row r="4" spans="1:37" ht="21" customHeight="1">
      <c r="A4" s="317"/>
      <c r="B4" s="318"/>
      <c r="C4" s="319"/>
      <c r="D4" s="134"/>
      <c r="E4" s="292" t="s">
        <v>74</v>
      </c>
      <c r="F4" s="297"/>
      <c r="G4" s="297"/>
      <c r="H4" s="297"/>
      <c r="I4" s="297"/>
      <c r="J4" s="297"/>
      <c r="K4" s="297"/>
      <c r="L4" s="297"/>
      <c r="M4" s="293"/>
      <c r="N4" s="292" t="s">
        <v>74</v>
      </c>
      <c r="O4" s="297"/>
      <c r="P4" s="297"/>
      <c r="Q4" s="297"/>
      <c r="R4" s="297"/>
      <c r="S4" s="293"/>
      <c r="T4" s="216" t="s">
        <v>32</v>
      </c>
      <c r="U4" s="18" t="s">
        <v>216</v>
      </c>
      <c r="V4" s="297" t="s">
        <v>31</v>
      </c>
      <c r="W4" s="297"/>
      <c r="X4" s="297"/>
      <c r="Y4" s="297"/>
      <c r="Z4" s="297"/>
      <c r="AA4" s="293"/>
      <c r="AB4" s="18" t="s">
        <v>32</v>
      </c>
      <c r="AC4" s="292" t="s">
        <v>31</v>
      </c>
      <c r="AD4" s="297"/>
      <c r="AE4" s="297"/>
      <c r="AF4" s="293"/>
      <c r="AG4" s="172"/>
    </row>
    <row r="5" spans="1:37" s="20" customFormat="1" ht="18" customHeight="1">
      <c r="A5" s="298" t="s">
        <v>65</v>
      </c>
      <c r="B5" s="299"/>
      <c r="C5" s="105" t="s">
        <v>33</v>
      </c>
      <c r="D5" s="86">
        <v>1</v>
      </c>
      <c r="E5" s="217">
        <v>0</v>
      </c>
      <c r="F5" s="91">
        <v>0</v>
      </c>
      <c r="G5" s="87">
        <v>0</v>
      </c>
      <c r="H5" s="88">
        <v>0</v>
      </c>
      <c r="I5" s="87">
        <v>11.256</v>
      </c>
      <c r="J5" s="87">
        <v>0</v>
      </c>
      <c r="K5" s="87">
        <v>0</v>
      </c>
      <c r="L5" s="89">
        <v>0</v>
      </c>
      <c r="M5" s="87">
        <v>0</v>
      </c>
      <c r="N5" s="87">
        <v>0</v>
      </c>
      <c r="O5" s="87">
        <v>0</v>
      </c>
      <c r="P5" s="87">
        <v>0</v>
      </c>
      <c r="Q5" s="87">
        <v>0</v>
      </c>
      <c r="R5" s="87">
        <v>0</v>
      </c>
      <c r="S5" s="91">
        <v>0</v>
      </c>
      <c r="T5" s="91">
        <v>1.043222242616874</v>
      </c>
      <c r="U5" s="88">
        <v>0</v>
      </c>
      <c r="V5" s="87">
        <v>865.50457142857147</v>
      </c>
      <c r="W5" s="87">
        <v>1.1268</v>
      </c>
      <c r="X5" s="87">
        <v>848.06044014545012</v>
      </c>
      <c r="Y5" s="87">
        <v>253.5204</v>
      </c>
      <c r="Z5" s="87">
        <v>28063.632604457129</v>
      </c>
      <c r="AA5" s="91">
        <v>487.98469285752299</v>
      </c>
      <c r="AB5" s="87">
        <v>0</v>
      </c>
      <c r="AC5" s="87">
        <v>0</v>
      </c>
      <c r="AD5" s="87">
        <v>0</v>
      </c>
      <c r="AE5" s="91">
        <v>4688.7305000000006</v>
      </c>
      <c r="AF5" s="219">
        <v>35690.751888962099</v>
      </c>
      <c r="AG5" s="135">
        <v>1</v>
      </c>
      <c r="AH5" s="19"/>
      <c r="AI5" s="131"/>
      <c r="AK5" s="21"/>
    </row>
    <row r="6" spans="1:37" s="20" customFormat="1" ht="18" customHeight="1">
      <c r="A6" s="300"/>
      <c r="B6" s="301"/>
      <c r="C6" s="106" t="s">
        <v>34</v>
      </c>
      <c r="D6" s="90">
        <v>2</v>
      </c>
      <c r="E6" s="217">
        <v>955.93029338235328</v>
      </c>
      <c r="F6" s="91">
        <v>20.488</v>
      </c>
      <c r="G6" s="87">
        <v>0.82074000000000003</v>
      </c>
      <c r="H6" s="91">
        <v>13.792590000000001</v>
      </c>
      <c r="I6" s="87">
        <v>6885.9755560029034</v>
      </c>
      <c r="J6" s="87">
        <v>0</v>
      </c>
      <c r="K6" s="87">
        <v>0</v>
      </c>
      <c r="L6" s="87">
        <v>0</v>
      </c>
      <c r="M6" s="87">
        <v>147.61510000000001</v>
      </c>
      <c r="N6" s="87">
        <v>0</v>
      </c>
      <c r="O6" s="87">
        <v>0</v>
      </c>
      <c r="P6" s="87">
        <v>67.239000000000004</v>
      </c>
      <c r="Q6" s="87">
        <v>0</v>
      </c>
      <c r="R6" s="87">
        <v>0</v>
      </c>
      <c r="S6" s="91">
        <v>0</v>
      </c>
      <c r="T6" s="91">
        <v>18046.060651987893</v>
      </c>
      <c r="U6" s="91">
        <v>0</v>
      </c>
      <c r="V6" s="87">
        <v>0</v>
      </c>
      <c r="W6" s="87">
        <v>0</v>
      </c>
      <c r="X6" s="87">
        <v>0</v>
      </c>
      <c r="Y6" s="87">
        <v>0</v>
      </c>
      <c r="Z6" s="87">
        <v>0</v>
      </c>
      <c r="AA6" s="91">
        <v>0</v>
      </c>
      <c r="AB6" s="87">
        <v>7946.1484007767385</v>
      </c>
      <c r="AC6" s="87">
        <v>0</v>
      </c>
      <c r="AD6" s="87">
        <v>5189.1004728715852</v>
      </c>
      <c r="AE6" s="91">
        <v>0</v>
      </c>
      <c r="AF6" s="92">
        <v>422609.80795301683</v>
      </c>
      <c r="AG6" s="135">
        <v>2</v>
      </c>
      <c r="AH6" s="19"/>
      <c r="AI6" s="131"/>
      <c r="AK6" s="21"/>
    </row>
    <row r="7" spans="1:37" s="20" customFormat="1" ht="18" customHeight="1">
      <c r="A7" s="300"/>
      <c r="B7" s="301"/>
      <c r="C7" s="107" t="s">
        <v>35</v>
      </c>
      <c r="D7" s="93">
        <v>3</v>
      </c>
      <c r="E7" s="217">
        <v>109.90005000000001</v>
      </c>
      <c r="F7" s="91">
        <v>0.15</v>
      </c>
      <c r="G7" s="87">
        <v>0</v>
      </c>
      <c r="H7" s="91">
        <v>1.3500000000000001E-3</v>
      </c>
      <c r="I7" s="87">
        <v>0</v>
      </c>
      <c r="J7" s="87">
        <v>0</v>
      </c>
      <c r="K7" s="87">
        <v>0</v>
      </c>
      <c r="L7" s="87">
        <v>2.7411737168571085E-4</v>
      </c>
      <c r="M7" s="87">
        <v>0</v>
      </c>
      <c r="N7" s="87">
        <v>0.39705000000000001</v>
      </c>
      <c r="O7" s="87">
        <v>0.20799999999999999</v>
      </c>
      <c r="P7" s="87">
        <v>0.35799999999999998</v>
      </c>
      <c r="Q7" s="87">
        <v>0</v>
      </c>
      <c r="R7" s="87">
        <v>0</v>
      </c>
      <c r="S7" s="91">
        <v>0</v>
      </c>
      <c r="T7" s="91">
        <v>0</v>
      </c>
      <c r="U7" s="91">
        <v>0</v>
      </c>
      <c r="V7" s="87">
        <v>0</v>
      </c>
      <c r="W7" s="87">
        <v>0</v>
      </c>
      <c r="X7" s="87">
        <v>0</v>
      </c>
      <c r="Y7" s="87">
        <v>0</v>
      </c>
      <c r="Z7" s="87">
        <v>31.43446128081559</v>
      </c>
      <c r="AA7" s="91">
        <v>0</v>
      </c>
      <c r="AB7" s="87">
        <v>0</v>
      </c>
      <c r="AC7" s="87">
        <v>0</v>
      </c>
      <c r="AD7" s="87">
        <v>0</v>
      </c>
      <c r="AE7" s="91">
        <v>30.477499999999999</v>
      </c>
      <c r="AF7" s="92">
        <v>2899.7489174384837</v>
      </c>
      <c r="AG7" s="135">
        <v>3</v>
      </c>
      <c r="AH7" s="19"/>
      <c r="AI7" s="131"/>
      <c r="AK7" s="21"/>
    </row>
    <row r="8" spans="1:37" s="20" customFormat="1" ht="18" customHeight="1">
      <c r="A8" s="300"/>
      <c r="B8" s="301"/>
      <c r="C8" s="108" t="s">
        <v>36</v>
      </c>
      <c r="D8" s="93">
        <v>4</v>
      </c>
      <c r="E8" s="142">
        <v>1065.8303433823532</v>
      </c>
      <c r="F8" s="98">
        <v>20.637999999999998</v>
      </c>
      <c r="G8" s="97">
        <v>0.82074000000000003</v>
      </c>
      <c r="H8" s="88">
        <v>13.793940000000001</v>
      </c>
      <c r="I8" s="97">
        <v>6897.2315560029037</v>
      </c>
      <c r="J8" s="97">
        <v>0</v>
      </c>
      <c r="K8" s="97">
        <v>0</v>
      </c>
      <c r="L8" s="97">
        <v>2.7411737164584338E-4</v>
      </c>
      <c r="M8" s="97">
        <v>147.61510000000001</v>
      </c>
      <c r="N8" s="97">
        <v>0.39704999999997881</v>
      </c>
      <c r="O8" s="97">
        <v>0.20800000000002683</v>
      </c>
      <c r="P8" s="97">
        <v>67.597000000000008</v>
      </c>
      <c r="Q8" s="97">
        <v>0</v>
      </c>
      <c r="R8" s="97">
        <v>0</v>
      </c>
      <c r="S8" s="98">
        <v>0</v>
      </c>
      <c r="T8" s="98">
        <v>18047.10387423051</v>
      </c>
      <c r="U8" s="98">
        <v>0</v>
      </c>
      <c r="V8" s="97">
        <v>865.50457142857147</v>
      </c>
      <c r="W8" s="97">
        <v>1.1268</v>
      </c>
      <c r="X8" s="97">
        <v>848.06044014545012</v>
      </c>
      <c r="Y8" s="97">
        <v>253.5204</v>
      </c>
      <c r="Z8" s="97">
        <v>28095.067065737945</v>
      </c>
      <c r="AA8" s="98">
        <v>487.98469285752299</v>
      </c>
      <c r="AB8" s="97">
        <v>7946.1484007767385</v>
      </c>
      <c r="AC8" s="97">
        <v>0</v>
      </c>
      <c r="AD8" s="97">
        <v>5189.1004728715852</v>
      </c>
      <c r="AE8" s="98">
        <v>4719.2080000000005</v>
      </c>
      <c r="AF8" s="99">
        <v>461200.30875941756</v>
      </c>
      <c r="AG8" s="141">
        <v>4</v>
      </c>
      <c r="AH8" s="19"/>
      <c r="AI8" s="131"/>
      <c r="AK8" s="21"/>
    </row>
    <row r="9" spans="1:37" s="20" customFormat="1" ht="18" customHeight="1">
      <c r="A9" s="300"/>
      <c r="B9" s="301"/>
      <c r="C9" s="106" t="s">
        <v>37</v>
      </c>
      <c r="D9" s="90">
        <v>5</v>
      </c>
      <c r="E9" s="217">
        <v>0</v>
      </c>
      <c r="F9" s="91">
        <v>0</v>
      </c>
      <c r="G9" s="87">
        <v>0</v>
      </c>
      <c r="H9" s="88">
        <v>0</v>
      </c>
      <c r="I9" s="87">
        <v>0</v>
      </c>
      <c r="J9" s="87">
        <v>0</v>
      </c>
      <c r="K9" s="87">
        <v>989.88861499666859</v>
      </c>
      <c r="L9" s="87">
        <v>1105.297482437373</v>
      </c>
      <c r="M9" s="87">
        <v>0</v>
      </c>
      <c r="N9" s="87">
        <v>353.43953632596998</v>
      </c>
      <c r="O9" s="87">
        <v>444.89699651239152</v>
      </c>
      <c r="P9" s="87">
        <v>0</v>
      </c>
      <c r="Q9" s="87">
        <v>2009.0030256910009</v>
      </c>
      <c r="R9" s="87">
        <v>86.473372349004819</v>
      </c>
      <c r="S9" s="91">
        <v>0</v>
      </c>
      <c r="T9" s="91">
        <v>0</v>
      </c>
      <c r="U9" s="91">
        <v>0</v>
      </c>
      <c r="V9" s="87">
        <v>0</v>
      </c>
      <c r="W9" s="87">
        <v>0</v>
      </c>
      <c r="X9" s="87">
        <v>0</v>
      </c>
      <c r="Y9" s="87">
        <v>0</v>
      </c>
      <c r="Z9" s="87">
        <v>16633.61437401954</v>
      </c>
      <c r="AA9" s="91">
        <v>0</v>
      </c>
      <c r="AB9" s="87">
        <v>0</v>
      </c>
      <c r="AC9" s="87">
        <v>0</v>
      </c>
      <c r="AD9" s="87">
        <v>0</v>
      </c>
      <c r="AE9" s="91">
        <v>0</v>
      </c>
      <c r="AF9" s="92">
        <v>224935.30950232089</v>
      </c>
      <c r="AG9" s="141">
        <v>5</v>
      </c>
      <c r="AH9" s="19"/>
      <c r="AI9" s="131"/>
      <c r="AK9" s="21"/>
    </row>
    <row r="10" spans="1:37" s="20" customFormat="1" ht="18" customHeight="1">
      <c r="A10" s="300"/>
      <c r="B10" s="301"/>
      <c r="C10" s="107" t="s">
        <v>38</v>
      </c>
      <c r="D10" s="90">
        <v>6</v>
      </c>
      <c r="E10" s="137">
        <v>0</v>
      </c>
      <c r="F10" s="95">
        <v>0</v>
      </c>
      <c r="G10" s="94">
        <v>0</v>
      </c>
      <c r="H10" s="95">
        <v>0</v>
      </c>
      <c r="I10" s="94">
        <v>0</v>
      </c>
      <c r="J10" s="94">
        <v>0</v>
      </c>
      <c r="K10" s="94">
        <v>0</v>
      </c>
      <c r="L10" s="94">
        <v>0</v>
      </c>
      <c r="M10" s="94">
        <v>0</v>
      </c>
      <c r="N10" s="94">
        <v>0</v>
      </c>
      <c r="O10" s="94">
        <v>0</v>
      </c>
      <c r="P10" s="94">
        <v>0</v>
      </c>
      <c r="Q10" s="94">
        <v>0.71899999999999997</v>
      </c>
      <c r="R10" s="94">
        <v>3.8000000000000002E-4</v>
      </c>
      <c r="S10" s="95">
        <v>0</v>
      </c>
      <c r="T10" s="95">
        <v>0</v>
      </c>
      <c r="U10" s="95">
        <v>0</v>
      </c>
      <c r="V10" s="94">
        <v>0</v>
      </c>
      <c r="W10" s="94">
        <v>0</v>
      </c>
      <c r="X10" s="87">
        <v>0</v>
      </c>
      <c r="Y10" s="87">
        <v>0</v>
      </c>
      <c r="Z10" s="87">
        <v>0</v>
      </c>
      <c r="AA10" s="91">
        <v>0</v>
      </c>
      <c r="AB10" s="94">
        <v>0</v>
      </c>
      <c r="AC10" s="94">
        <v>0</v>
      </c>
      <c r="AD10" s="94">
        <v>0</v>
      </c>
      <c r="AE10" s="91">
        <v>0</v>
      </c>
      <c r="AF10" s="96">
        <v>28.418689999999998</v>
      </c>
      <c r="AG10" s="135">
        <v>6</v>
      </c>
      <c r="AH10" s="19"/>
      <c r="AI10" s="131"/>
      <c r="AK10" s="21"/>
    </row>
    <row r="11" spans="1:37" s="23" customFormat="1" ht="18" customHeight="1">
      <c r="A11" s="302"/>
      <c r="B11" s="303"/>
      <c r="C11" s="109" t="s">
        <v>39</v>
      </c>
      <c r="D11" s="100">
        <v>7</v>
      </c>
      <c r="E11" s="140">
        <v>1065.8303433823532</v>
      </c>
      <c r="F11" s="102">
        <v>20.637999999999998</v>
      </c>
      <c r="G11" s="101">
        <v>0.82074000000000003</v>
      </c>
      <c r="H11" s="232">
        <v>13.793940000000001</v>
      </c>
      <c r="I11" s="101">
        <v>6897.2315560029037</v>
      </c>
      <c r="J11" s="101">
        <v>0</v>
      </c>
      <c r="K11" s="101">
        <v>-989.88861499666859</v>
      </c>
      <c r="L11" s="101">
        <v>-1105.2972083200013</v>
      </c>
      <c r="M11" s="101">
        <v>147.61510000000001</v>
      </c>
      <c r="N11" s="101">
        <v>-353.04248632597</v>
      </c>
      <c r="O11" s="101">
        <v>-444.6889965123915</v>
      </c>
      <c r="P11" s="101">
        <v>67.597000000000008</v>
      </c>
      <c r="Q11" s="101">
        <v>-2009.7220256910009</v>
      </c>
      <c r="R11" s="101">
        <v>-86.473752349004826</v>
      </c>
      <c r="S11" s="102">
        <v>0</v>
      </c>
      <c r="T11" s="102">
        <v>18047.10387423051</v>
      </c>
      <c r="U11" s="102">
        <v>0</v>
      </c>
      <c r="V11" s="101">
        <v>865.50457142857147</v>
      </c>
      <c r="W11" s="101">
        <v>1.1268</v>
      </c>
      <c r="X11" s="101">
        <v>848.06044014545012</v>
      </c>
      <c r="Y11" s="101">
        <v>253.5204</v>
      </c>
      <c r="Z11" s="101">
        <v>11461.452691718401</v>
      </c>
      <c r="AA11" s="102">
        <v>487.98469285752299</v>
      </c>
      <c r="AB11" s="101">
        <v>7946.1484007767385</v>
      </c>
      <c r="AC11" s="101">
        <v>0</v>
      </c>
      <c r="AD11" s="101">
        <v>5189.1004728715852</v>
      </c>
      <c r="AE11" s="102">
        <v>4719.2080000000005</v>
      </c>
      <c r="AF11" s="99">
        <v>236236.58056709665</v>
      </c>
      <c r="AG11" s="141">
        <v>7</v>
      </c>
      <c r="AH11" s="22"/>
      <c r="AI11" s="131"/>
      <c r="AK11" s="24"/>
    </row>
    <row r="12" spans="1:37" s="20" customFormat="1" ht="18" customHeight="1">
      <c r="A12" s="304" t="s">
        <v>68</v>
      </c>
      <c r="B12" s="30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305"/>
      <c r="B13" s="30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305"/>
      <c r="B14" s="308"/>
      <c r="C14" s="106" t="s">
        <v>82</v>
      </c>
      <c r="D14" s="90">
        <v>10</v>
      </c>
      <c r="E14" s="217">
        <v>737.66200000000003</v>
      </c>
      <c r="F14" s="91">
        <v>0</v>
      </c>
      <c r="G14" s="87">
        <v>0</v>
      </c>
      <c r="H14" s="91">
        <v>0</v>
      </c>
      <c r="I14" s="87">
        <v>0</v>
      </c>
      <c r="J14" s="87">
        <v>0</v>
      </c>
      <c r="K14" s="87">
        <v>0</v>
      </c>
      <c r="L14" s="87">
        <v>0</v>
      </c>
      <c r="M14" s="87">
        <v>0</v>
      </c>
      <c r="N14" s="87">
        <v>8.9079999999999995</v>
      </c>
      <c r="O14" s="87">
        <v>0</v>
      </c>
      <c r="P14" s="87">
        <v>0</v>
      </c>
      <c r="Q14" s="87">
        <v>0</v>
      </c>
      <c r="R14" s="87">
        <v>0</v>
      </c>
      <c r="S14" s="91">
        <v>0</v>
      </c>
      <c r="T14" s="91">
        <v>338.03722222222223</v>
      </c>
      <c r="U14" s="91">
        <v>0</v>
      </c>
      <c r="V14" s="87">
        <v>0</v>
      </c>
      <c r="W14" s="87">
        <v>0</v>
      </c>
      <c r="X14" s="87">
        <v>0</v>
      </c>
      <c r="Y14" s="87">
        <v>0</v>
      </c>
      <c r="Z14" s="87">
        <v>1739.777</v>
      </c>
      <c r="AA14" s="91">
        <v>0</v>
      </c>
      <c r="AB14" s="87">
        <v>0</v>
      </c>
      <c r="AC14" s="87">
        <v>0</v>
      </c>
      <c r="AD14" s="87">
        <v>85.617000000000004</v>
      </c>
      <c r="AE14" s="91">
        <v>85.66</v>
      </c>
      <c r="AF14" s="92">
        <v>22233.052</v>
      </c>
      <c r="AG14" s="135">
        <v>10</v>
      </c>
      <c r="AH14" s="19"/>
      <c r="AI14" s="131"/>
      <c r="AK14" s="21"/>
    </row>
    <row r="15" spans="1:37" s="20" customFormat="1" ht="18" customHeight="1">
      <c r="A15" s="305"/>
      <c r="B15" s="308"/>
      <c r="C15" s="106" t="s">
        <v>10</v>
      </c>
      <c r="D15" s="90">
        <v>11</v>
      </c>
      <c r="E15" s="217">
        <v>325.31200000000001</v>
      </c>
      <c r="F15" s="91">
        <v>0</v>
      </c>
      <c r="G15" s="87">
        <v>0</v>
      </c>
      <c r="H15" s="91">
        <v>0</v>
      </c>
      <c r="I15" s="87">
        <v>0</v>
      </c>
      <c r="J15" s="87">
        <v>0</v>
      </c>
      <c r="K15" s="87">
        <v>0</v>
      </c>
      <c r="L15" s="87">
        <v>0</v>
      </c>
      <c r="M15" s="87">
        <v>0</v>
      </c>
      <c r="N15" s="87">
        <v>0.66900000000000004</v>
      </c>
      <c r="O15" s="87">
        <v>0</v>
      </c>
      <c r="P15" s="87">
        <v>0</v>
      </c>
      <c r="Q15" s="87">
        <v>0</v>
      </c>
      <c r="R15" s="87">
        <v>0</v>
      </c>
      <c r="S15" s="91">
        <v>0</v>
      </c>
      <c r="T15" s="91">
        <v>1411.5019444444445</v>
      </c>
      <c r="U15" s="91">
        <v>0</v>
      </c>
      <c r="V15" s="87">
        <v>0</v>
      </c>
      <c r="W15" s="87">
        <v>0</v>
      </c>
      <c r="X15" s="87">
        <v>0</v>
      </c>
      <c r="Y15" s="87">
        <v>0</v>
      </c>
      <c r="Z15" s="87">
        <v>2950.0079999999998</v>
      </c>
      <c r="AA15" s="91">
        <v>0</v>
      </c>
      <c r="AB15" s="87">
        <v>0</v>
      </c>
      <c r="AC15" s="87">
        <v>0</v>
      </c>
      <c r="AD15" s="87">
        <v>1560.154</v>
      </c>
      <c r="AE15" s="91">
        <v>1630.607</v>
      </c>
      <c r="AF15" s="92">
        <v>19772.402000000002</v>
      </c>
      <c r="AG15" s="135">
        <v>11</v>
      </c>
      <c r="AH15" s="19"/>
      <c r="AI15" s="131"/>
      <c r="AK15" s="21"/>
    </row>
    <row r="16" spans="1:37" s="20" customFormat="1" ht="18" customHeight="1">
      <c r="A16" s="305"/>
      <c r="B16" s="308"/>
      <c r="C16" s="106" t="s">
        <v>83</v>
      </c>
      <c r="D16" s="90">
        <v>12</v>
      </c>
      <c r="E16" s="217">
        <v>0</v>
      </c>
      <c r="F16" s="91">
        <v>0</v>
      </c>
      <c r="G16" s="87">
        <v>0</v>
      </c>
      <c r="H16" s="91">
        <v>0</v>
      </c>
      <c r="I16" s="87">
        <v>0</v>
      </c>
      <c r="J16" s="87">
        <v>0</v>
      </c>
      <c r="K16" s="87">
        <v>0</v>
      </c>
      <c r="L16" s="87">
        <v>0</v>
      </c>
      <c r="M16" s="87">
        <v>0</v>
      </c>
      <c r="N16" s="87">
        <v>0.312</v>
      </c>
      <c r="O16" s="87">
        <v>0</v>
      </c>
      <c r="P16" s="87">
        <v>0</v>
      </c>
      <c r="Q16" s="87">
        <v>0</v>
      </c>
      <c r="R16" s="87">
        <v>0</v>
      </c>
      <c r="S16" s="91">
        <v>0</v>
      </c>
      <c r="T16" s="91">
        <v>691.66138888888895</v>
      </c>
      <c r="U16" s="91">
        <v>0</v>
      </c>
      <c r="V16" s="87">
        <v>0</v>
      </c>
      <c r="W16" s="87">
        <v>0</v>
      </c>
      <c r="X16" s="87">
        <v>0</v>
      </c>
      <c r="Y16" s="87">
        <v>0</v>
      </c>
      <c r="Z16" s="87">
        <v>0</v>
      </c>
      <c r="AA16" s="91">
        <v>0</v>
      </c>
      <c r="AB16" s="87">
        <v>0</v>
      </c>
      <c r="AC16" s="87">
        <v>0</v>
      </c>
      <c r="AD16" s="87">
        <v>56.436999999999998</v>
      </c>
      <c r="AE16" s="91">
        <v>0</v>
      </c>
      <c r="AF16" s="92">
        <v>2559.7240000000002</v>
      </c>
      <c r="AG16" s="135">
        <v>12</v>
      </c>
      <c r="AH16" s="19"/>
      <c r="AI16" s="131"/>
    </row>
    <row r="17" spans="1:37" s="20" customFormat="1" ht="18" customHeight="1">
      <c r="A17" s="305"/>
      <c r="B17" s="30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305"/>
      <c r="B18" s="30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1.1268</v>
      </c>
      <c r="X18" s="87">
        <v>0</v>
      </c>
      <c r="Y18" s="87">
        <v>0</v>
      </c>
      <c r="Z18" s="87">
        <v>0</v>
      </c>
      <c r="AA18" s="91">
        <v>0</v>
      </c>
      <c r="AB18" s="87">
        <v>0</v>
      </c>
      <c r="AC18" s="87">
        <v>0</v>
      </c>
      <c r="AD18" s="87">
        <v>0</v>
      </c>
      <c r="AE18" s="91">
        <v>0</v>
      </c>
      <c r="AF18" s="92">
        <v>1.1268</v>
      </c>
      <c r="AG18" s="135">
        <v>14</v>
      </c>
      <c r="AH18" s="19"/>
      <c r="AI18" s="131"/>
    </row>
    <row r="19" spans="1:37" s="20" customFormat="1" ht="18" customHeight="1">
      <c r="A19" s="305"/>
      <c r="B19" s="30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603.72557142857147</v>
      </c>
      <c r="W19" s="87">
        <v>0</v>
      </c>
      <c r="X19" s="87">
        <v>848.06044014545012</v>
      </c>
      <c r="Y19" s="87">
        <v>109.49040000000001</v>
      </c>
      <c r="Z19" s="87">
        <v>676.97825974025977</v>
      </c>
      <c r="AA19" s="91">
        <v>0</v>
      </c>
      <c r="AB19" s="87">
        <v>0</v>
      </c>
      <c r="AC19" s="87">
        <v>0</v>
      </c>
      <c r="AD19" s="87">
        <v>0</v>
      </c>
      <c r="AE19" s="91">
        <v>0</v>
      </c>
      <c r="AF19" s="92">
        <v>2238.254671314281</v>
      </c>
      <c r="AG19" s="135">
        <v>15</v>
      </c>
      <c r="AH19" s="19"/>
      <c r="AI19" s="131"/>
    </row>
    <row r="20" spans="1:37" s="20" customFormat="1" ht="18" customHeight="1">
      <c r="A20" s="305"/>
      <c r="B20" s="308"/>
      <c r="C20" s="106" t="s">
        <v>85</v>
      </c>
      <c r="D20" s="90">
        <v>16</v>
      </c>
      <c r="E20" s="217">
        <v>2.2469999999999999</v>
      </c>
      <c r="F20" s="91">
        <v>0</v>
      </c>
      <c r="G20" s="87">
        <v>0</v>
      </c>
      <c r="H20" s="91">
        <v>0</v>
      </c>
      <c r="I20" s="87">
        <v>0</v>
      </c>
      <c r="J20" s="87">
        <v>0</v>
      </c>
      <c r="K20" s="87">
        <v>0</v>
      </c>
      <c r="L20" s="87">
        <v>0</v>
      </c>
      <c r="M20" s="87">
        <v>0</v>
      </c>
      <c r="N20" s="87">
        <v>1.508</v>
      </c>
      <c r="O20" s="87">
        <v>0</v>
      </c>
      <c r="P20" s="87">
        <v>0</v>
      </c>
      <c r="Q20" s="87">
        <v>0</v>
      </c>
      <c r="R20" s="87">
        <v>0</v>
      </c>
      <c r="S20" s="91">
        <v>0</v>
      </c>
      <c r="T20" s="91">
        <v>1672.8985437111107</v>
      </c>
      <c r="U20" s="91">
        <v>0</v>
      </c>
      <c r="V20" s="87">
        <v>0</v>
      </c>
      <c r="W20" s="87">
        <v>0</v>
      </c>
      <c r="X20" s="87">
        <v>0</v>
      </c>
      <c r="Y20" s="87">
        <v>0</v>
      </c>
      <c r="Z20" s="87">
        <v>1715.1179999999999</v>
      </c>
      <c r="AA20" s="91">
        <v>0</v>
      </c>
      <c r="AB20" s="87">
        <v>0.23861111111111111</v>
      </c>
      <c r="AC20" s="87">
        <v>0</v>
      </c>
      <c r="AD20" s="87">
        <v>258.58199999999999</v>
      </c>
      <c r="AE20" s="91">
        <v>3002.9409999999998</v>
      </c>
      <c r="AF20" s="92">
        <v>11122.903757359998</v>
      </c>
      <c r="AG20" s="135">
        <v>16</v>
      </c>
      <c r="AH20" s="19"/>
      <c r="AI20" s="131"/>
    </row>
    <row r="21" spans="1:37" s="20" customFormat="1" ht="18" customHeight="1">
      <c r="A21" s="305"/>
      <c r="B21" s="30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305"/>
      <c r="B22" s="308"/>
      <c r="C22" s="106" t="s">
        <v>45</v>
      </c>
      <c r="D22" s="90">
        <v>18</v>
      </c>
      <c r="E22" s="217">
        <v>0</v>
      </c>
      <c r="F22" s="91">
        <v>0</v>
      </c>
      <c r="G22" s="87">
        <v>0</v>
      </c>
      <c r="H22" s="91">
        <v>0</v>
      </c>
      <c r="I22" s="87">
        <v>6897.2315560029037</v>
      </c>
      <c r="J22" s="87">
        <v>0</v>
      </c>
      <c r="K22" s="87">
        <v>0</v>
      </c>
      <c r="L22" s="87">
        <v>0</v>
      </c>
      <c r="M22" s="87">
        <v>0</v>
      </c>
      <c r="N22" s="87">
        <v>0</v>
      </c>
      <c r="O22" s="87">
        <v>0</v>
      </c>
      <c r="P22" s="87">
        <v>0</v>
      </c>
      <c r="Q22" s="87">
        <v>177.16363721796907</v>
      </c>
      <c r="R22" s="87">
        <v>0</v>
      </c>
      <c r="S22" s="91">
        <v>0</v>
      </c>
      <c r="T22" s="91">
        <v>0</v>
      </c>
      <c r="U22" s="91">
        <v>0</v>
      </c>
      <c r="V22" s="87">
        <v>0</v>
      </c>
      <c r="W22" s="87">
        <v>0</v>
      </c>
      <c r="X22" s="87">
        <v>0</v>
      </c>
      <c r="Y22" s="87">
        <v>0</v>
      </c>
      <c r="Z22" s="87">
        <v>0</v>
      </c>
      <c r="AA22" s="91">
        <v>0</v>
      </c>
      <c r="AB22" s="87">
        <v>0</v>
      </c>
      <c r="AC22" s="87">
        <v>0</v>
      </c>
      <c r="AD22" s="87">
        <v>0</v>
      </c>
      <c r="AE22" s="91">
        <v>0</v>
      </c>
      <c r="AF22" s="92">
        <v>297479.3795209286</v>
      </c>
      <c r="AG22" s="135">
        <v>18</v>
      </c>
      <c r="AH22" s="19"/>
      <c r="AI22" s="131"/>
    </row>
    <row r="23" spans="1:37" s="20" customFormat="1" ht="18" customHeight="1">
      <c r="A23" s="305"/>
      <c r="B23" s="308"/>
      <c r="C23" s="107" t="s">
        <v>46</v>
      </c>
      <c r="D23" s="90">
        <v>19</v>
      </c>
      <c r="E23" s="217">
        <v>0</v>
      </c>
      <c r="F23" s="91">
        <v>0</v>
      </c>
      <c r="G23" s="87">
        <v>0</v>
      </c>
      <c r="H23" s="91">
        <v>0</v>
      </c>
      <c r="I23" s="87">
        <v>0</v>
      </c>
      <c r="J23" s="87">
        <v>0</v>
      </c>
      <c r="K23" s="87">
        <v>0</v>
      </c>
      <c r="L23" s="87">
        <v>0</v>
      </c>
      <c r="M23" s="87">
        <v>0</v>
      </c>
      <c r="N23" s="87">
        <v>0.70154135300204967</v>
      </c>
      <c r="O23" s="87">
        <v>0</v>
      </c>
      <c r="P23" s="87">
        <v>0</v>
      </c>
      <c r="Q23" s="87">
        <v>0</v>
      </c>
      <c r="R23" s="87">
        <v>0</v>
      </c>
      <c r="S23" s="91">
        <v>0</v>
      </c>
      <c r="T23" s="91">
        <v>133.46685714285732</v>
      </c>
      <c r="U23" s="91">
        <v>0</v>
      </c>
      <c r="V23" s="87">
        <v>0</v>
      </c>
      <c r="W23" s="87">
        <v>0</v>
      </c>
      <c r="X23" s="87">
        <v>0</v>
      </c>
      <c r="Y23" s="87">
        <v>0</v>
      </c>
      <c r="Z23" s="87">
        <v>0</v>
      </c>
      <c r="AA23" s="91">
        <v>0</v>
      </c>
      <c r="AB23" s="87">
        <v>0.32966000000000001</v>
      </c>
      <c r="AC23" s="87">
        <v>0</v>
      </c>
      <c r="AD23" s="87">
        <v>0</v>
      </c>
      <c r="AE23" s="91">
        <v>0</v>
      </c>
      <c r="AF23" s="92">
        <v>511.70465628442213</v>
      </c>
      <c r="AG23" s="135">
        <v>19</v>
      </c>
      <c r="AH23" s="19"/>
      <c r="AI23" s="131"/>
    </row>
    <row r="24" spans="1:37" s="20" customFormat="1" ht="18" customHeight="1">
      <c r="A24" s="305"/>
      <c r="B24" s="309"/>
      <c r="C24" s="112" t="s">
        <v>47</v>
      </c>
      <c r="D24" s="100">
        <v>20</v>
      </c>
      <c r="E24" s="140">
        <v>1065.2210000000002</v>
      </c>
      <c r="F24" s="102">
        <v>0</v>
      </c>
      <c r="G24" s="101">
        <v>0</v>
      </c>
      <c r="H24" s="88">
        <v>0</v>
      </c>
      <c r="I24" s="101">
        <v>6897.2315560029037</v>
      </c>
      <c r="J24" s="101">
        <v>0</v>
      </c>
      <c r="K24" s="101">
        <v>0</v>
      </c>
      <c r="L24" s="101">
        <v>0</v>
      </c>
      <c r="M24" s="101">
        <v>0</v>
      </c>
      <c r="N24" s="101">
        <v>12.098541353002048</v>
      </c>
      <c r="O24" s="101">
        <v>0</v>
      </c>
      <c r="P24" s="101">
        <v>0</v>
      </c>
      <c r="Q24" s="101">
        <v>177.16363721796907</v>
      </c>
      <c r="R24" s="101">
        <v>0</v>
      </c>
      <c r="S24" s="102">
        <v>0</v>
      </c>
      <c r="T24" s="102">
        <v>4247.565956409524</v>
      </c>
      <c r="U24" s="102">
        <v>0</v>
      </c>
      <c r="V24" s="101">
        <v>603.72557142857147</v>
      </c>
      <c r="W24" s="101">
        <v>1.1268</v>
      </c>
      <c r="X24" s="101">
        <v>848.06044014545012</v>
      </c>
      <c r="Y24" s="101">
        <v>109.49040000000001</v>
      </c>
      <c r="Z24" s="101">
        <v>7081.8812597402602</v>
      </c>
      <c r="AA24" s="102">
        <v>0</v>
      </c>
      <c r="AB24" s="101">
        <v>0.56827111111111117</v>
      </c>
      <c r="AC24" s="101">
        <v>0</v>
      </c>
      <c r="AD24" s="101">
        <v>1960.79</v>
      </c>
      <c r="AE24" s="102">
        <v>4719.2080000000005</v>
      </c>
      <c r="AF24" s="99">
        <v>355918.5474058874</v>
      </c>
      <c r="AG24" s="139">
        <v>20</v>
      </c>
      <c r="AH24" s="19"/>
      <c r="AI24" s="131"/>
    </row>
    <row r="25" spans="1:37" s="20" customFormat="1" ht="18" customHeight="1">
      <c r="A25" s="305"/>
      <c r="B25" s="30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305"/>
      <c r="B26" s="30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305"/>
      <c r="B27" s="30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2771.1170000000002</v>
      </c>
      <c r="AC27" s="87">
        <v>0</v>
      </c>
      <c r="AD27" s="87">
        <v>0</v>
      </c>
      <c r="AE27" s="91">
        <v>0</v>
      </c>
      <c r="AF27" s="92">
        <v>9976.021200000001</v>
      </c>
      <c r="AG27" s="135">
        <v>23</v>
      </c>
      <c r="AH27" s="19"/>
      <c r="AI27" s="131"/>
      <c r="AJ27" s="25"/>
    </row>
    <row r="28" spans="1:37" s="20" customFormat="1" ht="18" customHeight="1">
      <c r="A28" s="305"/>
      <c r="B28" s="30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1307.8620000000001</v>
      </c>
      <c r="AC28" s="87">
        <v>0</v>
      </c>
      <c r="AD28" s="87">
        <v>11067.4764</v>
      </c>
      <c r="AE28" s="91">
        <v>0</v>
      </c>
      <c r="AF28" s="92">
        <v>15775.7796</v>
      </c>
      <c r="AG28" s="135">
        <v>24</v>
      </c>
      <c r="AH28" s="19"/>
      <c r="AI28" s="131"/>
    </row>
    <row r="29" spans="1:37" s="20" customFormat="1" ht="18" customHeight="1">
      <c r="A29" s="305"/>
      <c r="B29" s="30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491.09199999999998</v>
      </c>
      <c r="AC29" s="87">
        <v>0</v>
      </c>
      <c r="AD29" s="87">
        <v>0</v>
      </c>
      <c r="AE29" s="91">
        <v>0</v>
      </c>
      <c r="AF29" s="92">
        <v>1767.9312</v>
      </c>
      <c r="AG29" s="135">
        <v>25</v>
      </c>
      <c r="AH29" s="19"/>
      <c r="AI29" s="131"/>
    </row>
    <row r="30" spans="1:37" s="20" customFormat="1" ht="18" customHeight="1">
      <c r="A30" s="305"/>
      <c r="B30" s="30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305"/>
      <c r="B31" s="30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0.313</v>
      </c>
      <c r="AC31" s="87">
        <v>0</v>
      </c>
      <c r="AD31" s="87">
        <v>0</v>
      </c>
      <c r="AE31" s="91">
        <v>0</v>
      </c>
      <c r="AF31" s="92">
        <v>1.1268</v>
      </c>
      <c r="AG31" s="135">
        <v>27</v>
      </c>
      <c r="AH31" s="19"/>
      <c r="AI31" s="131"/>
    </row>
    <row r="32" spans="1:37" s="20" customFormat="1" ht="18" customHeight="1">
      <c r="A32" s="305"/>
      <c r="B32" s="30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363.90134448484724</v>
      </c>
      <c r="AC32" s="87">
        <v>0</v>
      </c>
      <c r="AD32" s="87">
        <v>359.53200000000004</v>
      </c>
      <c r="AE32" s="91">
        <v>0</v>
      </c>
      <c r="AF32" s="92">
        <v>1669.5768401454502</v>
      </c>
      <c r="AG32" s="135">
        <v>28</v>
      </c>
      <c r="AH32" s="19"/>
      <c r="AI32" s="131"/>
      <c r="AK32" s="21"/>
    </row>
    <row r="33" spans="1:37" s="20" customFormat="1" ht="18" customHeight="1">
      <c r="A33" s="305"/>
      <c r="B33" s="30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7691.4308988000003</v>
      </c>
      <c r="AE33" s="91">
        <v>0</v>
      </c>
      <c r="AF33" s="92">
        <v>7691.4308988000003</v>
      </c>
      <c r="AG33" s="135">
        <v>29</v>
      </c>
      <c r="AH33" s="19"/>
      <c r="AI33" s="131"/>
      <c r="AJ33" s="25"/>
      <c r="AK33" s="21"/>
    </row>
    <row r="34" spans="1:37" s="20" customFormat="1" ht="18" customHeight="1">
      <c r="A34" s="305"/>
      <c r="B34" s="30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305"/>
      <c r="B35" s="308"/>
      <c r="C35" s="106" t="s">
        <v>45</v>
      </c>
      <c r="D35" s="90">
        <v>31</v>
      </c>
      <c r="E35" s="217">
        <v>0</v>
      </c>
      <c r="F35" s="91">
        <v>0</v>
      </c>
      <c r="G35" s="87">
        <v>0</v>
      </c>
      <c r="H35" s="91">
        <v>0</v>
      </c>
      <c r="I35" s="87">
        <v>0</v>
      </c>
      <c r="J35" s="87">
        <v>73.15881491985202</v>
      </c>
      <c r="K35" s="87">
        <v>1268.8027765098386</v>
      </c>
      <c r="L35" s="87">
        <v>1847.2525257108593</v>
      </c>
      <c r="M35" s="87">
        <v>0</v>
      </c>
      <c r="N35" s="87">
        <v>576.40838632597001</v>
      </c>
      <c r="O35" s="87">
        <v>454.46239651239148</v>
      </c>
      <c r="P35" s="87">
        <v>33.300000000000004</v>
      </c>
      <c r="Q35" s="87">
        <v>2409.2169489700486</v>
      </c>
      <c r="R35" s="87">
        <v>115.68900000000002</v>
      </c>
      <c r="S35" s="91">
        <v>210.80099999999999</v>
      </c>
      <c r="T35" s="91">
        <v>0</v>
      </c>
      <c r="U35" s="91">
        <v>0</v>
      </c>
      <c r="V35" s="87">
        <v>0</v>
      </c>
      <c r="W35" s="87">
        <v>0</v>
      </c>
      <c r="X35" s="87">
        <v>0</v>
      </c>
      <c r="Y35" s="87">
        <v>0</v>
      </c>
      <c r="Z35" s="87">
        <v>0</v>
      </c>
      <c r="AA35" s="91">
        <v>0</v>
      </c>
      <c r="AB35" s="87">
        <v>0</v>
      </c>
      <c r="AC35" s="87">
        <v>0</v>
      </c>
      <c r="AD35" s="87">
        <v>0</v>
      </c>
      <c r="AE35" s="91">
        <v>0</v>
      </c>
      <c r="AF35" s="92">
        <v>292584.55635751243</v>
      </c>
      <c r="AG35" s="135">
        <v>31</v>
      </c>
      <c r="AH35" s="19"/>
      <c r="AI35" s="131"/>
      <c r="AK35" s="21"/>
    </row>
    <row r="36" spans="1:37" s="20" customFormat="1" ht="18" customHeight="1">
      <c r="A36" s="305"/>
      <c r="B36" s="30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73.975000000000094</v>
      </c>
      <c r="AC36" s="87">
        <v>0</v>
      </c>
      <c r="AD36" s="87">
        <v>0</v>
      </c>
      <c r="AE36" s="91">
        <v>0</v>
      </c>
      <c r="AF36" s="92">
        <v>266.31000000000034</v>
      </c>
      <c r="AG36" s="135">
        <v>32</v>
      </c>
      <c r="AH36" s="19"/>
      <c r="AI36" s="131"/>
      <c r="AK36" s="21"/>
    </row>
    <row r="37" spans="1:37" s="20" customFormat="1" ht="18" customHeight="1">
      <c r="A37" s="305"/>
      <c r="B37" s="309"/>
      <c r="C37" s="109" t="s">
        <v>48</v>
      </c>
      <c r="D37" s="86">
        <v>33</v>
      </c>
      <c r="E37" s="142">
        <v>0</v>
      </c>
      <c r="F37" s="102">
        <v>0</v>
      </c>
      <c r="G37" s="101">
        <v>0</v>
      </c>
      <c r="H37" s="88">
        <v>0</v>
      </c>
      <c r="I37" s="101">
        <v>0</v>
      </c>
      <c r="J37" s="101">
        <v>73.15881491985202</v>
      </c>
      <c r="K37" s="101">
        <v>1268.8027765098386</v>
      </c>
      <c r="L37" s="101">
        <v>1847.2525257108593</v>
      </c>
      <c r="M37" s="101">
        <v>0</v>
      </c>
      <c r="N37" s="101">
        <v>576.40838632597001</v>
      </c>
      <c r="O37" s="101">
        <v>454.46239651239148</v>
      </c>
      <c r="P37" s="101">
        <v>33.300000000000004</v>
      </c>
      <c r="Q37" s="101">
        <v>2409.2169489700486</v>
      </c>
      <c r="R37" s="101">
        <v>115.68900000000002</v>
      </c>
      <c r="S37" s="102">
        <v>210.80099999999999</v>
      </c>
      <c r="T37" s="102">
        <v>0</v>
      </c>
      <c r="U37" s="102">
        <v>0</v>
      </c>
      <c r="V37" s="101">
        <v>0</v>
      </c>
      <c r="W37" s="101">
        <v>0</v>
      </c>
      <c r="X37" s="101">
        <v>0</v>
      </c>
      <c r="Y37" s="101">
        <v>0</v>
      </c>
      <c r="Z37" s="97">
        <v>0</v>
      </c>
      <c r="AA37" s="102">
        <v>0</v>
      </c>
      <c r="AB37" s="101">
        <v>5008.2603444848473</v>
      </c>
      <c r="AC37" s="101">
        <v>0</v>
      </c>
      <c r="AD37" s="101">
        <v>19118.4392988</v>
      </c>
      <c r="AE37" s="98">
        <v>0</v>
      </c>
      <c r="AF37" s="99">
        <v>329732.73289645789</v>
      </c>
      <c r="AG37" s="139">
        <v>33</v>
      </c>
      <c r="AH37" s="19"/>
      <c r="AI37" s="131"/>
      <c r="AK37" s="21"/>
    </row>
    <row r="38" spans="1:37" s="20" customFormat="1" ht="18" customHeight="1">
      <c r="A38" s="305"/>
      <c r="B38" s="301"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305"/>
      <c r="B39" s="301"/>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305"/>
      <c r="B40" s="301"/>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490.00134448484727</v>
      </c>
      <c r="AC40" s="87">
        <v>0</v>
      </c>
      <c r="AD40" s="87">
        <v>0</v>
      </c>
      <c r="AE40" s="91">
        <v>0</v>
      </c>
      <c r="AF40" s="92">
        <v>1764.0048401454501</v>
      </c>
      <c r="AG40" s="135">
        <v>36</v>
      </c>
      <c r="AH40" s="19"/>
      <c r="AI40" s="131"/>
      <c r="AK40" s="21"/>
    </row>
    <row r="41" spans="1:37" s="20" customFormat="1" ht="18" customHeight="1">
      <c r="A41" s="305"/>
      <c r="B41" s="301"/>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1.7697222222222222</v>
      </c>
      <c r="U41" s="91">
        <v>0</v>
      </c>
      <c r="V41" s="87">
        <v>0</v>
      </c>
      <c r="W41" s="87">
        <v>0</v>
      </c>
      <c r="X41" s="87">
        <v>0</v>
      </c>
      <c r="Y41" s="87">
        <v>0</v>
      </c>
      <c r="Z41" s="87">
        <v>0</v>
      </c>
      <c r="AA41" s="91">
        <v>0</v>
      </c>
      <c r="AB41" s="87">
        <v>3.37391</v>
      </c>
      <c r="AC41" s="87">
        <v>0</v>
      </c>
      <c r="AD41" s="87">
        <v>0</v>
      </c>
      <c r="AE41" s="91">
        <v>0</v>
      </c>
      <c r="AF41" s="92">
        <v>18.517076000000003</v>
      </c>
      <c r="AG41" s="135">
        <v>37</v>
      </c>
      <c r="AH41" s="19"/>
      <c r="AI41" s="131"/>
      <c r="AK41" s="21"/>
    </row>
    <row r="42" spans="1:37" s="20" customFormat="1" ht="18" customHeight="1">
      <c r="A42" s="305"/>
      <c r="B42" s="301"/>
      <c r="C42" s="106" t="s">
        <v>5</v>
      </c>
      <c r="D42" s="90">
        <v>38</v>
      </c>
      <c r="E42" s="217">
        <v>0</v>
      </c>
      <c r="F42" s="91">
        <v>0</v>
      </c>
      <c r="G42" s="87">
        <v>0</v>
      </c>
      <c r="H42" s="91">
        <v>0</v>
      </c>
      <c r="I42" s="87">
        <v>0</v>
      </c>
      <c r="J42" s="87">
        <v>0</v>
      </c>
      <c r="K42" s="87">
        <v>0</v>
      </c>
      <c r="L42" s="87">
        <v>1.8274491445714057E-3</v>
      </c>
      <c r="M42" s="87">
        <v>0</v>
      </c>
      <c r="N42" s="87">
        <v>0.17699999999999999</v>
      </c>
      <c r="O42" s="87">
        <v>0.255</v>
      </c>
      <c r="P42" s="87">
        <v>34.664000000000001</v>
      </c>
      <c r="Q42" s="87">
        <v>5.4589999999999996</v>
      </c>
      <c r="R42" s="87">
        <v>1.2E-2</v>
      </c>
      <c r="S42" s="91">
        <v>210.80099999999999</v>
      </c>
      <c r="T42" s="91">
        <v>1378.6130555555553</v>
      </c>
      <c r="U42" s="91">
        <v>0</v>
      </c>
      <c r="V42" s="87">
        <v>0</v>
      </c>
      <c r="W42" s="87">
        <v>0</v>
      </c>
      <c r="X42" s="87">
        <v>0</v>
      </c>
      <c r="Y42" s="87">
        <v>0</v>
      </c>
      <c r="Z42" s="87">
        <v>6.4085387706179905E-3</v>
      </c>
      <c r="AA42" s="91">
        <v>0</v>
      </c>
      <c r="AB42" s="87">
        <v>461.53100000000001</v>
      </c>
      <c r="AC42" s="87">
        <v>0</v>
      </c>
      <c r="AD42" s="87">
        <v>1992.6130000000001</v>
      </c>
      <c r="AE42" s="91">
        <v>0</v>
      </c>
      <c r="AF42" s="92">
        <v>19021.512649589891</v>
      </c>
      <c r="AG42" s="135">
        <v>38</v>
      </c>
      <c r="AH42" s="19"/>
      <c r="AI42" s="131"/>
      <c r="AK42" s="21"/>
    </row>
    <row r="43" spans="1:37" s="20" customFormat="1" ht="18" customHeight="1">
      <c r="A43" s="305"/>
      <c r="B43" s="301"/>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21.603346443772114</v>
      </c>
      <c r="U43" s="91">
        <v>0</v>
      </c>
      <c r="V43" s="87">
        <v>0</v>
      </c>
      <c r="W43" s="87">
        <v>0</v>
      </c>
      <c r="X43" s="87">
        <v>0</v>
      </c>
      <c r="Y43" s="87">
        <v>0</v>
      </c>
      <c r="Z43" s="87">
        <v>0</v>
      </c>
      <c r="AA43" s="91">
        <v>0</v>
      </c>
      <c r="AB43" s="87">
        <v>81.004000000000005</v>
      </c>
      <c r="AC43" s="87">
        <v>0</v>
      </c>
      <c r="AD43" s="87">
        <v>355.12200000000001</v>
      </c>
      <c r="AE43" s="91">
        <v>0</v>
      </c>
      <c r="AF43" s="92">
        <v>724.5084471975797</v>
      </c>
      <c r="AG43" s="135">
        <v>39</v>
      </c>
      <c r="AH43" s="19"/>
      <c r="AI43" s="131"/>
      <c r="AK43" s="21"/>
    </row>
    <row r="44" spans="1:37" s="20" customFormat="1" ht="18" customHeight="1">
      <c r="A44" s="305"/>
      <c r="B44" s="301"/>
      <c r="C44" s="113" t="s">
        <v>51</v>
      </c>
      <c r="D44" s="100">
        <v>40</v>
      </c>
      <c r="E44" s="140">
        <v>0</v>
      </c>
      <c r="F44" s="102">
        <v>0</v>
      </c>
      <c r="G44" s="101">
        <v>0</v>
      </c>
      <c r="H44" s="98">
        <v>0</v>
      </c>
      <c r="I44" s="101">
        <v>0</v>
      </c>
      <c r="J44" s="101">
        <v>0</v>
      </c>
      <c r="K44" s="101">
        <v>0</v>
      </c>
      <c r="L44" s="101">
        <v>1.8274491445714057E-3</v>
      </c>
      <c r="M44" s="101">
        <v>0</v>
      </c>
      <c r="N44" s="101">
        <v>0.17699999999999999</v>
      </c>
      <c r="O44" s="101">
        <v>0.255</v>
      </c>
      <c r="P44" s="101">
        <v>34.664000000000001</v>
      </c>
      <c r="Q44" s="101">
        <v>5.4589999999999996</v>
      </c>
      <c r="R44" s="101">
        <v>1.2E-2</v>
      </c>
      <c r="S44" s="102">
        <v>210.80099999999999</v>
      </c>
      <c r="T44" s="102">
        <v>1401.9861242215497</v>
      </c>
      <c r="U44" s="102">
        <v>0</v>
      </c>
      <c r="V44" s="101">
        <v>0</v>
      </c>
      <c r="W44" s="101">
        <v>0</v>
      </c>
      <c r="X44" s="101">
        <v>0</v>
      </c>
      <c r="Y44" s="101">
        <v>0</v>
      </c>
      <c r="Z44" s="97">
        <v>6.4085387706179905E-3</v>
      </c>
      <c r="AA44" s="102">
        <v>0</v>
      </c>
      <c r="AB44" s="101">
        <v>1035.9102544848472</v>
      </c>
      <c r="AC44" s="101">
        <v>0</v>
      </c>
      <c r="AD44" s="101">
        <v>2347.7350000000001</v>
      </c>
      <c r="AE44" s="98">
        <v>0</v>
      </c>
      <c r="AF44" s="99">
        <v>21528.543012932918</v>
      </c>
      <c r="AG44" s="139">
        <v>40</v>
      </c>
      <c r="AH44" s="19"/>
      <c r="AI44" s="131"/>
      <c r="AK44" s="21"/>
    </row>
    <row r="45" spans="1:37" s="20" customFormat="1" ht="18" customHeight="1">
      <c r="A45" s="30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0.10134496401054388</v>
      </c>
      <c r="U45" s="111">
        <v>0</v>
      </c>
      <c r="V45" s="110">
        <v>26.251999999999999</v>
      </c>
      <c r="W45" s="110">
        <v>0</v>
      </c>
      <c r="X45" s="110">
        <v>0</v>
      </c>
      <c r="Y45" s="110">
        <v>0</v>
      </c>
      <c r="Z45" s="87">
        <v>0</v>
      </c>
      <c r="AA45" s="111">
        <v>0</v>
      </c>
      <c r="AB45" s="110">
        <v>204.44891877674186</v>
      </c>
      <c r="AC45" s="110">
        <v>0</v>
      </c>
      <c r="AD45" s="110">
        <v>2448.8316</v>
      </c>
      <c r="AE45" s="91">
        <v>0</v>
      </c>
      <c r="AF45" s="92">
        <v>3211.4645494667084</v>
      </c>
      <c r="AG45" s="138">
        <v>41</v>
      </c>
      <c r="AH45" s="19"/>
      <c r="AI45" s="131"/>
      <c r="AK45" s="21"/>
    </row>
    <row r="46" spans="1:37" s="20" customFormat="1" ht="18" customHeight="1">
      <c r="A46" s="124"/>
      <c r="B46" s="125"/>
      <c r="C46" s="115" t="s">
        <v>53</v>
      </c>
      <c r="D46" s="100">
        <v>42</v>
      </c>
      <c r="E46" s="140">
        <v>0.60934338235294117</v>
      </c>
      <c r="F46" s="102">
        <v>20.637999999999998</v>
      </c>
      <c r="G46" s="101">
        <v>0.82074000000000003</v>
      </c>
      <c r="H46" s="102">
        <v>13.793940000000001</v>
      </c>
      <c r="I46" s="101">
        <v>0</v>
      </c>
      <c r="J46" s="101">
        <v>73.15881491985202</v>
      </c>
      <c r="K46" s="101">
        <v>278.91416151317009</v>
      </c>
      <c r="L46" s="101">
        <v>741.95348994171343</v>
      </c>
      <c r="M46" s="101">
        <v>147.61510000000001</v>
      </c>
      <c r="N46" s="101">
        <v>211.09035864699794</v>
      </c>
      <c r="O46" s="101">
        <v>9.5183999999999997</v>
      </c>
      <c r="P46" s="101">
        <v>66.233000000000004</v>
      </c>
      <c r="Q46" s="101">
        <v>216.87228606107857</v>
      </c>
      <c r="R46" s="101">
        <v>29.203247650995202</v>
      </c>
      <c r="S46" s="102">
        <v>0</v>
      </c>
      <c r="T46" s="102">
        <v>12397.450448635424</v>
      </c>
      <c r="U46" s="102">
        <v>0</v>
      </c>
      <c r="V46" s="101">
        <v>235.52699999999999</v>
      </c>
      <c r="W46" s="101">
        <v>0</v>
      </c>
      <c r="X46" s="101">
        <v>0</v>
      </c>
      <c r="Y46" s="101">
        <v>144.03</v>
      </c>
      <c r="Z46" s="101">
        <v>4379.5650234393725</v>
      </c>
      <c r="AA46" s="102">
        <v>487.98469285752299</v>
      </c>
      <c r="AB46" s="101">
        <v>11713.481300888887</v>
      </c>
      <c r="AC46" s="101">
        <v>0</v>
      </c>
      <c r="AD46" s="101">
        <v>17550.183171671582</v>
      </c>
      <c r="AE46" s="98">
        <v>0</v>
      </c>
      <c r="AF46" s="99">
        <v>185310.75849526748</v>
      </c>
      <c r="AG46" s="139">
        <v>42</v>
      </c>
      <c r="AH46" s="19"/>
      <c r="AI46" s="131"/>
    </row>
    <row r="47" spans="1:37" s="20" customFormat="1" ht="18" customHeight="1">
      <c r="A47" s="126"/>
      <c r="B47" s="125"/>
      <c r="C47" s="116" t="s">
        <v>54</v>
      </c>
      <c r="D47" s="93">
        <v>43</v>
      </c>
      <c r="E47" s="220">
        <v>0.56799999999999995</v>
      </c>
      <c r="F47" s="91">
        <v>20.637999999999998</v>
      </c>
      <c r="G47" s="87">
        <v>0</v>
      </c>
      <c r="H47" s="91">
        <v>7.8749400000000005</v>
      </c>
      <c r="I47" s="87">
        <v>0</v>
      </c>
      <c r="J47" s="87">
        <v>73.15881491985202</v>
      </c>
      <c r="K47" s="87">
        <v>0</v>
      </c>
      <c r="L47" s="87">
        <v>0</v>
      </c>
      <c r="M47" s="87">
        <v>0</v>
      </c>
      <c r="N47" s="87">
        <v>0</v>
      </c>
      <c r="O47" s="87">
        <v>8.8930000000000007</v>
      </c>
      <c r="P47" s="87">
        <v>66.233000000000004</v>
      </c>
      <c r="Q47" s="87">
        <v>216.47300000000001</v>
      </c>
      <c r="R47" s="87">
        <v>0</v>
      </c>
      <c r="S47" s="91">
        <v>0</v>
      </c>
      <c r="T47" s="91">
        <v>1713.6486111111112</v>
      </c>
      <c r="U47" s="91">
        <v>0</v>
      </c>
      <c r="V47" s="87">
        <v>0</v>
      </c>
      <c r="W47" s="87">
        <v>0</v>
      </c>
      <c r="X47" s="87">
        <v>0</v>
      </c>
      <c r="Y47" s="87">
        <v>0</v>
      </c>
      <c r="Z47" s="87">
        <v>0</v>
      </c>
      <c r="AA47" s="91">
        <v>0</v>
      </c>
      <c r="AB47" s="87">
        <v>0</v>
      </c>
      <c r="AC47" s="87">
        <v>0</v>
      </c>
      <c r="AD47" s="87">
        <v>0</v>
      </c>
      <c r="AE47" s="91">
        <v>0</v>
      </c>
      <c r="AF47" s="92">
        <v>21291.481077899327</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304" t="s">
        <v>56</v>
      </c>
      <c r="B49" s="123"/>
      <c r="C49" s="117" t="s">
        <v>56</v>
      </c>
      <c r="D49" s="93">
        <v>45</v>
      </c>
      <c r="E49" s="140">
        <v>4.1343382352941181E-2</v>
      </c>
      <c r="F49" s="102">
        <v>0</v>
      </c>
      <c r="G49" s="101">
        <v>0.82074000000000003</v>
      </c>
      <c r="H49" s="102">
        <v>5.9189999999999996</v>
      </c>
      <c r="I49" s="101">
        <v>0</v>
      </c>
      <c r="J49" s="101">
        <v>0</v>
      </c>
      <c r="K49" s="101">
        <v>278.91416151317009</v>
      </c>
      <c r="L49" s="101">
        <v>741.95348994171343</v>
      </c>
      <c r="M49" s="101">
        <v>147.61510000000001</v>
      </c>
      <c r="N49" s="101">
        <v>211.09035864699794</v>
      </c>
      <c r="O49" s="101">
        <v>0.62539999999999996</v>
      </c>
      <c r="P49" s="101">
        <v>0</v>
      </c>
      <c r="Q49" s="101">
        <v>0.39928606107855047</v>
      </c>
      <c r="R49" s="101">
        <v>29.203247650995202</v>
      </c>
      <c r="S49" s="102">
        <v>0</v>
      </c>
      <c r="T49" s="102">
        <v>10683.801837524312</v>
      </c>
      <c r="U49" s="102">
        <v>0</v>
      </c>
      <c r="V49" s="101">
        <v>235.52699999999999</v>
      </c>
      <c r="W49" s="101">
        <v>0</v>
      </c>
      <c r="X49" s="101">
        <v>0</v>
      </c>
      <c r="Y49" s="101">
        <v>144.03</v>
      </c>
      <c r="Z49" s="101">
        <v>4379.5650234393725</v>
      </c>
      <c r="AA49" s="102">
        <v>487.98469285752299</v>
      </c>
      <c r="AB49" s="101">
        <v>11713.481300888887</v>
      </c>
      <c r="AC49" s="101">
        <v>0</v>
      </c>
      <c r="AD49" s="101">
        <v>17550.183171671582</v>
      </c>
      <c r="AE49" s="98">
        <v>0</v>
      </c>
      <c r="AF49" s="99">
        <v>164019.27741736817</v>
      </c>
      <c r="AG49" s="135">
        <v>45</v>
      </c>
      <c r="AH49" s="19"/>
      <c r="AI49" s="131"/>
    </row>
    <row r="50" spans="1:37" s="20" customFormat="1" ht="18" customHeight="1">
      <c r="A50" s="305"/>
      <c r="B50" s="307" t="s">
        <v>70</v>
      </c>
      <c r="C50" s="106" t="s">
        <v>6</v>
      </c>
      <c r="D50" s="90">
        <v>46</v>
      </c>
      <c r="E50" s="217">
        <v>0</v>
      </c>
      <c r="F50" s="91">
        <v>0</v>
      </c>
      <c r="G50" s="87">
        <v>0</v>
      </c>
      <c r="H50" s="91">
        <v>0</v>
      </c>
      <c r="I50" s="87">
        <v>0</v>
      </c>
      <c r="J50" s="87">
        <v>0</v>
      </c>
      <c r="K50" s="87">
        <v>0</v>
      </c>
      <c r="L50" s="87">
        <v>1.8274491445714057E-3</v>
      </c>
      <c r="M50" s="87">
        <v>0</v>
      </c>
      <c r="N50" s="87">
        <v>0.17199999999999999</v>
      </c>
      <c r="O50" s="87">
        <v>0</v>
      </c>
      <c r="P50" s="87">
        <v>0</v>
      </c>
      <c r="Q50" s="87">
        <v>0</v>
      </c>
      <c r="R50" s="87">
        <v>2E-3</v>
      </c>
      <c r="S50" s="91">
        <v>0</v>
      </c>
      <c r="T50" s="91">
        <v>1385.6277777777777</v>
      </c>
      <c r="U50" s="91">
        <v>0</v>
      </c>
      <c r="V50" s="87">
        <v>0</v>
      </c>
      <c r="W50" s="87">
        <v>0</v>
      </c>
      <c r="X50" s="87">
        <v>0</v>
      </c>
      <c r="Y50" s="87">
        <v>0</v>
      </c>
      <c r="Z50" s="87">
        <v>1.2224085387706181</v>
      </c>
      <c r="AA50" s="91">
        <v>0</v>
      </c>
      <c r="AB50" s="87">
        <v>401.45696999999996</v>
      </c>
      <c r="AC50" s="87">
        <v>0</v>
      </c>
      <c r="AD50" s="87">
        <v>173.46799999999999</v>
      </c>
      <c r="AE50" s="91">
        <v>0</v>
      </c>
      <c r="AF50" s="92">
        <v>6615.7441415898875</v>
      </c>
      <c r="AG50" s="141">
        <v>46</v>
      </c>
      <c r="AH50" s="26"/>
      <c r="AI50" s="131"/>
    </row>
    <row r="51" spans="1:37" s="20" customFormat="1" ht="18" customHeight="1">
      <c r="A51" s="305"/>
      <c r="B51" s="30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0.2021</v>
      </c>
      <c r="AC51" s="87">
        <v>0</v>
      </c>
      <c r="AD51" s="87">
        <v>0</v>
      </c>
      <c r="AE51" s="91">
        <v>0</v>
      </c>
      <c r="AF51" s="92">
        <v>0.72755999999999998</v>
      </c>
      <c r="AG51" s="135">
        <v>47</v>
      </c>
      <c r="AH51" s="26"/>
      <c r="AI51" s="131"/>
    </row>
    <row r="52" spans="1:37" s="20" customFormat="1" ht="18" customHeight="1">
      <c r="A52" s="305"/>
      <c r="B52" s="308"/>
      <c r="C52" s="105" t="s">
        <v>218</v>
      </c>
      <c r="D52" s="90">
        <v>48</v>
      </c>
      <c r="E52" s="217">
        <v>0</v>
      </c>
      <c r="F52" s="91">
        <v>0</v>
      </c>
      <c r="G52" s="87">
        <v>0</v>
      </c>
      <c r="H52" s="91">
        <v>0</v>
      </c>
      <c r="I52" s="87">
        <v>0</v>
      </c>
      <c r="J52" s="87">
        <v>0</v>
      </c>
      <c r="K52" s="87">
        <v>0</v>
      </c>
      <c r="L52" s="87">
        <v>0</v>
      </c>
      <c r="M52" s="87">
        <v>0</v>
      </c>
      <c r="N52" s="87">
        <v>8.9999999999999993E-3</v>
      </c>
      <c r="O52" s="87">
        <v>0</v>
      </c>
      <c r="P52" s="87">
        <v>0</v>
      </c>
      <c r="Q52" s="87">
        <v>0</v>
      </c>
      <c r="R52" s="87">
        <v>0</v>
      </c>
      <c r="S52" s="91">
        <v>0</v>
      </c>
      <c r="T52" s="91">
        <v>1.6083333333333334</v>
      </c>
      <c r="U52" s="91">
        <v>0</v>
      </c>
      <c r="V52" s="87">
        <v>0</v>
      </c>
      <c r="W52" s="87">
        <v>0</v>
      </c>
      <c r="X52" s="87">
        <v>0</v>
      </c>
      <c r="Y52" s="87">
        <v>0</v>
      </c>
      <c r="Z52" s="87">
        <v>0</v>
      </c>
      <c r="AA52" s="91">
        <v>0</v>
      </c>
      <c r="AB52" s="87">
        <v>6.3432700000000004</v>
      </c>
      <c r="AC52" s="87">
        <v>0</v>
      </c>
      <c r="AD52" s="87">
        <v>2.9020000000000001</v>
      </c>
      <c r="AE52" s="91">
        <v>0</v>
      </c>
      <c r="AF52" s="92">
        <v>31.891772000000003</v>
      </c>
      <c r="AG52" s="135">
        <v>48</v>
      </c>
      <c r="AH52" s="26"/>
      <c r="AI52" s="131"/>
    </row>
    <row r="53" spans="1:37" s="20" customFormat="1" ht="18" customHeight="1">
      <c r="A53" s="305"/>
      <c r="B53" s="308"/>
      <c r="C53" s="105" t="s">
        <v>7</v>
      </c>
      <c r="D53" s="90">
        <v>49</v>
      </c>
      <c r="E53" s="217">
        <v>0</v>
      </c>
      <c r="F53" s="91">
        <v>0</v>
      </c>
      <c r="G53" s="87">
        <v>0</v>
      </c>
      <c r="H53" s="91">
        <v>0</v>
      </c>
      <c r="I53" s="87">
        <v>0</v>
      </c>
      <c r="J53" s="87">
        <v>0</v>
      </c>
      <c r="K53" s="87">
        <v>0</v>
      </c>
      <c r="L53" s="87">
        <v>7.3097965782856229E-3</v>
      </c>
      <c r="M53" s="87">
        <v>0</v>
      </c>
      <c r="N53" s="87">
        <v>0.33300000000000002</v>
      </c>
      <c r="O53" s="87">
        <v>0</v>
      </c>
      <c r="P53" s="87">
        <v>0</v>
      </c>
      <c r="Q53" s="87">
        <v>0</v>
      </c>
      <c r="R53" s="87">
        <v>0</v>
      </c>
      <c r="S53" s="91">
        <v>0</v>
      </c>
      <c r="T53" s="91">
        <v>202.70916666666665</v>
      </c>
      <c r="U53" s="91">
        <v>0</v>
      </c>
      <c r="V53" s="87">
        <v>0</v>
      </c>
      <c r="W53" s="87">
        <v>0</v>
      </c>
      <c r="X53" s="87">
        <v>0</v>
      </c>
      <c r="Y53" s="87">
        <v>0</v>
      </c>
      <c r="Z53" s="87">
        <v>2.5634155082471962E-2</v>
      </c>
      <c r="AA53" s="91">
        <v>0</v>
      </c>
      <c r="AB53" s="87">
        <v>242.91250999999997</v>
      </c>
      <c r="AC53" s="87">
        <v>0</v>
      </c>
      <c r="AD53" s="87">
        <v>83.421999999999997</v>
      </c>
      <c r="AE53" s="91">
        <v>0</v>
      </c>
      <c r="AF53" s="92">
        <v>1702.2512343595531</v>
      </c>
      <c r="AG53" s="135">
        <v>49</v>
      </c>
      <c r="AH53" s="26"/>
      <c r="AI53" s="131"/>
    </row>
    <row r="54" spans="1:37" s="20" customFormat="1" ht="18" customHeight="1">
      <c r="A54" s="305"/>
      <c r="B54" s="308"/>
      <c r="C54" s="118" t="s">
        <v>96</v>
      </c>
      <c r="D54" s="90">
        <v>50</v>
      </c>
      <c r="E54" s="217">
        <v>0</v>
      </c>
      <c r="F54" s="91">
        <v>0</v>
      </c>
      <c r="G54" s="87">
        <v>0</v>
      </c>
      <c r="H54" s="91">
        <v>5.9189999999999996</v>
      </c>
      <c r="I54" s="87">
        <v>0</v>
      </c>
      <c r="J54" s="87">
        <v>0</v>
      </c>
      <c r="K54" s="87">
        <v>0</v>
      </c>
      <c r="L54" s="87">
        <v>0</v>
      </c>
      <c r="M54" s="87">
        <v>0</v>
      </c>
      <c r="N54" s="87">
        <v>0.55299999999999994</v>
      </c>
      <c r="O54" s="87">
        <v>0</v>
      </c>
      <c r="P54" s="87">
        <v>0</v>
      </c>
      <c r="Q54" s="87">
        <v>0</v>
      </c>
      <c r="R54" s="87">
        <v>1.0999999999999999E-2</v>
      </c>
      <c r="S54" s="91">
        <v>0</v>
      </c>
      <c r="T54" s="91">
        <v>99.873888888888885</v>
      </c>
      <c r="U54" s="91">
        <v>0</v>
      </c>
      <c r="V54" s="87">
        <v>0</v>
      </c>
      <c r="W54" s="87">
        <v>0</v>
      </c>
      <c r="X54" s="87">
        <v>0</v>
      </c>
      <c r="Y54" s="87">
        <v>0</v>
      </c>
      <c r="Z54" s="87">
        <v>0</v>
      </c>
      <c r="AA54" s="91">
        <v>0</v>
      </c>
      <c r="AB54" s="87">
        <v>103.11201</v>
      </c>
      <c r="AC54" s="87">
        <v>0</v>
      </c>
      <c r="AD54" s="87">
        <v>204.393</v>
      </c>
      <c r="AE54" s="91">
        <v>0</v>
      </c>
      <c r="AF54" s="92">
        <v>1090.4232360000001</v>
      </c>
      <c r="AG54" s="135">
        <v>50</v>
      </c>
      <c r="AH54" s="26"/>
      <c r="AI54" s="131"/>
    </row>
    <row r="55" spans="1:37" s="20" customFormat="1" ht="18" customHeight="1">
      <c r="A55" s="305"/>
      <c r="B55" s="308"/>
      <c r="C55" s="105" t="s">
        <v>71</v>
      </c>
      <c r="D55" s="90">
        <v>51</v>
      </c>
      <c r="E55" s="217">
        <v>0</v>
      </c>
      <c r="F55" s="91">
        <v>0</v>
      </c>
      <c r="G55" s="87">
        <v>0</v>
      </c>
      <c r="H55" s="91">
        <v>0</v>
      </c>
      <c r="I55" s="87">
        <v>0</v>
      </c>
      <c r="J55" s="87">
        <v>0</v>
      </c>
      <c r="K55" s="87">
        <v>0</v>
      </c>
      <c r="L55" s="87">
        <v>0</v>
      </c>
      <c r="M55" s="87">
        <v>0</v>
      </c>
      <c r="N55" s="87">
        <v>0.10600000000000001</v>
      </c>
      <c r="O55" s="87">
        <v>0</v>
      </c>
      <c r="P55" s="87">
        <v>0</v>
      </c>
      <c r="Q55" s="87">
        <v>0</v>
      </c>
      <c r="R55" s="87">
        <v>0</v>
      </c>
      <c r="S55" s="91">
        <v>0</v>
      </c>
      <c r="T55" s="91">
        <v>1024.7419444444442</v>
      </c>
      <c r="U55" s="91">
        <v>0</v>
      </c>
      <c r="V55" s="87">
        <v>6.351</v>
      </c>
      <c r="W55" s="87">
        <v>0</v>
      </c>
      <c r="X55" s="87">
        <v>0</v>
      </c>
      <c r="Y55" s="87">
        <v>0</v>
      </c>
      <c r="Z55" s="87">
        <v>0</v>
      </c>
      <c r="AA55" s="91">
        <v>0</v>
      </c>
      <c r="AB55" s="87">
        <v>3492.4447299999997</v>
      </c>
      <c r="AC55" s="87">
        <v>0</v>
      </c>
      <c r="AD55" s="87">
        <v>0.872</v>
      </c>
      <c r="AE55" s="91">
        <v>0</v>
      </c>
      <c r="AF55" s="92">
        <v>16273.627028000001</v>
      </c>
      <c r="AG55" s="135">
        <v>51</v>
      </c>
      <c r="AH55" s="26"/>
      <c r="AI55" s="131"/>
    </row>
    <row r="56" spans="1:37" s="20" customFormat="1" ht="18" customHeight="1">
      <c r="A56" s="305"/>
      <c r="B56" s="308"/>
      <c r="C56" s="105" t="s">
        <v>57</v>
      </c>
      <c r="D56" s="90">
        <v>52</v>
      </c>
      <c r="E56" s="217">
        <v>0</v>
      </c>
      <c r="F56" s="91">
        <v>0</v>
      </c>
      <c r="G56" s="87">
        <v>0</v>
      </c>
      <c r="H56" s="91">
        <v>0</v>
      </c>
      <c r="I56" s="87">
        <v>0</v>
      </c>
      <c r="J56" s="87">
        <v>0</v>
      </c>
      <c r="K56" s="87">
        <v>0</v>
      </c>
      <c r="L56" s="87">
        <v>0</v>
      </c>
      <c r="M56" s="87">
        <v>0</v>
      </c>
      <c r="N56" s="87">
        <v>0.25</v>
      </c>
      <c r="O56" s="87">
        <v>0</v>
      </c>
      <c r="P56" s="87">
        <v>0</v>
      </c>
      <c r="Q56" s="87">
        <v>2E-3</v>
      </c>
      <c r="R56" s="87">
        <v>0</v>
      </c>
      <c r="S56" s="91">
        <v>0</v>
      </c>
      <c r="T56" s="91">
        <v>57.312222222222225</v>
      </c>
      <c r="U56" s="91">
        <v>0</v>
      </c>
      <c r="V56" s="87">
        <v>0</v>
      </c>
      <c r="W56" s="87">
        <v>0</v>
      </c>
      <c r="X56" s="87">
        <v>0</v>
      </c>
      <c r="Y56" s="87">
        <v>0</v>
      </c>
      <c r="Z56" s="87">
        <v>0</v>
      </c>
      <c r="AA56" s="91">
        <v>0</v>
      </c>
      <c r="AB56" s="87">
        <v>65.246269999999996</v>
      </c>
      <c r="AC56" s="87">
        <v>0</v>
      </c>
      <c r="AD56" s="87">
        <v>83.477000000000004</v>
      </c>
      <c r="AE56" s="91">
        <v>0</v>
      </c>
      <c r="AF56" s="92">
        <v>535.47357199999999</v>
      </c>
      <c r="AG56" s="135">
        <v>52</v>
      </c>
      <c r="AH56" s="26"/>
      <c r="AI56" s="131"/>
    </row>
    <row r="57" spans="1:37" s="20" customFormat="1" ht="18" customHeight="1">
      <c r="A57" s="305"/>
      <c r="B57" s="308"/>
      <c r="C57" s="105" t="s">
        <v>8</v>
      </c>
      <c r="D57" s="90">
        <v>53</v>
      </c>
      <c r="E57" s="217">
        <v>0</v>
      </c>
      <c r="F57" s="91">
        <v>0</v>
      </c>
      <c r="G57" s="87">
        <v>0</v>
      </c>
      <c r="H57" s="91">
        <v>0</v>
      </c>
      <c r="I57" s="87">
        <v>0</v>
      </c>
      <c r="J57" s="87">
        <v>0</v>
      </c>
      <c r="K57" s="87">
        <v>0</v>
      </c>
      <c r="L57" s="87">
        <v>0</v>
      </c>
      <c r="M57" s="87">
        <v>0</v>
      </c>
      <c r="N57" s="87">
        <v>0.316</v>
      </c>
      <c r="O57" s="87">
        <v>0</v>
      </c>
      <c r="P57" s="87">
        <v>0</v>
      </c>
      <c r="Q57" s="87">
        <v>0</v>
      </c>
      <c r="R57" s="87">
        <v>1E-3</v>
      </c>
      <c r="S57" s="91">
        <v>0</v>
      </c>
      <c r="T57" s="91">
        <v>226.10611111111109</v>
      </c>
      <c r="U57" s="91">
        <v>0</v>
      </c>
      <c r="V57" s="87">
        <v>0</v>
      </c>
      <c r="W57" s="87">
        <v>0</v>
      </c>
      <c r="X57" s="87">
        <v>0</v>
      </c>
      <c r="Y57" s="87">
        <v>0</v>
      </c>
      <c r="Z57" s="87">
        <v>0</v>
      </c>
      <c r="AA57" s="91">
        <v>0</v>
      </c>
      <c r="AB57" s="87">
        <v>228.49768</v>
      </c>
      <c r="AC57" s="87">
        <v>0</v>
      </c>
      <c r="AD57" s="87">
        <v>15.077999999999999</v>
      </c>
      <c r="AE57" s="91">
        <v>0</v>
      </c>
      <c r="AF57" s="92">
        <v>1665.189648</v>
      </c>
      <c r="AG57" s="135">
        <v>53</v>
      </c>
      <c r="AH57" s="26"/>
      <c r="AI57" s="131"/>
    </row>
    <row r="58" spans="1:37" s="20" customFormat="1" ht="18" customHeight="1">
      <c r="A58" s="305"/>
      <c r="B58" s="30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0</v>
      </c>
      <c r="M58" s="94">
        <f t="shared" si="0"/>
        <v>0</v>
      </c>
      <c r="N58" s="94">
        <f t="shared" si="0"/>
        <v>0.52299999999999947</v>
      </c>
      <c r="O58" s="94">
        <f t="shared" si="0"/>
        <v>0</v>
      </c>
      <c r="P58" s="94">
        <f t="shared" si="0"/>
        <v>0</v>
      </c>
      <c r="Q58" s="94">
        <f t="shared" si="0"/>
        <v>0</v>
      </c>
      <c r="R58" s="94">
        <f t="shared" si="0"/>
        <v>1.3000000000000005E-2</v>
      </c>
      <c r="S58" s="95">
        <f t="shared" si="0"/>
        <v>0</v>
      </c>
      <c r="T58" s="95">
        <f t="shared" si="0"/>
        <v>184.20083333333378</v>
      </c>
      <c r="U58" s="95">
        <f t="shared" si="0"/>
        <v>0</v>
      </c>
      <c r="V58" s="94">
        <f t="shared" si="0"/>
        <v>0</v>
      </c>
      <c r="W58" s="94">
        <f t="shared" si="0"/>
        <v>0</v>
      </c>
      <c r="X58" s="94">
        <f t="shared" si="0"/>
        <v>0</v>
      </c>
      <c r="Y58" s="94">
        <f t="shared" si="0"/>
        <v>0.03</v>
      </c>
      <c r="Z58" s="94">
        <f t="shared" si="0"/>
        <v>15.350999999999999</v>
      </c>
      <c r="AA58" s="95">
        <f t="shared" si="0"/>
        <v>0</v>
      </c>
      <c r="AB58" s="94">
        <f t="shared" si="0"/>
        <v>229.59576999999899</v>
      </c>
      <c r="AC58" s="94">
        <f t="shared" si="0"/>
        <v>0</v>
      </c>
      <c r="AD58" s="94">
        <f t="shared" si="0"/>
        <v>26.403999999999996</v>
      </c>
      <c r="AE58" s="95">
        <f t="shared" si="0"/>
        <v>0</v>
      </c>
      <c r="AF58" s="96">
        <f t="shared" si="0"/>
        <v>1554.3677720000014</v>
      </c>
      <c r="AG58" s="135">
        <v>54</v>
      </c>
      <c r="AH58" s="26"/>
      <c r="AI58" s="131"/>
    </row>
    <row r="59" spans="1:37" s="20" customFormat="1" ht="18" customHeight="1">
      <c r="A59" s="305"/>
      <c r="B59" s="308"/>
      <c r="C59" s="119" t="s">
        <v>95</v>
      </c>
      <c r="D59" s="100">
        <v>55</v>
      </c>
      <c r="E59" s="143">
        <v>0</v>
      </c>
      <c r="F59" s="104">
        <v>0</v>
      </c>
      <c r="G59" s="103">
        <v>0</v>
      </c>
      <c r="H59" s="104">
        <v>5.9189999999999996</v>
      </c>
      <c r="I59" s="103">
        <v>0</v>
      </c>
      <c r="J59" s="103">
        <v>0</v>
      </c>
      <c r="K59" s="103">
        <v>0</v>
      </c>
      <c r="L59" s="103">
        <v>9.1372457228570281E-3</v>
      </c>
      <c r="M59" s="103">
        <v>0</v>
      </c>
      <c r="N59" s="103">
        <v>2.2619999999999996</v>
      </c>
      <c r="O59" s="103">
        <v>0</v>
      </c>
      <c r="P59" s="103">
        <v>0</v>
      </c>
      <c r="Q59" s="103">
        <v>2E-3</v>
      </c>
      <c r="R59" s="103">
        <v>2.7000000000000003E-2</v>
      </c>
      <c r="S59" s="104">
        <v>0</v>
      </c>
      <c r="T59" s="104">
        <v>3182.1802777777784</v>
      </c>
      <c r="U59" s="104">
        <v>0</v>
      </c>
      <c r="V59" s="103">
        <v>6.351</v>
      </c>
      <c r="W59" s="103">
        <v>0</v>
      </c>
      <c r="X59" s="103">
        <v>0</v>
      </c>
      <c r="Y59" s="103">
        <v>0.03</v>
      </c>
      <c r="Z59" s="103">
        <v>16.59904269385309</v>
      </c>
      <c r="AA59" s="104">
        <v>0</v>
      </c>
      <c r="AB59" s="103">
        <v>4769.8113099999982</v>
      </c>
      <c r="AC59" s="103">
        <v>0</v>
      </c>
      <c r="AD59" s="103">
        <v>590.01599999999996</v>
      </c>
      <c r="AE59" s="104">
        <v>0</v>
      </c>
      <c r="AF59" s="96">
        <v>29469.695963949442</v>
      </c>
      <c r="AG59" s="141">
        <v>55</v>
      </c>
      <c r="AH59" s="26"/>
      <c r="AI59" s="131"/>
    </row>
    <row r="60" spans="1:37" s="20" customFormat="1" ht="18" customHeight="1">
      <c r="A60" s="305"/>
      <c r="B60" s="308"/>
      <c r="C60" s="120" t="s">
        <v>58</v>
      </c>
      <c r="D60" s="90">
        <v>56</v>
      </c>
      <c r="E60" s="217">
        <v>0</v>
      </c>
      <c r="F60" s="91">
        <v>0</v>
      </c>
      <c r="G60" s="87">
        <v>0</v>
      </c>
      <c r="H60" s="91">
        <v>0</v>
      </c>
      <c r="I60" s="87">
        <v>0</v>
      </c>
      <c r="J60" s="87">
        <v>0</v>
      </c>
      <c r="K60" s="87">
        <v>0</v>
      </c>
      <c r="L60" s="87">
        <v>7.3097965782856225</v>
      </c>
      <c r="M60" s="87">
        <v>0</v>
      </c>
      <c r="N60" s="87">
        <v>0</v>
      </c>
      <c r="O60" s="87">
        <v>0</v>
      </c>
      <c r="P60" s="87">
        <v>0</v>
      </c>
      <c r="Q60" s="87">
        <v>0</v>
      </c>
      <c r="R60" s="87">
        <v>0</v>
      </c>
      <c r="S60" s="91">
        <v>0</v>
      </c>
      <c r="T60" s="91">
        <v>0</v>
      </c>
      <c r="U60" s="91">
        <v>0</v>
      </c>
      <c r="V60" s="87">
        <v>0</v>
      </c>
      <c r="W60" s="87">
        <v>0</v>
      </c>
      <c r="X60" s="87">
        <v>0</v>
      </c>
      <c r="Y60" s="87">
        <v>0</v>
      </c>
      <c r="Z60" s="87">
        <v>25.606546945603405</v>
      </c>
      <c r="AA60" s="91">
        <v>0</v>
      </c>
      <c r="AB60" s="87">
        <v>477.66</v>
      </c>
      <c r="AC60" s="87">
        <v>0</v>
      </c>
      <c r="AD60" s="87">
        <v>0</v>
      </c>
      <c r="AE60" s="91">
        <v>0</v>
      </c>
      <c r="AF60" s="92">
        <v>2056.9307514163288</v>
      </c>
      <c r="AG60" s="141">
        <v>56</v>
      </c>
      <c r="AH60" s="26"/>
      <c r="AI60" s="131"/>
    </row>
    <row r="61" spans="1:37" s="20" customFormat="1" ht="18" customHeight="1">
      <c r="A61" s="305"/>
      <c r="B61" s="308"/>
      <c r="C61" s="120" t="s">
        <v>59</v>
      </c>
      <c r="D61" s="90">
        <v>57</v>
      </c>
      <c r="E61" s="217">
        <v>0</v>
      </c>
      <c r="F61" s="91">
        <v>0</v>
      </c>
      <c r="G61" s="87">
        <v>0</v>
      </c>
      <c r="H61" s="91">
        <v>0</v>
      </c>
      <c r="I61" s="87">
        <v>0</v>
      </c>
      <c r="J61" s="87">
        <v>0</v>
      </c>
      <c r="K61" s="87">
        <v>268.55389470164874</v>
      </c>
      <c r="L61" s="87">
        <v>663.36403947942017</v>
      </c>
      <c r="M61" s="87">
        <v>0</v>
      </c>
      <c r="N61" s="87">
        <v>0</v>
      </c>
      <c r="O61" s="87">
        <v>0</v>
      </c>
      <c r="P61" s="87">
        <v>0</v>
      </c>
      <c r="Q61" s="87">
        <v>0</v>
      </c>
      <c r="R61" s="87">
        <v>5.4190652371899395</v>
      </c>
      <c r="S61" s="91">
        <v>0</v>
      </c>
      <c r="T61" s="91">
        <v>15.164468540074868</v>
      </c>
      <c r="U61" s="91">
        <v>0</v>
      </c>
      <c r="V61" s="87">
        <v>0</v>
      </c>
      <c r="W61" s="87">
        <v>0</v>
      </c>
      <c r="X61" s="87">
        <v>0</v>
      </c>
      <c r="Y61" s="87">
        <v>0</v>
      </c>
      <c r="Z61" s="87">
        <v>2841.6553948080018</v>
      </c>
      <c r="AA61" s="91">
        <v>0</v>
      </c>
      <c r="AB61" s="87">
        <v>20.330555555555556</v>
      </c>
      <c r="AC61" s="87">
        <v>0</v>
      </c>
      <c r="AD61" s="87">
        <v>0</v>
      </c>
      <c r="AE61" s="91">
        <v>0</v>
      </c>
      <c r="AF61" s="92">
        <v>43187.381536396504</v>
      </c>
      <c r="AG61" s="135">
        <v>57</v>
      </c>
      <c r="AH61" s="26"/>
      <c r="AI61" s="131"/>
    </row>
    <row r="62" spans="1:37" s="20" customFormat="1" ht="18" customHeight="1">
      <c r="A62" s="305"/>
      <c r="B62" s="308"/>
      <c r="C62" s="120" t="s">
        <v>60</v>
      </c>
      <c r="D62" s="90">
        <v>58</v>
      </c>
      <c r="E62" s="217">
        <v>0</v>
      </c>
      <c r="F62" s="91">
        <v>0</v>
      </c>
      <c r="G62" s="87">
        <v>0</v>
      </c>
      <c r="H62" s="91">
        <v>0</v>
      </c>
      <c r="I62" s="87">
        <v>0</v>
      </c>
      <c r="J62" s="87">
        <v>0</v>
      </c>
      <c r="K62" s="87">
        <v>0.10299999999999999</v>
      </c>
      <c r="L62" s="87">
        <v>0</v>
      </c>
      <c r="M62" s="87">
        <v>147.61510000000001</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6322.4111059999996</v>
      </c>
      <c r="AG62" s="135">
        <v>58</v>
      </c>
      <c r="AH62" s="26"/>
      <c r="AI62" s="131"/>
    </row>
    <row r="63" spans="1:37" s="20" customFormat="1" ht="18" customHeight="1">
      <c r="A63" s="305"/>
      <c r="B63" s="308"/>
      <c r="C63" s="121" t="s">
        <v>0</v>
      </c>
      <c r="D63" s="90">
        <v>59</v>
      </c>
      <c r="E63" s="137">
        <v>0</v>
      </c>
      <c r="F63" s="95">
        <v>0</v>
      </c>
      <c r="G63" s="94">
        <v>0</v>
      </c>
      <c r="H63" s="95">
        <v>0</v>
      </c>
      <c r="I63" s="94">
        <v>0</v>
      </c>
      <c r="J63" s="94">
        <v>0</v>
      </c>
      <c r="K63" s="94">
        <v>0</v>
      </c>
      <c r="L63" s="94">
        <v>39.290156608285223</v>
      </c>
      <c r="M63" s="94">
        <v>0</v>
      </c>
      <c r="N63" s="94">
        <v>1.0370999999999999</v>
      </c>
      <c r="O63" s="94">
        <v>0</v>
      </c>
      <c r="P63" s="94">
        <v>0</v>
      </c>
      <c r="Q63" s="94">
        <v>0</v>
      </c>
      <c r="R63" s="94">
        <v>0</v>
      </c>
      <c r="S63" s="95">
        <v>0</v>
      </c>
      <c r="T63" s="95">
        <v>0</v>
      </c>
      <c r="U63" s="95">
        <v>0</v>
      </c>
      <c r="V63" s="94">
        <v>0</v>
      </c>
      <c r="W63" s="94">
        <v>0</v>
      </c>
      <c r="X63" s="94">
        <v>0</v>
      </c>
      <c r="Y63" s="94">
        <v>0</v>
      </c>
      <c r="Z63" s="94">
        <v>137.63518983261824</v>
      </c>
      <c r="AA63" s="95">
        <v>0</v>
      </c>
      <c r="AB63" s="94">
        <v>0</v>
      </c>
      <c r="AC63" s="94">
        <v>0</v>
      </c>
      <c r="AD63" s="94">
        <v>0</v>
      </c>
      <c r="AE63" s="95">
        <v>0</v>
      </c>
      <c r="AF63" s="96">
        <v>1857.6862624627665</v>
      </c>
      <c r="AG63" s="135">
        <v>59</v>
      </c>
      <c r="AH63" s="26"/>
      <c r="AI63" s="131"/>
    </row>
    <row r="64" spans="1:37" s="20" customFormat="1" ht="18" customHeight="1">
      <c r="A64" s="305"/>
      <c r="B64" s="308"/>
      <c r="C64" s="122" t="s">
        <v>61</v>
      </c>
      <c r="D64" s="100">
        <v>60</v>
      </c>
      <c r="E64" s="140">
        <v>0</v>
      </c>
      <c r="F64" s="102">
        <v>0</v>
      </c>
      <c r="G64" s="101">
        <v>0</v>
      </c>
      <c r="H64" s="102">
        <v>0</v>
      </c>
      <c r="I64" s="101">
        <v>0</v>
      </c>
      <c r="J64" s="101">
        <v>0</v>
      </c>
      <c r="K64" s="101">
        <v>268.65689470164875</v>
      </c>
      <c r="L64" s="101">
        <v>709.96399266599099</v>
      </c>
      <c r="M64" s="101">
        <v>147.61510000000001</v>
      </c>
      <c r="N64" s="101">
        <v>1.0370999999999999</v>
      </c>
      <c r="O64" s="101">
        <v>0</v>
      </c>
      <c r="P64" s="101">
        <v>0</v>
      </c>
      <c r="Q64" s="101">
        <v>0</v>
      </c>
      <c r="R64" s="101">
        <v>5.4190652371899395</v>
      </c>
      <c r="S64" s="102">
        <v>0</v>
      </c>
      <c r="T64" s="102">
        <v>15.164468540074868</v>
      </c>
      <c r="U64" s="102">
        <v>0</v>
      </c>
      <c r="V64" s="101">
        <v>0</v>
      </c>
      <c r="W64" s="101">
        <v>0</v>
      </c>
      <c r="X64" s="101">
        <v>0</v>
      </c>
      <c r="Y64" s="101">
        <v>0</v>
      </c>
      <c r="Z64" s="101">
        <v>3004.8971315862236</v>
      </c>
      <c r="AA64" s="102">
        <v>0</v>
      </c>
      <c r="AB64" s="101">
        <v>497.9905555555556</v>
      </c>
      <c r="AC64" s="101">
        <v>0</v>
      </c>
      <c r="AD64" s="101">
        <v>0</v>
      </c>
      <c r="AE64" s="102">
        <v>0</v>
      </c>
      <c r="AF64" s="99">
        <v>53424.409656275595</v>
      </c>
      <c r="AG64" s="139">
        <v>60</v>
      </c>
      <c r="AH64" s="26"/>
      <c r="AI64" s="131"/>
      <c r="AK64" s="21"/>
    </row>
    <row r="65" spans="1:37" s="20" customFormat="1" ht="18" customHeight="1">
      <c r="A65" s="305"/>
      <c r="B65" s="308"/>
      <c r="C65" s="120" t="s">
        <v>62</v>
      </c>
      <c r="D65" s="86">
        <v>61</v>
      </c>
      <c r="E65" s="217">
        <v>2.5927205882352946E-2</v>
      </c>
      <c r="F65" s="91">
        <v>0</v>
      </c>
      <c r="G65" s="87">
        <v>0.82074000000000003</v>
      </c>
      <c r="H65" s="91">
        <v>0</v>
      </c>
      <c r="I65" s="87">
        <v>0</v>
      </c>
      <c r="J65" s="87">
        <v>0</v>
      </c>
      <c r="K65" s="87">
        <v>2.8182399010570593</v>
      </c>
      <c r="L65" s="87">
        <v>0</v>
      </c>
      <c r="M65" s="87">
        <v>0</v>
      </c>
      <c r="N65" s="87">
        <v>127.8218</v>
      </c>
      <c r="O65" s="87">
        <v>0</v>
      </c>
      <c r="P65" s="87">
        <v>0</v>
      </c>
      <c r="Q65" s="87">
        <v>0.39728606107855047</v>
      </c>
      <c r="R65" s="87">
        <v>9.2840234618199293</v>
      </c>
      <c r="S65" s="91">
        <v>0</v>
      </c>
      <c r="T65" s="91">
        <v>4133.9985075489467</v>
      </c>
      <c r="U65" s="91">
        <v>0</v>
      </c>
      <c r="V65" s="87">
        <v>114.58799999999999</v>
      </c>
      <c r="W65" s="87">
        <v>0</v>
      </c>
      <c r="X65" s="87">
        <v>0</v>
      </c>
      <c r="Y65" s="87">
        <v>137.89597975822323</v>
      </c>
      <c r="Z65" s="87">
        <v>894.75699999999995</v>
      </c>
      <c r="AA65" s="91">
        <v>447.48316358482259</v>
      </c>
      <c r="AB65" s="87">
        <v>3135.7218078708279</v>
      </c>
      <c r="AC65" s="87">
        <v>0</v>
      </c>
      <c r="AD65" s="87">
        <v>9972.2219759999989</v>
      </c>
      <c r="AE65" s="91">
        <v>0</v>
      </c>
      <c r="AF65" s="92">
        <v>43767.172633728478</v>
      </c>
      <c r="AG65" s="135">
        <v>61</v>
      </c>
      <c r="AH65" s="26"/>
      <c r="AI65" s="131"/>
      <c r="AK65" s="21"/>
    </row>
    <row r="66" spans="1:37" s="20" customFormat="1" ht="18" customHeight="1">
      <c r="A66" s="305"/>
      <c r="B66" s="308"/>
      <c r="C66" s="121" t="s">
        <v>63</v>
      </c>
      <c r="D66" s="90">
        <v>62</v>
      </c>
      <c r="E66" s="137">
        <v>1.5416176470588237E-2</v>
      </c>
      <c r="F66" s="95">
        <v>0</v>
      </c>
      <c r="G66" s="94">
        <v>0</v>
      </c>
      <c r="H66" s="95">
        <v>0</v>
      </c>
      <c r="I66" s="94">
        <v>0</v>
      </c>
      <c r="J66" s="94">
        <v>0</v>
      </c>
      <c r="K66" s="94">
        <v>7.4390269104642481</v>
      </c>
      <c r="L66" s="94">
        <v>31.980360029999602</v>
      </c>
      <c r="M66" s="94">
        <v>0</v>
      </c>
      <c r="N66" s="94">
        <v>79.969458646997936</v>
      </c>
      <c r="O66" s="94">
        <v>0.62539999999999996</v>
      </c>
      <c r="P66" s="94">
        <v>0</v>
      </c>
      <c r="Q66" s="94">
        <v>0</v>
      </c>
      <c r="R66" s="94">
        <v>14.473158951985329</v>
      </c>
      <c r="S66" s="95">
        <v>0</v>
      </c>
      <c r="T66" s="95">
        <v>3352.4585836575116</v>
      </c>
      <c r="U66" s="95">
        <v>0</v>
      </c>
      <c r="V66" s="94">
        <v>114.58799999999999</v>
      </c>
      <c r="W66" s="94">
        <v>0</v>
      </c>
      <c r="X66" s="94">
        <v>0</v>
      </c>
      <c r="Y66" s="94">
        <v>6.1040202417767784</v>
      </c>
      <c r="Z66" s="94">
        <v>463.311849159296</v>
      </c>
      <c r="AA66" s="95">
        <v>40.501529272700381</v>
      </c>
      <c r="AB66" s="94">
        <v>3309.957627462506</v>
      </c>
      <c r="AC66" s="94">
        <v>0</v>
      </c>
      <c r="AD66" s="94">
        <v>6987.9451956715848</v>
      </c>
      <c r="AE66" s="95">
        <v>0</v>
      </c>
      <c r="AF66" s="96">
        <v>37357.999163414665</v>
      </c>
      <c r="AG66" s="135">
        <v>62</v>
      </c>
      <c r="AH66" s="26"/>
      <c r="AI66" s="131"/>
      <c r="AK66" s="21"/>
    </row>
    <row r="67" spans="1:37" s="20" customFormat="1" ht="18" customHeight="1">
      <c r="A67" s="306"/>
      <c r="B67" s="309"/>
      <c r="C67" s="122" t="s">
        <v>64</v>
      </c>
      <c r="D67" s="100">
        <v>63</v>
      </c>
      <c r="E67" s="140">
        <v>4.1343382352941181E-2</v>
      </c>
      <c r="F67" s="102">
        <v>0</v>
      </c>
      <c r="G67" s="101">
        <v>0.82074000000000003</v>
      </c>
      <c r="H67" s="102">
        <v>0</v>
      </c>
      <c r="I67" s="101">
        <v>0</v>
      </c>
      <c r="J67" s="101">
        <v>0</v>
      </c>
      <c r="K67" s="101">
        <v>10.257266811521308</v>
      </c>
      <c r="L67" s="101">
        <v>31.980360029999602</v>
      </c>
      <c r="M67" s="101">
        <v>0</v>
      </c>
      <c r="N67" s="101">
        <v>207.79125864699793</v>
      </c>
      <c r="O67" s="101">
        <v>0.62539999999999996</v>
      </c>
      <c r="P67" s="101">
        <v>0</v>
      </c>
      <c r="Q67" s="101">
        <v>0.39728606107855047</v>
      </c>
      <c r="R67" s="101">
        <v>23.757182413805261</v>
      </c>
      <c r="S67" s="102">
        <v>0</v>
      </c>
      <c r="T67" s="102">
        <v>7486.4570912064582</v>
      </c>
      <c r="U67" s="102">
        <v>0</v>
      </c>
      <c r="V67" s="101">
        <v>229.17599999999999</v>
      </c>
      <c r="W67" s="101">
        <v>0</v>
      </c>
      <c r="X67" s="101">
        <v>0</v>
      </c>
      <c r="Y67" s="101">
        <v>144</v>
      </c>
      <c r="Z67" s="101">
        <v>1358.068849159296</v>
      </c>
      <c r="AA67" s="102">
        <v>487.98469285752299</v>
      </c>
      <c r="AB67" s="101">
        <v>6445.6794353333335</v>
      </c>
      <c r="AC67" s="101">
        <v>0</v>
      </c>
      <c r="AD67" s="101">
        <v>16960.167171671583</v>
      </c>
      <c r="AE67" s="102">
        <v>0</v>
      </c>
      <c r="AF67" s="99">
        <v>81125.171797143135</v>
      </c>
      <c r="AG67" s="139">
        <v>63</v>
      </c>
      <c r="AH67" s="26"/>
      <c r="AI67" s="131"/>
      <c r="AK67" s="21"/>
    </row>
    <row r="68" spans="1:37" ht="12.75">
      <c r="A68" s="272"/>
      <c r="B68" s="272"/>
      <c r="C68" s="272"/>
      <c r="D68" s="272"/>
      <c r="E68" s="272"/>
      <c r="F68" s="272"/>
      <c r="G68" s="272"/>
      <c r="H68" s="272"/>
      <c r="I68" s="272"/>
      <c r="J68" s="272"/>
      <c r="K68" s="272"/>
      <c r="L68" s="272"/>
      <c r="M68" s="27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273"/>
      <c r="B69" s="273"/>
      <c r="C69" s="273"/>
      <c r="D69" s="273"/>
      <c r="E69" s="273"/>
      <c r="F69" s="273"/>
      <c r="G69" s="273"/>
      <c r="H69" s="273"/>
      <c r="I69" s="273"/>
      <c r="J69" s="273"/>
      <c r="K69" s="273"/>
      <c r="L69" s="273"/>
      <c r="M69" s="273"/>
      <c r="N69" s="8"/>
      <c r="O69" s="8"/>
      <c r="P69" s="8"/>
      <c r="Q69" s="8"/>
      <c r="R69" s="8"/>
      <c r="S69" s="8"/>
      <c r="T69" s="8"/>
      <c r="U69" s="8"/>
      <c r="V69" s="8"/>
      <c r="W69" s="8"/>
      <c r="X69" s="8"/>
      <c r="Y69" s="8"/>
      <c r="Z69" s="8"/>
      <c r="AA69" s="8"/>
      <c r="AB69" s="8"/>
      <c r="AC69" s="8"/>
      <c r="AD69" s="8"/>
      <c r="AE69" s="8"/>
      <c r="AF69" s="8"/>
      <c r="AG69" s="9"/>
      <c r="AH69" s="8"/>
      <c r="AI69" s="131"/>
      <c r="AK69" s="8"/>
    </row>
    <row r="70" spans="1:37">
      <c r="A70" s="272"/>
      <c r="B70" s="272"/>
      <c r="C70" s="272"/>
      <c r="D70" s="272"/>
      <c r="E70" s="272"/>
      <c r="F70" s="272"/>
      <c r="G70" s="272"/>
      <c r="H70" s="272"/>
      <c r="I70" s="272"/>
      <c r="J70" s="272"/>
      <c r="K70" s="272"/>
      <c r="L70" s="272"/>
      <c r="M70" s="272"/>
      <c r="N70" s="8"/>
      <c r="O70" s="8"/>
      <c r="P70" s="8"/>
      <c r="Q70" s="8"/>
      <c r="R70" s="8"/>
      <c r="S70" s="8"/>
      <c r="T70" s="8"/>
      <c r="U70" s="8"/>
      <c r="V70" s="8"/>
      <c r="W70" s="8"/>
      <c r="X70" s="8"/>
      <c r="Y70" s="8"/>
      <c r="Z70" s="8"/>
      <c r="AA70" s="8"/>
      <c r="AB70" s="8"/>
      <c r="AC70" s="8"/>
      <c r="AD70" s="8"/>
      <c r="AE70" s="8"/>
      <c r="AF70" s="8"/>
      <c r="AG70" s="10"/>
      <c r="AH70" s="8"/>
      <c r="AK70" s="8"/>
    </row>
    <row r="71" spans="1:37" ht="15.75">
      <c r="A71" s="273"/>
      <c r="B71" s="273"/>
      <c r="C71" s="273"/>
      <c r="D71" s="273"/>
      <c r="E71" s="273"/>
      <c r="F71" s="273"/>
      <c r="G71" s="273"/>
      <c r="H71" s="273"/>
      <c r="I71" s="273"/>
      <c r="J71" s="273"/>
      <c r="K71" s="273"/>
      <c r="L71" s="273"/>
      <c r="M71" s="273"/>
      <c r="N71" s="221"/>
      <c r="O71" s="221"/>
      <c r="P71" s="221"/>
      <c r="Q71" s="221"/>
      <c r="R71" s="221"/>
      <c r="S71" s="221"/>
      <c r="T71" s="221"/>
      <c r="U71" s="221"/>
      <c r="V71" s="221"/>
      <c r="W71" s="221"/>
      <c r="X71" s="221"/>
      <c r="Y71" s="221"/>
      <c r="Z71" s="221"/>
      <c r="AA71" s="221"/>
      <c r="AB71" s="221"/>
      <c r="AC71" s="221"/>
      <c r="AD71" s="221"/>
      <c r="AE71" s="221"/>
      <c r="AF71" s="221"/>
      <c r="AG71" s="221"/>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5">
    <mergeCell ref="N1:S1"/>
    <mergeCell ref="I1:M1"/>
    <mergeCell ref="Q2:Q3"/>
    <mergeCell ref="R2:R3"/>
    <mergeCell ref="S2:S3"/>
    <mergeCell ref="V4:AA4"/>
    <mergeCell ref="N4:S4"/>
    <mergeCell ref="E4:M4"/>
    <mergeCell ref="E2:E3"/>
    <mergeCell ref="F2:F3"/>
    <mergeCell ref="G2:G3"/>
    <mergeCell ref="H2:H3"/>
    <mergeCell ref="I2:I3"/>
    <mergeCell ref="L2:L3"/>
    <mergeCell ref="M2:M3"/>
    <mergeCell ref="N2:O2"/>
    <mergeCell ref="P2:P3"/>
    <mergeCell ref="J2:J3"/>
    <mergeCell ref="K2:K3"/>
    <mergeCell ref="A49:A67"/>
    <mergeCell ref="B50:B67"/>
    <mergeCell ref="D1:D3"/>
    <mergeCell ref="E1:F1"/>
    <mergeCell ref="G1:H1"/>
    <mergeCell ref="A12:A45"/>
    <mergeCell ref="B12:B24"/>
    <mergeCell ref="B25:B37"/>
    <mergeCell ref="B38:B44"/>
    <mergeCell ref="A1:C4"/>
    <mergeCell ref="A68:M69"/>
    <mergeCell ref="A70:M71"/>
    <mergeCell ref="AB1:AE2"/>
    <mergeCell ref="AF1:AF3"/>
    <mergeCell ref="AG1:AG3"/>
    <mergeCell ref="AA2:AA3"/>
    <mergeCell ref="T2:T3"/>
    <mergeCell ref="V2:V3"/>
    <mergeCell ref="W2:W3"/>
    <mergeCell ref="X2:X3"/>
    <mergeCell ref="Y2:Y3"/>
    <mergeCell ref="Z2:Z3"/>
    <mergeCell ref="T1:U1"/>
    <mergeCell ref="V1:AA1"/>
    <mergeCell ref="AC4:AF4"/>
    <mergeCell ref="A5:B11"/>
  </mergeCells>
  <conditionalFormatting sqref="AK1:AK9 AK11:AK1048576">
    <cfRule type="expression" priority="2">
      <formula>"Formel:=Rest(zeile();2)=1"</formula>
    </cfRule>
  </conditionalFormatting>
  <conditionalFormatting sqref="C5:AG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2020, Stand: Januar 2023</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11" t="s">
        <v>241</v>
      </c>
      <c r="B1" s="312"/>
      <c r="C1" s="313"/>
      <c r="D1" s="283" t="s">
        <v>13</v>
      </c>
      <c r="E1" s="292" t="s">
        <v>73</v>
      </c>
      <c r="F1" s="293"/>
      <c r="G1" s="310" t="s">
        <v>72</v>
      </c>
      <c r="H1" s="310"/>
      <c r="I1" s="292" t="s">
        <v>78</v>
      </c>
      <c r="J1" s="297"/>
      <c r="K1" s="297"/>
      <c r="L1" s="297"/>
      <c r="M1" s="293"/>
      <c r="N1" s="292" t="s">
        <v>78</v>
      </c>
      <c r="O1" s="297"/>
      <c r="P1" s="297"/>
      <c r="Q1" s="297"/>
      <c r="R1" s="297"/>
      <c r="S1" s="293"/>
      <c r="T1" s="292" t="s">
        <v>90</v>
      </c>
      <c r="U1" s="293"/>
      <c r="V1" s="294" t="s">
        <v>11</v>
      </c>
      <c r="W1" s="295"/>
      <c r="X1" s="295"/>
      <c r="Y1" s="295"/>
      <c r="Z1" s="295"/>
      <c r="AA1" s="296"/>
      <c r="AB1" s="274" t="s">
        <v>75</v>
      </c>
      <c r="AC1" s="275"/>
      <c r="AD1" s="275"/>
      <c r="AE1" s="276"/>
      <c r="AF1" s="280" t="s">
        <v>76</v>
      </c>
      <c r="AG1" s="283" t="s">
        <v>13</v>
      </c>
      <c r="AH1" s="15"/>
      <c r="AK1" s="17"/>
    </row>
    <row r="2" spans="1:37" s="16" customFormat="1" ht="21" customHeight="1">
      <c r="A2" s="314"/>
      <c r="B2" s="315"/>
      <c r="C2" s="316"/>
      <c r="D2" s="284"/>
      <c r="E2" s="283" t="s">
        <v>14</v>
      </c>
      <c r="F2" s="320" t="s">
        <v>214</v>
      </c>
      <c r="G2" s="322" t="s">
        <v>15</v>
      </c>
      <c r="H2" s="286" t="s">
        <v>1</v>
      </c>
      <c r="I2" s="283" t="s">
        <v>16</v>
      </c>
      <c r="J2" s="283" t="s">
        <v>17</v>
      </c>
      <c r="K2" s="283" t="s">
        <v>18</v>
      </c>
      <c r="L2" s="283" t="s">
        <v>19</v>
      </c>
      <c r="M2" s="283" t="s">
        <v>20</v>
      </c>
      <c r="N2" s="324" t="s">
        <v>12</v>
      </c>
      <c r="O2" s="324"/>
      <c r="P2" s="283" t="s">
        <v>23</v>
      </c>
      <c r="Q2" s="283" t="s">
        <v>212</v>
      </c>
      <c r="R2" s="283" t="s">
        <v>24</v>
      </c>
      <c r="S2" s="283" t="s">
        <v>25</v>
      </c>
      <c r="T2" s="288" t="s">
        <v>26</v>
      </c>
      <c r="U2" s="212"/>
      <c r="V2" s="290" t="s">
        <v>92</v>
      </c>
      <c r="W2" s="286" t="s">
        <v>27</v>
      </c>
      <c r="X2" s="286" t="s">
        <v>2</v>
      </c>
      <c r="Y2" s="286" t="s">
        <v>3</v>
      </c>
      <c r="Z2" s="286" t="s">
        <v>80</v>
      </c>
      <c r="AA2" s="286" t="s">
        <v>79</v>
      </c>
      <c r="AB2" s="277"/>
      <c r="AC2" s="278"/>
      <c r="AD2" s="278"/>
      <c r="AE2" s="279"/>
      <c r="AF2" s="281"/>
      <c r="AG2" s="284"/>
      <c r="AH2" s="15"/>
      <c r="AK2" s="17"/>
    </row>
    <row r="3" spans="1:37" ht="168.6" customHeight="1">
      <c r="A3" s="314"/>
      <c r="B3" s="315"/>
      <c r="C3" s="316"/>
      <c r="D3" s="284"/>
      <c r="E3" s="285"/>
      <c r="F3" s="321"/>
      <c r="G3" s="323"/>
      <c r="H3" s="287" t="s">
        <v>1</v>
      </c>
      <c r="I3" s="285"/>
      <c r="J3" s="285"/>
      <c r="K3" s="285"/>
      <c r="L3" s="285"/>
      <c r="M3" s="285"/>
      <c r="N3" s="132" t="s">
        <v>21</v>
      </c>
      <c r="O3" s="133" t="s">
        <v>22</v>
      </c>
      <c r="P3" s="285"/>
      <c r="Q3" s="285"/>
      <c r="R3" s="285"/>
      <c r="S3" s="285"/>
      <c r="T3" s="289"/>
      <c r="U3" s="213" t="s">
        <v>215</v>
      </c>
      <c r="V3" s="291"/>
      <c r="W3" s="287"/>
      <c r="X3" s="287"/>
      <c r="Y3" s="287"/>
      <c r="Z3" s="287"/>
      <c r="AA3" s="287"/>
      <c r="AB3" s="173" t="s">
        <v>28</v>
      </c>
      <c r="AC3" s="173" t="s">
        <v>81</v>
      </c>
      <c r="AD3" s="173" t="s">
        <v>29</v>
      </c>
      <c r="AE3" s="174" t="s">
        <v>94</v>
      </c>
      <c r="AF3" s="282"/>
      <c r="AG3" s="285"/>
    </row>
    <row r="4" spans="1:37" ht="21" customHeight="1">
      <c r="A4" s="317"/>
      <c r="B4" s="318"/>
      <c r="C4" s="319"/>
      <c r="D4" s="134"/>
      <c r="E4" s="292" t="s">
        <v>31</v>
      </c>
      <c r="F4" s="297"/>
      <c r="G4" s="297"/>
      <c r="H4" s="297"/>
      <c r="I4" s="297"/>
      <c r="J4" s="297"/>
      <c r="K4" s="297"/>
      <c r="L4" s="297"/>
      <c r="M4" s="293"/>
      <c r="N4" s="292" t="s">
        <v>31</v>
      </c>
      <c r="O4" s="297"/>
      <c r="P4" s="297"/>
      <c r="Q4" s="297"/>
      <c r="R4" s="297"/>
      <c r="S4" s="297"/>
      <c r="T4" s="297"/>
      <c r="U4" s="297"/>
      <c r="V4" s="297"/>
      <c r="W4" s="297"/>
      <c r="X4" s="297"/>
      <c r="Y4" s="297"/>
      <c r="Z4" s="297"/>
      <c r="AA4" s="297"/>
      <c r="AB4" s="297"/>
      <c r="AC4" s="297"/>
      <c r="AD4" s="297"/>
      <c r="AE4" s="297"/>
      <c r="AF4" s="293"/>
      <c r="AG4" s="172"/>
    </row>
    <row r="5" spans="1:37" s="20" customFormat="1" ht="18" customHeight="1">
      <c r="A5" s="298" t="s">
        <v>65</v>
      </c>
      <c r="B5" s="299"/>
      <c r="C5" s="105" t="s">
        <v>33</v>
      </c>
      <c r="D5" s="86">
        <v>1</v>
      </c>
      <c r="E5" s="217">
        <v>0</v>
      </c>
      <c r="F5" s="91">
        <v>0</v>
      </c>
      <c r="G5" s="87">
        <v>0</v>
      </c>
      <c r="H5" s="88">
        <v>0</v>
      </c>
      <c r="I5" s="87">
        <v>478.43628000000001</v>
      </c>
      <c r="J5" s="87">
        <v>0</v>
      </c>
      <c r="K5" s="87">
        <v>0</v>
      </c>
      <c r="L5" s="89">
        <v>0</v>
      </c>
      <c r="M5" s="87">
        <v>0</v>
      </c>
      <c r="N5" s="87">
        <v>0</v>
      </c>
      <c r="O5" s="87">
        <v>0</v>
      </c>
      <c r="P5" s="87">
        <v>0</v>
      </c>
      <c r="Q5" s="87">
        <v>0</v>
      </c>
      <c r="R5" s="87">
        <v>0</v>
      </c>
      <c r="S5" s="91">
        <v>0</v>
      </c>
      <c r="T5" s="91">
        <v>3.7556000734207466</v>
      </c>
      <c r="U5" s="88">
        <v>0</v>
      </c>
      <c r="V5" s="87">
        <v>865.50457142857147</v>
      </c>
      <c r="W5" s="87">
        <v>1.1268</v>
      </c>
      <c r="X5" s="87">
        <v>848.06044014545012</v>
      </c>
      <c r="Y5" s="87">
        <v>253.5204</v>
      </c>
      <c r="Z5" s="87">
        <v>28063.632604457129</v>
      </c>
      <c r="AA5" s="91">
        <v>487.98469285752299</v>
      </c>
      <c r="AB5" s="87">
        <v>0</v>
      </c>
      <c r="AC5" s="87">
        <v>0</v>
      </c>
      <c r="AD5" s="87">
        <v>0</v>
      </c>
      <c r="AE5" s="91">
        <v>4688.7305000000006</v>
      </c>
      <c r="AF5" s="219">
        <v>35690.751888962099</v>
      </c>
      <c r="AG5" s="135">
        <v>1</v>
      </c>
      <c r="AH5" s="19"/>
      <c r="AI5" s="131"/>
      <c r="AK5" s="21"/>
    </row>
    <row r="6" spans="1:37" s="20" customFormat="1" ht="18" customHeight="1">
      <c r="A6" s="300"/>
      <c r="B6" s="301"/>
      <c r="C6" s="106" t="s">
        <v>34</v>
      </c>
      <c r="D6" s="90">
        <v>2</v>
      </c>
      <c r="E6" s="217">
        <v>24527.801823748527</v>
      </c>
      <c r="F6" s="91">
        <v>731.36299999999994</v>
      </c>
      <c r="G6" s="87">
        <v>16.089786960000001</v>
      </c>
      <c r="H6" s="91">
        <v>305.20719484</v>
      </c>
      <c r="I6" s="87">
        <v>289853.63062464405</v>
      </c>
      <c r="J6" s="87">
        <v>0</v>
      </c>
      <c r="K6" s="87">
        <v>0</v>
      </c>
      <c r="L6" s="87">
        <v>0</v>
      </c>
      <c r="M6" s="87">
        <v>6317.9262799999997</v>
      </c>
      <c r="N6" s="87">
        <v>0</v>
      </c>
      <c r="O6" s="87">
        <v>0</v>
      </c>
      <c r="P6" s="87">
        <v>2096.7361799999999</v>
      </c>
      <c r="Q6" s="87">
        <v>0</v>
      </c>
      <c r="R6" s="87">
        <v>0</v>
      </c>
      <c r="S6" s="91">
        <v>0</v>
      </c>
      <c r="T6" s="91">
        <v>64965.818347156412</v>
      </c>
      <c r="U6" s="91">
        <v>0</v>
      </c>
      <c r="V6" s="87">
        <v>0</v>
      </c>
      <c r="W6" s="87">
        <v>0</v>
      </c>
      <c r="X6" s="87">
        <v>0</v>
      </c>
      <c r="Y6" s="87">
        <v>0</v>
      </c>
      <c r="Z6" s="87">
        <v>0</v>
      </c>
      <c r="AA6" s="91">
        <v>0</v>
      </c>
      <c r="AB6" s="87">
        <v>28606.134242796266</v>
      </c>
      <c r="AC6" s="87">
        <v>0</v>
      </c>
      <c r="AD6" s="87">
        <v>5189.1004728715852</v>
      </c>
      <c r="AE6" s="91">
        <v>0</v>
      </c>
      <c r="AF6" s="92">
        <v>422609.80795301683</v>
      </c>
      <c r="AG6" s="135">
        <v>2</v>
      </c>
      <c r="AH6" s="19"/>
      <c r="AI6" s="131"/>
      <c r="AK6" s="21"/>
    </row>
    <row r="7" spans="1:37" s="20" customFormat="1" ht="18" customHeight="1">
      <c r="A7" s="300"/>
      <c r="B7" s="301"/>
      <c r="C7" s="107" t="s">
        <v>35</v>
      </c>
      <c r="D7" s="93">
        <v>3</v>
      </c>
      <c r="E7" s="217">
        <v>2795.5839100000003</v>
      </c>
      <c r="F7" s="91">
        <v>5.7779999999999996</v>
      </c>
      <c r="G7" s="87">
        <v>0</v>
      </c>
      <c r="H7" s="91">
        <v>2.887E-2</v>
      </c>
      <c r="I7" s="87">
        <v>0</v>
      </c>
      <c r="J7" s="87">
        <v>0</v>
      </c>
      <c r="K7" s="87">
        <v>0</v>
      </c>
      <c r="L7" s="87">
        <v>1.1776157667652198E-2</v>
      </c>
      <c r="M7" s="87">
        <v>0</v>
      </c>
      <c r="N7" s="87">
        <v>16.78323</v>
      </c>
      <c r="O7" s="87">
        <v>8.391350000000001</v>
      </c>
      <c r="P7" s="87">
        <v>11.259819999999999</v>
      </c>
      <c r="Q7" s="87">
        <v>0</v>
      </c>
      <c r="R7" s="87">
        <v>0</v>
      </c>
      <c r="S7" s="91">
        <v>0</v>
      </c>
      <c r="T7" s="91">
        <v>0</v>
      </c>
      <c r="U7" s="91">
        <v>0</v>
      </c>
      <c r="V7" s="87">
        <v>0</v>
      </c>
      <c r="W7" s="87">
        <v>0</v>
      </c>
      <c r="X7" s="87">
        <v>0</v>
      </c>
      <c r="Y7" s="87">
        <v>0</v>
      </c>
      <c r="Z7" s="87">
        <v>31.43446128081559</v>
      </c>
      <c r="AA7" s="91">
        <v>0</v>
      </c>
      <c r="AB7" s="87">
        <v>0</v>
      </c>
      <c r="AC7" s="87">
        <v>0</v>
      </c>
      <c r="AD7" s="87">
        <v>0</v>
      </c>
      <c r="AE7" s="91">
        <v>30.477499999999999</v>
      </c>
      <c r="AF7" s="92">
        <v>2899.7489174384837</v>
      </c>
      <c r="AG7" s="135">
        <v>3</v>
      </c>
      <c r="AH7" s="19"/>
      <c r="AI7" s="131"/>
      <c r="AK7" s="21"/>
    </row>
    <row r="8" spans="1:37" s="20" customFormat="1" ht="18" customHeight="1">
      <c r="A8" s="300"/>
      <c r="B8" s="301"/>
      <c r="C8" s="108" t="s">
        <v>36</v>
      </c>
      <c r="D8" s="93">
        <v>4</v>
      </c>
      <c r="E8" s="142">
        <v>27323.385733748528</v>
      </c>
      <c r="F8" s="98">
        <v>737.14099999999996</v>
      </c>
      <c r="G8" s="97">
        <v>16.089786960000001</v>
      </c>
      <c r="H8" s="88">
        <v>305.23606483999998</v>
      </c>
      <c r="I8" s="97">
        <v>290332.06690464407</v>
      </c>
      <c r="J8" s="97">
        <v>0</v>
      </c>
      <c r="K8" s="97">
        <v>0</v>
      </c>
      <c r="L8" s="97">
        <v>1.1776157669373788E-2</v>
      </c>
      <c r="M8" s="97">
        <v>6317.9262799999997</v>
      </c>
      <c r="N8" s="97">
        <v>16.783229999999094</v>
      </c>
      <c r="O8" s="97">
        <v>8.3913500000016938</v>
      </c>
      <c r="P8" s="97">
        <v>2107.9960000000001</v>
      </c>
      <c r="Q8" s="97">
        <v>0</v>
      </c>
      <c r="R8" s="97">
        <v>0</v>
      </c>
      <c r="S8" s="98">
        <v>0</v>
      </c>
      <c r="T8" s="98">
        <v>64969.57394722983</v>
      </c>
      <c r="U8" s="98">
        <v>0</v>
      </c>
      <c r="V8" s="97">
        <v>865.50457142857147</v>
      </c>
      <c r="W8" s="97">
        <v>1.1268</v>
      </c>
      <c r="X8" s="97">
        <v>848.06044014545012</v>
      </c>
      <c r="Y8" s="97">
        <v>253.5204</v>
      </c>
      <c r="Z8" s="97">
        <v>28095.067065737945</v>
      </c>
      <c r="AA8" s="98">
        <v>487.98469285752299</v>
      </c>
      <c r="AB8" s="97">
        <v>28606.134242796266</v>
      </c>
      <c r="AC8" s="97">
        <v>0</v>
      </c>
      <c r="AD8" s="97">
        <v>5189.1004728715852</v>
      </c>
      <c r="AE8" s="98">
        <v>4719.2080000000005</v>
      </c>
      <c r="AF8" s="99">
        <v>461200.30875941756</v>
      </c>
      <c r="AG8" s="141">
        <v>4</v>
      </c>
      <c r="AH8" s="19"/>
      <c r="AI8" s="131"/>
      <c r="AK8" s="21"/>
    </row>
    <row r="9" spans="1:37" s="20" customFormat="1" ht="18" customHeight="1">
      <c r="A9" s="300"/>
      <c r="B9" s="301"/>
      <c r="C9" s="106" t="s">
        <v>37</v>
      </c>
      <c r="D9" s="90">
        <v>5</v>
      </c>
      <c r="E9" s="217">
        <v>0</v>
      </c>
      <c r="F9" s="91">
        <v>0</v>
      </c>
      <c r="G9" s="87">
        <v>0</v>
      </c>
      <c r="H9" s="88">
        <v>0</v>
      </c>
      <c r="I9" s="87">
        <v>0</v>
      </c>
      <c r="J9" s="87">
        <v>0</v>
      </c>
      <c r="K9" s="87">
        <v>43101.730074184947</v>
      </c>
      <c r="L9" s="87">
        <v>47138.704892589085</v>
      </c>
      <c r="M9" s="87">
        <v>0</v>
      </c>
      <c r="N9" s="87">
        <v>15135.412500532731</v>
      </c>
      <c r="O9" s="87">
        <v>17948.480300299412</v>
      </c>
      <c r="P9" s="87">
        <v>0</v>
      </c>
      <c r="Q9" s="87">
        <v>81252.722546014149</v>
      </c>
      <c r="R9" s="87">
        <v>3724.6448146810339</v>
      </c>
      <c r="S9" s="91">
        <v>0</v>
      </c>
      <c r="T9" s="91">
        <v>0</v>
      </c>
      <c r="U9" s="91">
        <v>0</v>
      </c>
      <c r="V9" s="87">
        <v>0</v>
      </c>
      <c r="W9" s="87">
        <v>0</v>
      </c>
      <c r="X9" s="87">
        <v>0</v>
      </c>
      <c r="Y9" s="87">
        <v>0</v>
      </c>
      <c r="Z9" s="87">
        <v>16633.61437401954</v>
      </c>
      <c r="AA9" s="91">
        <v>0</v>
      </c>
      <c r="AB9" s="87">
        <v>0</v>
      </c>
      <c r="AC9" s="87">
        <v>0</v>
      </c>
      <c r="AD9" s="87">
        <v>0</v>
      </c>
      <c r="AE9" s="91">
        <v>0</v>
      </c>
      <c r="AF9" s="92">
        <v>224935.30950232089</v>
      </c>
      <c r="AG9" s="141">
        <v>5</v>
      </c>
      <c r="AH9" s="19"/>
      <c r="AI9" s="131"/>
      <c r="AK9" s="21"/>
    </row>
    <row r="10" spans="1:37" s="20" customFormat="1" ht="18" customHeight="1">
      <c r="A10" s="300"/>
      <c r="B10" s="301"/>
      <c r="C10" s="107" t="s">
        <v>38</v>
      </c>
      <c r="D10" s="90">
        <v>6</v>
      </c>
      <c r="E10" s="137">
        <v>0</v>
      </c>
      <c r="F10" s="95">
        <v>0</v>
      </c>
      <c r="G10" s="94">
        <v>0</v>
      </c>
      <c r="H10" s="95">
        <v>0</v>
      </c>
      <c r="I10" s="94">
        <v>0</v>
      </c>
      <c r="J10" s="94">
        <v>0</v>
      </c>
      <c r="K10" s="94">
        <v>0</v>
      </c>
      <c r="L10" s="94">
        <v>0</v>
      </c>
      <c r="M10" s="94">
        <v>0</v>
      </c>
      <c r="N10" s="94">
        <v>0</v>
      </c>
      <c r="O10" s="94">
        <v>0</v>
      </c>
      <c r="P10" s="94">
        <v>0</v>
      </c>
      <c r="Q10" s="94">
        <v>28.401209999999999</v>
      </c>
      <c r="R10" s="94">
        <v>1.7479999999999999E-2</v>
      </c>
      <c r="S10" s="95">
        <v>0</v>
      </c>
      <c r="T10" s="95">
        <v>0</v>
      </c>
      <c r="U10" s="95">
        <v>0</v>
      </c>
      <c r="V10" s="94">
        <v>0</v>
      </c>
      <c r="W10" s="94">
        <v>0</v>
      </c>
      <c r="X10" s="87">
        <v>0</v>
      </c>
      <c r="Y10" s="87">
        <v>0</v>
      </c>
      <c r="Z10" s="87">
        <v>0</v>
      </c>
      <c r="AA10" s="91">
        <v>0</v>
      </c>
      <c r="AB10" s="94">
        <v>0</v>
      </c>
      <c r="AC10" s="94">
        <v>0</v>
      </c>
      <c r="AD10" s="94">
        <v>0</v>
      </c>
      <c r="AE10" s="91">
        <v>0</v>
      </c>
      <c r="AF10" s="96">
        <v>28.418689999999998</v>
      </c>
      <c r="AG10" s="135">
        <v>6</v>
      </c>
      <c r="AH10" s="19"/>
      <c r="AI10" s="131"/>
      <c r="AK10" s="21"/>
    </row>
    <row r="11" spans="1:37" s="23" customFormat="1" ht="18" customHeight="1">
      <c r="A11" s="302"/>
      <c r="B11" s="303"/>
      <c r="C11" s="109" t="s">
        <v>39</v>
      </c>
      <c r="D11" s="100">
        <v>7</v>
      </c>
      <c r="E11" s="140">
        <v>27323.385733748528</v>
      </c>
      <c r="F11" s="102">
        <v>737.14099999999996</v>
      </c>
      <c r="G11" s="101">
        <v>16.089786960000001</v>
      </c>
      <c r="H11" s="232">
        <v>305.23606483999998</v>
      </c>
      <c r="I11" s="101">
        <v>290332.06690464407</v>
      </c>
      <c r="J11" s="101">
        <v>0</v>
      </c>
      <c r="K11" s="101">
        <v>-43101.730074184947</v>
      </c>
      <c r="L11" s="101">
        <v>-47138.693116431416</v>
      </c>
      <c r="M11" s="101">
        <v>6317.9262799999997</v>
      </c>
      <c r="N11" s="101">
        <v>-15118.629270532732</v>
      </c>
      <c r="O11" s="101">
        <v>-17940.08895029941</v>
      </c>
      <c r="P11" s="101">
        <v>2107.9960000000001</v>
      </c>
      <c r="Q11" s="101">
        <v>-81281.123756014145</v>
      </c>
      <c r="R11" s="101">
        <v>-3724.6622946810339</v>
      </c>
      <c r="S11" s="102">
        <v>0</v>
      </c>
      <c r="T11" s="102">
        <v>64969.57394722983</v>
      </c>
      <c r="U11" s="102">
        <v>0</v>
      </c>
      <c r="V11" s="101">
        <v>865.50457142857147</v>
      </c>
      <c r="W11" s="101">
        <v>1.1268</v>
      </c>
      <c r="X11" s="101">
        <v>848.06044014545012</v>
      </c>
      <c r="Y11" s="101">
        <v>253.5204</v>
      </c>
      <c r="Z11" s="101">
        <v>11461.452691718401</v>
      </c>
      <c r="AA11" s="102">
        <v>487.98469285752299</v>
      </c>
      <c r="AB11" s="101">
        <v>28606.134242796266</v>
      </c>
      <c r="AC11" s="101">
        <v>0</v>
      </c>
      <c r="AD11" s="101">
        <v>5189.1004728715852</v>
      </c>
      <c r="AE11" s="102">
        <v>4719.2080000000005</v>
      </c>
      <c r="AF11" s="99">
        <v>236236.58056709665</v>
      </c>
      <c r="AG11" s="141">
        <v>7</v>
      </c>
      <c r="AH11" s="22"/>
      <c r="AI11" s="131"/>
      <c r="AK11" s="24"/>
    </row>
    <row r="12" spans="1:37" s="20" customFormat="1" ht="18" customHeight="1">
      <c r="A12" s="304" t="s">
        <v>68</v>
      </c>
      <c r="B12" s="30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305"/>
      <c r="B13" s="30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305"/>
      <c r="B14" s="308"/>
      <c r="C14" s="106" t="s">
        <v>82</v>
      </c>
      <c r="D14" s="90">
        <v>10</v>
      </c>
      <c r="E14" s="217">
        <v>18725.571</v>
      </c>
      <c r="F14" s="91">
        <v>0</v>
      </c>
      <c r="G14" s="87">
        <v>0</v>
      </c>
      <c r="H14" s="91">
        <v>0</v>
      </c>
      <c r="I14" s="87">
        <v>0</v>
      </c>
      <c r="J14" s="87">
        <v>0</v>
      </c>
      <c r="K14" s="87">
        <v>0</v>
      </c>
      <c r="L14" s="87">
        <v>0</v>
      </c>
      <c r="M14" s="87">
        <v>0</v>
      </c>
      <c r="N14" s="87">
        <v>379.49299999999999</v>
      </c>
      <c r="O14" s="87">
        <v>0</v>
      </c>
      <c r="P14" s="87">
        <v>0</v>
      </c>
      <c r="Q14" s="87">
        <v>0</v>
      </c>
      <c r="R14" s="87">
        <v>0</v>
      </c>
      <c r="S14" s="91">
        <v>0</v>
      </c>
      <c r="T14" s="91">
        <v>1216.934</v>
      </c>
      <c r="U14" s="91">
        <v>0</v>
      </c>
      <c r="V14" s="87">
        <v>0</v>
      </c>
      <c r="W14" s="87">
        <v>0</v>
      </c>
      <c r="X14" s="87">
        <v>0</v>
      </c>
      <c r="Y14" s="87">
        <v>0</v>
      </c>
      <c r="Z14" s="87">
        <v>1739.777</v>
      </c>
      <c r="AA14" s="91">
        <v>0</v>
      </c>
      <c r="AB14" s="87">
        <v>0</v>
      </c>
      <c r="AC14" s="87">
        <v>0</v>
      </c>
      <c r="AD14" s="87">
        <v>85.617000000000004</v>
      </c>
      <c r="AE14" s="91">
        <v>85.66</v>
      </c>
      <c r="AF14" s="92">
        <v>22233.052</v>
      </c>
      <c r="AG14" s="135">
        <v>10</v>
      </c>
      <c r="AH14" s="19"/>
      <c r="AI14" s="131"/>
      <c r="AK14" s="21"/>
    </row>
    <row r="15" spans="1:37" s="20" customFormat="1" ht="18" customHeight="1">
      <c r="A15" s="305"/>
      <c r="B15" s="308"/>
      <c r="C15" s="106" t="s">
        <v>10</v>
      </c>
      <c r="D15" s="90">
        <v>11</v>
      </c>
      <c r="E15" s="217">
        <v>8521.893</v>
      </c>
      <c r="F15" s="91">
        <v>0</v>
      </c>
      <c r="G15" s="87">
        <v>0</v>
      </c>
      <c r="H15" s="91">
        <v>0</v>
      </c>
      <c r="I15" s="87">
        <v>0</v>
      </c>
      <c r="J15" s="87">
        <v>0</v>
      </c>
      <c r="K15" s="87">
        <v>0</v>
      </c>
      <c r="L15" s="87">
        <v>0</v>
      </c>
      <c r="M15" s="87">
        <v>0</v>
      </c>
      <c r="N15" s="87">
        <v>28.332999999999998</v>
      </c>
      <c r="O15" s="87">
        <v>0</v>
      </c>
      <c r="P15" s="87">
        <v>0</v>
      </c>
      <c r="Q15" s="87">
        <v>0</v>
      </c>
      <c r="R15" s="87">
        <v>0</v>
      </c>
      <c r="S15" s="91">
        <v>0</v>
      </c>
      <c r="T15" s="91">
        <v>5081.4070000000002</v>
      </c>
      <c r="U15" s="91">
        <v>0</v>
      </c>
      <c r="V15" s="87">
        <v>0</v>
      </c>
      <c r="W15" s="87">
        <v>0</v>
      </c>
      <c r="X15" s="87">
        <v>0</v>
      </c>
      <c r="Y15" s="87">
        <v>0</v>
      </c>
      <c r="Z15" s="87">
        <v>2950.0079999999998</v>
      </c>
      <c r="AA15" s="91">
        <v>0</v>
      </c>
      <c r="AB15" s="87">
        <v>0</v>
      </c>
      <c r="AC15" s="87">
        <v>0</v>
      </c>
      <c r="AD15" s="87">
        <v>1560.154</v>
      </c>
      <c r="AE15" s="91">
        <v>1630.607</v>
      </c>
      <c r="AF15" s="92">
        <v>19772.402000000002</v>
      </c>
      <c r="AG15" s="135">
        <v>11</v>
      </c>
      <c r="AH15" s="19"/>
      <c r="AI15" s="131"/>
      <c r="AK15" s="21"/>
    </row>
    <row r="16" spans="1:37" s="20" customFormat="1" ht="18" customHeight="1">
      <c r="A16" s="305"/>
      <c r="B16" s="308"/>
      <c r="C16" s="106" t="s">
        <v>83</v>
      </c>
      <c r="D16" s="90">
        <v>12</v>
      </c>
      <c r="E16" s="217">
        <v>0</v>
      </c>
      <c r="F16" s="91">
        <v>0</v>
      </c>
      <c r="G16" s="87">
        <v>0</v>
      </c>
      <c r="H16" s="91">
        <v>0</v>
      </c>
      <c r="I16" s="87">
        <v>0</v>
      </c>
      <c r="J16" s="87">
        <v>0</v>
      </c>
      <c r="K16" s="87">
        <v>0</v>
      </c>
      <c r="L16" s="87">
        <v>0</v>
      </c>
      <c r="M16" s="87">
        <v>0</v>
      </c>
      <c r="N16" s="87">
        <v>13.305999999999999</v>
      </c>
      <c r="O16" s="87">
        <v>0</v>
      </c>
      <c r="P16" s="87">
        <v>0</v>
      </c>
      <c r="Q16" s="87">
        <v>0</v>
      </c>
      <c r="R16" s="87">
        <v>0</v>
      </c>
      <c r="S16" s="91">
        <v>0</v>
      </c>
      <c r="T16" s="91">
        <v>2489.9810000000002</v>
      </c>
      <c r="U16" s="91">
        <v>0</v>
      </c>
      <c r="V16" s="87">
        <v>0</v>
      </c>
      <c r="W16" s="87">
        <v>0</v>
      </c>
      <c r="X16" s="87">
        <v>0</v>
      </c>
      <c r="Y16" s="87">
        <v>0</v>
      </c>
      <c r="Z16" s="87">
        <v>0</v>
      </c>
      <c r="AA16" s="91">
        <v>0</v>
      </c>
      <c r="AB16" s="87">
        <v>0</v>
      </c>
      <c r="AC16" s="87">
        <v>0</v>
      </c>
      <c r="AD16" s="87">
        <v>56.436999999999998</v>
      </c>
      <c r="AE16" s="91">
        <v>0</v>
      </c>
      <c r="AF16" s="92">
        <v>2559.7240000000002</v>
      </c>
      <c r="AG16" s="135">
        <v>12</v>
      </c>
      <c r="AH16" s="19"/>
      <c r="AI16" s="131"/>
    </row>
    <row r="17" spans="1:37" s="20" customFormat="1" ht="18" customHeight="1">
      <c r="A17" s="305"/>
      <c r="B17" s="30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305"/>
      <c r="B18" s="30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1.1268</v>
      </c>
      <c r="X18" s="87">
        <v>0</v>
      </c>
      <c r="Y18" s="87">
        <v>0</v>
      </c>
      <c r="Z18" s="87">
        <v>0</v>
      </c>
      <c r="AA18" s="91">
        <v>0</v>
      </c>
      <c r="AB18" s="87">
        <v>0</v>
      </c>
      <c r="AC18" s="87">
        <v>0</v>
      </c>
      <c r="AD18" s="87">
        <v>0</v>
      </c>
      <c r="AE18" s="91">
        <v>0</v>
      </c>
      <c r="AF18" s="92">
        <v>1.1268</v>
      </c>
      <c r="AG18" s="135">
        <v>14</v>
      </c>
      <c r="AH18" s="19"/>
      <c r="AI18" s="131"/>
    </row>
    <row r="19" spans="1:37" s="20" customFormat="1" ht="18" customHeight="1">
      <c r="A19" s="305"/>
      <c r="B19" s="30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603.72557142857147</v>
      </c>
      <c r="W19" s="87">
        <v>0</v>
      </c>
      <c r="X19" s="87">
        <v>848.06044014545012</v>
      </c>
      <c r="Y19" s="87">
        <v>109.49040000000001</v>
      </c>
      <c r="Z19" s="87">
        <v>676.97825974025977</v>
      </c>
      <c r="AA19" s="91">
        <v>0</v>
      </c>
      <c r="AB19" s="87">
        <v>0</v>
      </c>
      <c r="AC19" s="87">
        <v>0</v>
      </c>
      <c r="AD19" s="87">
        <v>0</v>
      </c>
      <c r="AE19" s="91">
        <v>0</v>
      </c>
      <c r="AF19" s="92">
        <v>2238.254671314281</v>
      </c>
      <c r="AG19" s="135">
        <v>15</v>
      </c>
      <c r="AH19" s="19"/>
      <c r="AI19" s="131"/>
    </row>
    <row r="20" spans="1:37" s="20" customFormat="1" ht="18" customHeight="1">
      <c r="A20" s="305"/>
      <c r="B20" s="308"/>
      <c r="C20" s="106" t="s">
        <v>85</v>
      </c>
      <c r="D20" s="90">
        <v>16</v>
      </c>
      <c r="E20" s="217">
        <v>58.567999999999998</v>
      </c>
      <c r="F20" s="91">
        <v>0</v>
      </c>
      <c r="G20" s="87">
        <v>0</v>
      </c>
      <c r="H20" s="91">
        <v>0</v>
      </c>
      <c r="I20" s="87">
        <v>0</v>
      </c>
      <c r="J20" s="87">
        <v>0</v>
      </c>
      <c r="K20" s="87">
        <v>0</v>
      </c>
      <c r="L20" s="87">
        <v>0</v>
      </c>
      <c r="M20" s="87">
        <v>0</v>
      </c>
      <c r="N20" s="87">
        <v>64.400999999999996</v>
      </c>
      <c r="O20" s="87">
        <v>0</v>
      </c>
      <c r="P20" s="87">
        <v>0</v>
      </c>
      <c r="Q20" s="87">
        <v>0</v>
      </c>
      <c r="R20" s="87">
        <v>0</v>
      </c>
      <c r="S20" s="91">
        <v>0</v>
      </c>
      <c r="T20" s="91">
        <v>6022.4347573599989</v>
      </c>
      <c r="U20" s="91">
        <v>0</v>
      </c>
      <c r="V20" s="87">
        <v>0</v>
      </c>
      <c r="W20" s="87">
        <v>0</v>
      </c>
      <c r="X20" s="87">
        <v>0</v>
      </c>
      <c r="Y20" s="87">
        <v>0</v>
      </c>
      <c r="Z20" s="87">
        <v>1715.1179999999999</v>
      </c>
      <c r="AA20" s="91">
        <v>0</v>
      </c>
      <c r="AB20" s="87">
        <v>0.85899999999999999</v>
      </c>
      <c r="AC20" s="87">
        <v>0</v>
      </c>
      <c r="AD20" s="87">
        <v>258.58199999999999</v>
      </c>
      <c r="AE20" s="91">
        <v>3002.9409999999998</v>
      </c>
      <c r="AF20" s="92">
        <v>11122.903757359998</v>
      </c>
      <c r="AG20" s="135">
        <v>16</v>
      </c>
      <c r="AH20" s="19"/>
      <c r="AI20" s="131"/>
    </row>
    <row r="21" spans="1:37" s="20" customFormat="1" ht="18" customHeight="1">
      <c r="A21" s="305"/>
      <c r="B21" s="30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305"/>
      <c r="B22" s="308"/>
      <c r="C22" s="106" t="s">
        <v>45</v>
      </c>
      <c r="D22" s="90">
        <v>18</v>
      </c>
      <c r="E22" s="217">
        <v>0</v>
      </c>
      <c r="F22" s="91">
        <v>0</v>
      </c>
      <c r="G22" s="87">
        <v>0</v>
      </c>
      <c r="H22" s="91">
        <v>0</v>
      </c>
      <c r="I22" s="87">
        <v>290332.06690464407</v>
      </c>
      <c r="J22" s="87">
        <v>0</v>
      </c>
      <c r="K22" s="87">
        <v>0</v>
      </c>
      <c r="L22" s="87">
        <v>0</v>
      </c>
      <c r="M22" s="87">
        <v>0</v>
      </c>
      <c r="N22" s="87">
        <v>0</v>
      </c>
      <c r="O22" s="87">
        <v>0</v>
      </c>
      <c r="P22" s="87">
        <v>0</v>
      </c>
      <c r="Q22" s="87">
        <v>7147.3126162845265</v>
      </c>
      <c r="R22" s="87">
        <v>0</v>
      </c>
      <c r="S22" s="91">
        <v>0</v>
      </c>
      <c r="T22" s="91">
        <v>0</v>
      </c>
      <c r="U22" s="91">
        <v>0</v>
      </c>
      <c r="V22" s="87">
        <v>0</v>
      </c>
      <c r="W22" s="87">
        <v>0</v>
      </c>
      <c r="X22" s="87">
        <v>0</v>
      </c>
      <c r="Y22" s="87">
        <v>0</v>
      </c>
      <c r="Z22" s="87">
        <v>0</v>
      </c>
      <c r="AA22" s="91">
        <v>0</v>
      </c>
      <c r="AB22" s="87">
        <v>0</v>
      </c>
      <c r="AC22" s="87">
        <v>0</v>
      </c>
      <c r="AD22" s="87">
        <v>0</v>
      </c>
      <c r="AE22" s="91">
        <v>0</v>
      </c>
      <c r="AF22" s="92">
        <v>297479.3795209286</v>
      </c>
      <c r="AG22" s="135">
        <v>18</v>
      </c>
      <c r="AH22" s="19"/>
      <c r="AI22" s="131"/>
    </row>
    <row r="23" spans="1:37" s="20" customFormat="1" ht="18" customHeight="1">
      <c r="A23" s="305"/>
      <c r="B23" s="308"/>
      <c r="C23" s="107" t="s">
        <v>46</v>
      </c>
      <c r="D23" s="90">
        <v>19</v>
      </c>
      <c r="E23" s="217">
        <v>0</v>
      </c>
      <c r="F23" s="91">
        <v>0</v>
      </c>
      <c r="G23" s="87">
        <v>0</v>
      </c>
      <c r="H23" s="91">
        <v>0</v>
      </c>
      <c r="I23" s="87">
        <v>0</v>
      </c>
      <c r="J23" s="87">
        <v>0</v>
      </c>
      <c r="K23" s="87">
        <v>0</v>
      </c>
      <c r="L23" s="87">
        <v>0</v>
      </c>
      <c r="M23" s="87">
        <v>0</v>
      </c>
      <c r="N23" s="87">
        <v>30.03719457013576</v>
      </c>
      <c r="O23" s="87">
        <v>0</v>
      </c>
      <c r="P23" s="87">
        <v>0</v>
      </c>
      <c r="Q23" s="87">
        <v>0</v>
      </c>
      <c r="R23" s="87">
        <v>0</v>
      </c>
      <c r="S23" s="91">
        <v>0</v>
      </c>
      <c r="T23" s="91">
        <v>480.48068571428638</v>
      </c>
      <c r="U23" s="91">
        <v>0</v>
      </c>
      <c r="V23" s="87">
        <v>0</v>
      </c>
      <c r="W23" s="87">
        <v>0</v>
      </c>
      <c r="X23" s="87">
        <v>0</v>
      </c>
      <c r="Y23" s="87">
        <v>0</v>
      </c>
      <c r="Z23" s="87">
        <v>0</v>
      </c>
      <c r="AA23" s="91">
        <v>0</v>
      </c>
      <c r="AB23" s="87">
        <v>1.1867760000000001</v>
      </c>
      <c r="AC23" s="87">
        <v>0</v>
      </c>
      <c r="AD23" s="87">
        <v>0</v>
      </c>
      <c r="AE23" s="91">
        <v>0</v>
      </c>
      <c r="AF23" s="92">
        <v>511.70465628442213</v>
      </c>
      <c r="AG23" s="135">
        <v>19</v>
      </c>
      <c r="AH23" s="19"/>
      <c r="AI23" s="131"/>
    </row>
    <row r="24" spans="1:37" s="20" customFormat="1" ht="18" customHeight="1">
      <c r="A24" s="305"/>
      <c r="B24" s="309"/>
      <c r="C24" s="112" t="s">
        <v>47</v>
      </c>
      <c r="D24" s="100">
        <v>20</v>
      </c>
      <c r="E24" s="140">
        <v>27306.031999999999</v>
      </c>
      <c r="F24" s="102">
        <v>0</v>
      </c>
      <c r="G24" s="101">
        <v>0</v>
      </c>
      <c r="H24" s="88">
        <v>0</v>
      </c>
      <c r="I24" s="101">
        <v>290332.06690464407</v>
      </c>
      <c r="J24" s="101">
        <v>0</v>
      </c>
      <c r="K24" s="101">
        <v>0</v>
      </c>
      <c r="L24" s="101">
        <v>0</v>
      </c>
      <c r="M24" s="101">
        <v>0</v>
      </c>
      <c r="N24" s="101">
        <v>515.57019457013575</v>
      </c>
      <c r="O24" s="101">
        <v>0</v>
      </c>
      <c r="P24" s="101">
        <v>0</v>
      </c>
      <c r="Q24" s="101">
        <v>7147.3126162845265</v>
      </c>
      <c r="R24" s="101">
        <v>0</v>
      </c>
      <c r="S24" s="102">
        <v>0</v>
      </c>
      <c r="T24" s="102">
        <v>15291.237443074286</v>
      </c>
      <c r="U24" s="102">
        <v>0</v>
      </c>
      <c r="V24" s="101">
        <v>603.72557142857147</v>
      </c>
      <c r="W24" s="101">
        <v>1.1268</v>
      </c>
      <c r="X24" s="101">
        <v>848.06044014545012</v>
      </c>
      <c r="Y24" s="101">
        <v>109.49040000000001</v>
      </c>
      <c r="Z24" s="101">
        <v>7081.8812597402602</v>
      </c>
      <c r="AA24" s="102">
        <v>0</v>
      </c>
      <c r="AB24" s="101">
        <v>2.045776</v>
      </c>
      <c r="AC24" s="101">
        <v>0</v>
      </c>
      <c r="AD24" s="101">
        <v>1960.79</v>
      </c>
      <c r="AE24" s="102">
        <v>4719.2080000000005</v>
      </c>
      <c r="AF24" s="99">
        <v>355918.5474058874</v>
      </c>
      <c r="AG24" s="139">
        <v>20</v>
      </c>
      <c r="AH24" s="19"/>
      <c r="AI24" s="131"/>
    </row>
    <row r="25" spans="1:37" s="20" customFormat="1" ht="18" customHeight="1">
      <c r="A25" s="305"/>
      <c r="B25" s="30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305"/>
      <c r="B26" s="30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305"/>
      <c r="B27" s="30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9976.021200000001</v>
      </c>
      <c r="AC27" s="87">
        <v>0</v>
      </c>
      <c r="AD27" s="87">
        <v>0</v>
      </c>
      <c r="AE27" s="91">
        <v>0</v>
      </c>
      <c r="AF27" s="92">
        <v>9976.021200000001</v>
      </c>
      <c r="AG27" s="135">
        <v>23</v>
      </c>
      <c r="AH27" s="19"/>
      <c r="AI27" s="131"/>
      <c r="AJ27" s="25"/>
    </row>
    <row r="28" spans="1:37" s="20" customFormat="1" ht="18" customHeight="1">
      <c r="A28" s="305"/>
      <c r="B28" s="30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4708.3032000000003</v>
      </c>
      <c r="AC28" s="87">
        <v>0</v>
      </c>
      <c r="AD28" s="87">
        <v>11067.4764</v>
      </c>
      <c r="AE28" s="91">
        <v>0</v>
      </c>
      <c r="AF28" s="92">
        <v>15775.7796</v>
      </c>
      <c r="AG28" s="135">
        <v>24</v>
      </c>
      <c r="AH28" s="19"/>
      <c r="AI28" s="131"/>
    </row>
    <row r="29" spans="1:37" s="20" customFormat="1" ht="18" customHeight="1">
      <c r="A29" s="305"/>
      <c r="B29" s="30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1767.9312</v>
      </c>
      <c r="AC29" s="87">
        <v>0</v>
      </c>
      <c r="AD29" s="87">
        <v>0</v>
      </c>
      <c r="AE29" s="91">
        <v>0</v>
      </c>
      <c r="AF29" s="92">
        <v>1767.9312</v>
      </c>
      <c r="AG29" s="135">
        <v>25</v>
      </c>
      <c r="AH29" s="19"/>
      <c r="AI29" s="131"/>
    </row>
    <row r="30" spans="1:37" s="20" customFormat="1" ht="18" customHeight="1">
      <c r="A30" s="305"/>
      <c r="B30" s="30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305"/>
      <c r="B31" s="30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1.1268</v>
      </c>
      <c r="AC31" s="87">
        <v>0</v>
      </c>
      <c r="AD31" s="87">
        <v>0</v>
      </c>
      <c r="AE31" s="91">
        <v>0</v>
      </c>
      <c r="AF31" s="92">
        <v>1.1268</v>
      </c>
      <c r="AG31" s="135">
        <v>27</v>
      </c>
      <c r="AH31" s="19"/>
      <c r="AI31" s="131"/>
    </row>
    <row r="32" spans="1:37" s="20" customFormat="1" ht="18" customHeight="1">
      <c r="A32" s="305"/>
      <c r="B32" s="30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1310.0448401454501</v>
      </c>
      <c r="AC32" s="87">
        <v>0</v>
      </c>
      <c r="AD32" s="87">
        <v>359.53200000000004</v>
      </c>
      <c r="AE32" s="91">
        <v>0</v>
      </c>
      <c r="AF32" s="92">
        <v>1669.5768401454502</v>
      </c>
      <c r="AG32" s="135">
        <v>28</v>
      </c>
      <c r="AH32" s="19"/>
      <c r="AI32" s="131"/>
      <c r="AK32" s="21"/>
    </row>
    <row r="33" spans="1:37" s="20" customFormat="1" ht="18" customHeight="1">
      <c r="A33" s="305"/>
      <c r="B33" s="30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7691.4308988000003</v>
      </c>
      <c r="AE33" s="91">
        <v>0</v>
      </c>
      <c r="AF33" s="92">
        <v>7691.4308988000003</v>
      </c>
      <c r="AG33" s="135">
        <v>29</v>
      </c>
      <c r="AH33" s="19"/>
      <c r="AI33" s="131"/>
      <c r="AJ33" s="25"/>
      <c r="AK33" s="21"/>
    </row>
    <row r="34" spans="1:37" s="20" customFormat="1" ht="18" customHeight="1">
      <c r="A34" s="305"/>
      <c r="B34" s="30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305"/>
      <c r="B35" s="308"/>
      <c r="C35" s="106" t="s">
        <v>45</v>
      </c>
      <c r="D35" s="90">
        <v>31</v>
      </c>
      <c r="E35" s="217">
        <v>0</v>
      </c>
      <c r="F35" s="91">
        <v>0</v>
      </c>
      <c r="G35" s="87">
        <v>0</v>
      </c>
      <c r="H35" s="91">
        <v>0</v>
      </c>
      <c r="I35" s="87">
        <v>0</v>
      </c>
      <c r="J35" s="87">
        <v>3218.987856473489</v>
      </c>
      <c r="K35" s="87">
        <v>55246.210494791398</v>
      </c>
      <c r="L35" s="87">
        <v>78781.625716516734</v>
      </c>
      <c r="M35" s="87">
        <v>0</v>
      </c>
      <c r="N35" s="87">
        <v>24679.501468932733</v>
      </c>
      <c r="O35" s="87">
        <v>18334.376462499411</v>
      </c>
      <c r="P35" s="87">
        <v>1065.6000000000001</v>
      </c>
      <c r="Q35" s="87">
        <v>97195.039372298677</v>
      </c>
      <c r="R35" s="87">
        <v>4983.1879860000008</v>
      </c>
      <c r="S35" s="91">
        <v>9080.027</v>
      </c>
      <c r="T35" s="91">
        <v>0</v>
      </c>
      <c r="U35" s="91">
        <v>0</v>
      </c>
      <c r="V35" s="87">
        <v>0</v>
      </c>
      <c r="W35" s="87">
        <v>0</v>
      </c>
      <c r="X35" s="87">
        <v>0</v>
      </c>
      <c r="Y35" s="87">
        <v>0</v>
      </c>
      <c r="Z35" s="87">
        <v>0</v>
      </c>
      <c r="AA35" s="91">
        <v>0</v>
      </c>
      <c r="AB35" s="87">
        <v>0</v>
      </c>
      <c r="AC35" s="87">
        <v>0</v>
      </c>
      <c r="AD35" s="87">
        <v>0</v>
      </c>
      <c r="AE35" s="91">
        <v>0</v>
      </c>
      <c r="AF35" s="92">
        <v>292584.55635751243</v>
      </c>
      <c r="AG35" s="135">
        <v>31</v>
      </c>
      <c r="AH35" s="19"/>
      <c r="AI35" s="131"/>
      <c r="AK35" s="21"/>
    </row>
    <row r="36" spans="1:37" s="20" customFormat="1" ht="18" customHeight="1">
      <c r="A36" s="305"/>
      <c r="B36" s="30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266.31000000000034</v>
      </c>
      <c r="AC36" s="87">
        <v>0</v>
      </c>
      <c r="AD36" s="87">
        <v>0</v>
      </c>
      <c r="AE36" s="91">
        <v>0</v>
      </c>
      <c r="AF36" s="92">
        <v>266.31000000000034</v>
      </c>
      <c r="AG36" s="135">
        <v>32</v>
      </c>
      <c r="AH36" s="19"/>
      <c r="AI36" s="131"/>
      <c r="AK36" s="21"/>
    </row>
    <row r="37" spans="1:37" s="20" customFormat="1" ht="18" customHeight="1">
      <c r="A37" s="305"/>
      <c r="B37" s="309"/>
      <c r="C37" s="109" t="s">
        <v>48</v>
      </c>
      <c r="D37" s="86">
        <v>33</v>
      </c>
      <c r="E37" s="142">
        <v>0</v>
      </c>
      <c r="F37" s="102">
        <v>0</v>
      </c>
      <c r="G37" s="101">
        <v>0</v>
      </c>
      <c r="H37" s="88">
        <v>0</v>
      </c>
      <c r="I37" s="101">
        <v>0</v>
      </c>
      <c r="J37" s="101">
        <v>3218.987856473489</v>
      </c>
      <c r="K37" s="101">
        <v>55246.210494791398</v>
      </c>
      <c r="L37" s="101">
        <v>78781.625716516734</v>
      </c>
      <c r="M37" s="101">
        <v>0</v>
      </c>
      <c r="N37" s="101">
        <v>24679.501468932733</v>
      </c>
      <c r="O37" s="101">
        <v>18334.376462499411</v>
      </c>
      <c r="P37" s="101">
        <v>1065.6000000000001</v>
      </c>
      <c r="Q37" s="101">
        <v>97195.039372298677</v>
      </c>
      <c r="R37" s="101">
        <v>4983.1879860000008</v>
      </c>
      <c r="S37" s="102">
        <v>9080.027</v>
      </c>
      <c r="T37" s="102">
        <v>0</v>
      </c>
      <c r="U37" s="102">
        <v>0</v>
      </c>
      <c r="V37" s="101">
        <v>0</v>
      </c>
      <c r="W37" s="101">
        <v>0</v>
      </c>
      <c r="X37" s="101">
        <v>0</v>
      </c>
      <c r="Y37" s="101">
        <v>0</v>
      </c>
      <c r="Z37" s="97">
        <v>0</v>
      </c>
      <c r="AA37" s="102">
        <v>0</v>
      </c>
      <c r="AB37" s="101">
        <v>18029.737240145449</v>
      </c>
      <c r="AC37" s="101">
        <v>0</v>
      </c>
      <c r="AD37" s="101">
        <v>19118.4392988</v>
      </c>
      <c r="AE37" s="98">
        <v>0</v>
      </c>
      <c r="AF37" s="99">
        <v>329732.73289645789</v>
      </c>
      <c r="AG37" s="139">
        <v>33</v>
      </c>
      <c r="AH37" s="19"/>
      <c r="AI37" s="131"/>
      <c r="AK37" s="21"/>
    </row>
    <row r="38" spans="1:37" s="20" customFormat="1" ht="18" customHeight="1">
      <c r="A38" s="305"/>
      <c r="B38" s="301"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305"/>
      <c r="B39" s="301"/>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305"/>
      <c r="B40" s="301"/>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1764.0048401454501</v>
      </c>
      <c r="AC40" s="87">
        <v>0</v>
      </c>
      <c r="AD40" s="87">
        <v>0</v>
      </c>
      <c r="AE40" s="91">
        <v>0</v>
      </c>
      <c r="AF40" s="92">
        <v>1764.0048401454501</v>
      </c>
      <c r="AG40" s="135">
        <v>36</v>
      </c>
      <c r="AH40" s="19"/>
      <c r="AI40" s="131"/>
      <c r="AK40" s="21"/>
    </row>
    <row r="41" spans="1:37" s="20" customFormat="1" ht="18" customHeight="1">
      <c r="A41" s="305"/>
      <c r="B41" s="301"/>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6.3710000000000004</v>
      </c>
      <c r="U41" s="91">
        <v>0</v>
      </c>
      <c r="V41" s="87">
        <v>0</v>
      </c>
      <c r="W41" s="87">
        <v>0</v>
      </c>
      <c r="X41" s="87">
        <v>0</v>
      </c>
      <c r="Y41" s="87">
        <v>0</v>
      </c>
      <c r="Z41" s="87">
        <v>0</v>
      </c>
      <c r="AA41" s="91">
        <v>0</v>
      </c>
      <c r="AB41" s="87">
        <v>12.146076000000001</v>
      </c>
      <c r="AC41" s="87">
        <v>0</v>
      </c>
      <c r="AD41" s="87">
        <v>0</v>
      </c>
      <c r="AE41" s="91">
        <v>0</v>
      </c>
      <c r="AF41" s="92">
        <v>18.517076000000003</v>
      </c>
      <c r="AG41" s="135">
        <v>37</v>
      </c>
      <c r="AH41" s="19"/>
      <c r="AI41" s="131"/>
      <c r="AK41" s="21"/>
    </row>
    <row r="42" spans="1:37" s="20" customFormat="1" ht="18" customHeight="1">
      <c r="A42" s="305"/>
      <c r="B42" s="301"/>
      <c r="C42" s="106" t="s">
        <v>5</v>
      </c>
      <c r="D42" s="90">
        <v>38</v>
      </c>
      <c r="E42" s="217">
        <v>0</v>
      </c>
      <c r="F42" s="91">
        <v>0</v>
      </c>
      <c r="G42" s="87">
        <v>0</v>
      </c>
      <c r="H42" s="91">
        <v>0</v>
      </c>
      <c r="I42" s="87">
        <v>0</v>
      </c>
      <c r="J42" s="87">
        <v>0</v>
      </c>
      <c r="K42" s="87">
        <v>0</v>
      </c>
      <c r="L42" s="87">
        <v>8.6641051117681306E-2</v>
      </c>
      <c r="M42" s="87">
        <v>0</v>
      </c>
      <c r="N42" s="87">
        <v>7.5590000000000002</v>
      </c>
      <c r="O42" s="87">
        <v>10.287000000000001</v>
      </c>
      <c r="P42" s="87">
        <v>1090.252</v>
      </c>
      <c r="Q42" s="87">
        <v>215.62100000000001</v>
      </c>
      <c r="R42" s="87">
        <v>0.54200000000000004</v>
      </c>
      <c r="S42" s="91">
        <v>9080.027</v>
      </c>
      <c r="T42" s="91">
        <v>4963.0069999999996</v>
      </c>
      <c r="U42" s="91">
        <v>0</v>
      </c>
      <c r="V42" s="87">
        <v>0</v>
      </c>
      <c r="W42" s="87">
        <v>0</v>
      </c>
      <c r="X42" s="87">
        <v>0</v>
      </c>
      <c r="Y42" s="87">
        <v>0</v>
      </c>
      <c r="Z42" s="87">
        <v>6.4085387706179905E-3</v>
      </c>
      <c r="AA42" s="91">
        <v>0</v>
      </c>
      <c r="AB42" s="87">
        <v>1661.5116</v>
      </c>
      <c r="AC42" s="87">
        <v>0</v>
      </c>
      <c r="AD42" s="87">
        <v>1992.6130000000001</v>
      </c>
      <c r="AE42" s="91">
        <v>0</v>
      </c>
      <c r="AF42" s="92">
        <v>19021.512649589891</v>
      </c>
      <c r="AG42" s="135">
        <v>38</v>
      </c>
      <c r="AH42" s="19"/>
      <c r="AI42" s="131"/>
      <c r="AK42" s="21"/>
    </row>
    <row r="43" spans="1:37" s="20" customFormat="1" ht="18" customHeight="1">
      <c r="A43" s="305"/>
      <c r="B43" s="301"/>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77.77204719757961</v>
      </c>
      <c r="U43" s="91">
        <v>0</v>
      </c>
      <c r="V43" s="87">
        <v>0</v>
      </c>
      <c r="W43" s="87">
        <v>0</v>
      </c>
      <c r="X43" s="87">
        <v>0</v>
      </c>
      <c r="Y43" s="87">
        <v>0</v>
      </c>
      <c r="Z43" s="87">
        <v>0</v>
      </c>
      <c r="AA43" s="91">
        <v>0</v>
      </c>
      <c r="AB43" s="87">
        <v>291.61440000000005</v>
      </c>
      <c r="AC43" s="87">
        <v>0</v>
      </c>
      <c r="AD43" s="87">
        <v>355.12200000000001</v>
      </c>
      <c r="AE43" s="91">
        <v>0</v>
      </c>
      <c r="AF43" s="92">
        <v>724.5084471975797</v>
      </c>
      <c r="AG43" s="135">
        <v>39</v>
      </c>
      <c r="AH43" s="19"/>
      <c r="AI43" s="131"/>
      <c r="AK43" s="21"/>
    </row>
    <row r="44" spans="1:37" s="20" customFormat="1" ht="18" customHeight="1">
      <c r="A44" s="305"/>
      <c r="B44" s="301"/>
      <c r="C44" s="113" t="s">
        <v>51</v>
      </c>
      <c r="D44" s="100">
        <v>40</v>
      </c>
      <c r="E44" s="140">
        <v>0</v>
      </c>
      <c r="F44" s="102">
        <v>0</v>
      </c>
      <c r="G44" s="101">
        <v>0</v>
      </c>
      <c r="H44" s="98">
        <v>0</v>
      </c>
      <c r="I44" s="101">
        <v>0</v>
      </c>
      <c r="J44" s="101">
        <v>0</v>
      </c>
      <c r="K44" s="101">
        <v>0</v>
      </c>
      <c r="L44" s="101">
        <v>8.6641051117681306E-2</v>
      </c>
      <c r="M44" s="101">
        <v>0</v>
      </c>
      <c r="N44" s="101">
        <v>7.5590000000000002</v>
      </c>
      <c r="O44" s="101">
        <v>10.287000000000001</v>
      </c>
      <c r="P44" s="101">
        <v>1090.252</v>
      </c>
      <c r="Q44" s="101">
        <v>215.62100000000001</v>
      </c>
      <c r="R44" s="101">
        <v>0.54200000000000004</v>
      </c>
      <c r="S44" s="102">
        <v>9080.027</v>
      </c>
      <c r="T44" s="102">
        <v>5047.1500471975796</v>
      </c>
      <c r="U44" s="102">
        <v>0</v>
      </c>
      <c r="V44" s="101">
        <v>0</v>
      </c>
      <c r="W44" s="101">
        <v>0</v>
      </c>
      <c r="X44" s="101">
        <v>0</v>
      </c>
      <c r="Y44" s="101">
        <v>0</v>
      </c>
      <c r="Z44" s="101">
        <v>6.4085387706179905E-3</v>
      </c>
      <c r="AA44" s="102">
        <v>0</v>
      </c>
      <c r="AB44" s="101">
        <v>3729.2769161454503</v>
      </c>
      <c r="AC44" s="101">
        <v>0</v>
      </c>
      <c r="AD44" s="101">
        <v>2347.7350000000001</v>
      </c>
      <c r="AE44" s="98">
        <v>0</v>
      </c>
      <c r="AF44" s="99">
        <v>21528.543012932918</v>
      </c>
      <c r="AG44" s="139">
        <v>40</v>
      </c>
      <c r="AH44" s="19"/>
      <c r="AI44" s="131"/>
      <c r="AK44" s="21"/>
    </row>
    <row r="45" spans="1:37" s="20" customFormat="1" ht="18" customHeight="1">
      <c r="A45" s="30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0.36484187043795796</v>
      </c>
      <c r="U45" s="111">
        <v>0</v>
      </c>
      <c r="V45" s="110">
        <v>26.251999999999999</v>
      </c>
      <c r="W45" s="110">
        <v>0</v>
      </c>
      <c r="X45" s="110">
        <v>0</v>
      </c>
      <c r="Y45" s="110">
        <v>0</v>
      </c>
      <c r="Z45" s="87">
        <v>0</v>
      </c>
      <c r="AA45" s="111">
        <v>0</v>
      </c>
      <c r="AB45" s="110">
        <v>736.01610759627067</v>
      </c>
      <c r="AC45" s="110">
        <v>0</v>
      </c>
      <c r="AD45" s="110">
        <v>2448.8316</v>
      </c>
      <c r="AE45" s="91">
        <v>0</v>
      </c>
      <c r="AF45" s="92">
        <v>3211.4645494667084</v>
      </c>
      <c r="AG45" s="138">
        <v>41</v>
      </c>
      <c r="AH45" s="19"/>
      <c r="AI45" s="131"/>
      <c r="AK45" s="21"/>
    </row>
    <row r="46" spans="1:37" s="20" customFormat="1" ht="18" customHeight="1">
      <c r="A46" s="124"/>
      <c r="B46" s="125"/>
      <c r="C46" s="115" t="s">
        <v>53</v>
      </c>
      <c r="D46" s="100">
        <v>42</v>
      </c>
      <c r="E46" s="140">
        <v>17.353733748529415</v>
      </c>
      <c r="F46" s="102">
        <v>737.14099999999996</v>
      </c>
      <c r="G46" s="101">
        <v>16.089786960000001</v>
      </c>
      <c r="H46" s="102">
        <v>305.23606483999998</v>
      </c>
      <c r="I46" s="101">
        <v>0</v>
      </c>
      <c r="J46" s="101">
        <v>3218.987856473489</v>
      </c>
      <c r="K46" s="101">
        <v>12144.480420606451</v>
      </c>
      <c r="L46" s="101">
        <v>31642.845959034199</v>
      </c>
      <c r="M46" s="101">
        <v>6317.9262799999997</v>
      </c>
      <c r="N46" s="101">
        <v>9037.7430038298644</v>
      </c>
      <c r="O46" s="101">
        <v>384.0005122</v>
      </c>
      <c r="P46" s="101">
        <v>2083.3440000000001</v>
      </c>
      <c r="Q46" s="101">
        <v>8550.982</v>
      </c>
      <c r="R46" s="101">
        <v>1257.9836913189672</v>
      </c>
      <c r="S46" s="102">
        <v>0</v>
      </c>
      <c r="T46" s="102">
        <v>44630.821615087523</v>
      </c>
      <c r="U46" s="102">
        <v>0</v>
      </c>
      <c r="V46" s="101">
        <v>235.52699999999999</v>
      </c>
      <c r="W46" s="101">
        <v>0</v>
      </c>
      <c r="X46" s="101">
        <v>0</v>
      </c>
      <c r="Y46" s="101">
        <v>144.03</v>
      </c>
      <c r="Z46" s="101">
        <v>4379.5650234393725</v>
      </c>
      <c r="AA46" s="102">
        <v>487.98469285752299</v>
      </c>
      <c r="AB46" s="101">
        <v>42168.532683199999</v>
      </c>
      <c r="AC46" s="101">
        <v>0</v>
      </c>
      <c r="AD46" s="101">
        <v>17550.183171671582</v>
      </c>
      <c r="AE46" s="98">
        <v>0</v>
      </c>
      <c r="AF46" s="99">
        <v>185310.75849526748</v>
      </c>
      <c r="AG46" s="139">
        <v>42</v>
      </c>
      <c r="AH46" s="19"/>
      <c r="AI46" s="131"/>
    </row>
    <row r="47" spans="1:37" s="20" customFormat="1" ht="18" customHeight="1">
      <c r="A47" s="126"/>
      <c r="B47" s="125"/>
      <c r="C47" s="116" t="s">
        <v>54</v>
      </c>
      <c r="D47" s="93">
        <v>43</v>
      </c>
      <c r="E47" s="220">
        <v>16.222000000000001</v>
      </c>
      <c r="F47" s="111">
        <v>737.14099999999996</v>
      </c>
      <c r="G47" s="110">
        <v>0</v>
      </c>
      <c r="H47" s="111">
        <v>173.98506484000001</v>
      </c>
      <c r="I47" s="110">
        <v>0</v>
      </c>
      <c r="J47" s="110">
        <v>3218.987856473489</v>
      </c>
      <c r="K47" s="110">
        <v>0</v>
      </c>
      <c r="L47" s="110">
        <v>0</v>
      </c>
      <c r="M47" s="110">
        <v>0</v>
      </c>
      <c r="N47" s="110">
        <v>0</v>
      </c>
      <c r="O47" s="110">
        <v>358.77</v>
      </c>
      <c r="P47" s="110">
        <v>2083.3440000000001</v>
      </c>
      <c r="Q47" s="110">
        <v>8533.8961565858372</v>
      </c>
      <c r="R47" s="110">
        <v>0</v>
      </c>
      <c r="S47" s="111">
        <v>0</v>
      </c>
      <c r="T47" s="111">
        <v>6169.1350000000002</v>
      </c>
      <c r="U47" s="111">
        <v>0</v>
      </c>
      <c r="V47" s="110">
        <v>0</v>
      </c>
      <c r="W47" s="110">
        <v>0</v>
      </c>
      <c r="X47" s="110">
        <v>0</v>
      </c>
      <c r="Y47" s="110">
        <v>0</v>
      </c>
      <c r="Z47" s="87">
        <v>0</v>
      </c>
      <c r="AA47" s="111">
        <v>0</v>
      </c>
      <c r="AB47" s="110">
        <v>0</v>
      </c>
      <c r="AC47" s="110">
        <v>0</v>
      </c>
      <c r="AD47" s="110">
        <v>0</v>
      </c>
      <c r="AE47" s="91">
        <v>0</v>
      </c>
      <c r="AF47" s="92">
        <v>21291.481077899327</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304" t="s">
        <v>56</v>
      </c>
      <c r="B49" s="123"/>
      <c r="C49" s="117" t="s">
        <v>56</v>
      </c>
      <c r="D49" s="93">
        <v>45</v>
      </c>
      <c r="E49" s="140">
        <v>1.1317337485294119</v>
      </c>
      <c r="F49" s="102">
        <v>0</v>
      </c>
      <c r="G49" s="101">
        <v>16.089786960000001</v>
      </c>
      <c r="H49" s="102">
        <v>131.251</v>
      </c>
      <c r="I49" s="101">
        <v>0</v>
      </c>
      <c r="J49" s="101">
        <v>0</v>
      </c>
      <c r="K49" s="101">
        <v>12144.480420606451</v>
      </c>
      <c r="L49" s="101">
        <v>31642.845959034199</v>
      </c>
      <c r="M49" s="101">
        <v>6317.9262799999997</v>
      </c>
      <c r="N49" s="101">
        <v>9037.7430038298644</v>
      </c>
      <c r="O49" s="101">
        <v>25.2305122</v>
      </c>
      <c r="P49" s="101">
        <v>0</v>
      </c>
      <c r="Q49" s="101">
        <v>17.08584341416196</v>
      </c>
      <c r="R49" s="101">
        <v>1257.9836913189672</v>
      </c>
      <c r="S49" s="102">
        <v>0</v>
      </c>
      <c r="T49" s="102">
        <v>38461.686615087521</v>
      </c>
      <c r="U49" s="102">
        <v>0</v>
      </c>
      <c r="V49" s="101">
        <v>235.52699999999999</v>
      </c>
      <c r="W49" s="101">
        <v>0</v>
      </c>
      <c r="X49" s="101">
        <v>0</v>
      </c>
      <c r="Y49" s="101">
        <v>144.03</v>
      </c>
      <c r="Z49" s="101">
        <v>4379.5650234393725</v>
      </c>
      <c r="AA49" s="102">
        <v>487.98469285752299</v>
      </c>
      <c r="AB49" s="101">
        <v>42168.532683199999</v>
      </c>
      <c r="AC49" s="101">
        <v>0</v>
      </c>
      <c r="AD49" s="101">
        <v>17550.183171671582</v>
      </c>
      <c r="AE49" s="98">
        <v>0</v>
      </c>
      <c r="AF49" s="99">
        <v>164019.27741736817</v>
      </c>
      <c r="AG49" s="135">
        <v>45</v>
      </c>
      <c r="AH49" s="19"/>
      <c r="AI49" s="131"/>
    </row>
    <row r="50" spans="1:37" s="20" customFormat="1" ht="18" customHeight="1">
      <c r="A50" s="305"/>
      <c r="B50" s="307" t="s">
        <v>70</v>
      </c>
      <c r="C50" s="106" t="s">
        <v>6</v>
      </c>
      <c r="D50" s="90">
        <v>46</v>
      </c>
      <c r="E50" s="217">
        <v>0</v>
      </c>
      <c r="F50" s="91">
        <v>0</v>
      </c>
      <c r="G50" s="87">
        <v>0</v>
      </c>
      <c r="H50" s="91">
        <v>0</v>
      </c>
      <c r="I50" s="87">
        <v>0</v>
      </c>
      <c r="J50" s="87">
        <v>0</v>
      </c>
      <c r="K50" s="87">
        <v>0</v>
      </c>
      <c r="L50" s="87">
        <v>7.564105111768131E-2</v>
      </c>
      <c r="M50" s="87">
        <v>0</v>
      </c>
      <c r="N50" s="87">
        <v>7.38</v>
      </c>
      <c r="O50" s="87">
        <v>0</v>
      </c>
      <c r="P50" s="87">
        <v>0</v>
      </c>
      <c r="Q50" s="87">
        <v>0</v>
      </c>
      <c r="R50" s="87">
        <v>9.2999999999999999E-2</v>
      </c>
      <c r="S50" s="91">
        <v>0</v>
      </c>
      <c r="T50" s="91">
        <v>4988.2599999999993</v>
      </c>
      <c r="U50" s="91">
        <v>0</v>
      </c>
      <c r="V50" s="87">
        <v>0</v>
      </c>
      <c r="W50" s="87">
        <v>0</v>
      </c>
      <c r="X50" s="87">
        <v>0</v>
      </c>
      <c r="Y50" s="87">
        <v>0</v>
      </c>
      <c r="Z50" s="87">
        <v>1.2224085387706181</v>
      </c>
      <c r="AA50" s="91">
        <v>0</v>
      </c>
      <c r="AB50" s="87">
        <v>1445.2450919999999</v>
      </c>
      <c r="AC50" s="87">
        <v>0</v>
      </c>
      <c r="AD50" s="87">
        <v>173.46799999999999</v>
      </c>
      <c r="AE50" s="91">
        <v>0</v>
      </c>
      <c r="AF50" s="92">
        <v>6615.7441415898875</v>
      </c>
      <c r="AG50" s="141">
        <v>46</v>
      </c>
      <c r="AH50" s="26"/>
      <c r="AI50" s="131"/>
    </row>
    <row r="51" spans="1:37" s="20" customFormat="1" ht="18" customHeight="1">
      <c r="A51" s="305"/>
      <c r="B51" s="308"/>
      <c r="C51" s="105" t="s">
        <v>217</v>
      </c>
      <c r="D51" s="90">
        <v>47</v>
      </c>
      <c r="E51" s="217">
        <v>0</v>
      </c>
      <c r="F51" s="91">
        <v>0</v>
      </c>
      <c r="G51" s="87">
        <v>0</v>
      </c>
      <c r="H51" s="91">
        <v>0</v>
      </c>
      <c r="I51" s="87">
        <v>0</v>
      </c>
      <c r="J51" s="87">
        <v>0</v>
      </c>
      <c r="K51" s="87">
        <v>0</v>
      </c>
      <c r="L51" s="87">
        <v>0</v>
      </c>
      <c r="M51" s="87">
        <v>0</v>
      </c>
      <c r="N51" s="87">
        <v>0</v>
      </c>
      <c r="O51" s="87">
        <v>0</v>
      </c>
      <c r="P51" s="87">
        <v>0</v>
      </c>
      <c r="Q51" s="87">
        <v>0</v>
      </c>
      <c r="R51" s="87">
        <v>0</v>
      </c>
      <c r="S51" s="91">
        <v>0</v>
      </c>
      <c r="T51" s="91">
        <v>0</v>
      </c>
      <c r="U51" s="91">
        <v>0</v>
      </c>
      <c r="V51" s="87">
        <v>0</v>
      </c>
      <c r="W51" s="87">
        <v>0</v>
      </c>
      <c r="X51" s="87">
        <v>0</v>
      </c>
      <c r="Y51" s="87">
        <v>0</v>
      </c>
      <c r="Z51" s="87">
        <v>0</v>
      </c>
      <c r="AA51" s="91">
        <v>0</v>
      </c>
      <c r="AB51" s="87">
        <v>0.72755999999999998</v>
      </c>
      <c r="AC51" s="87">
        <v>0</v>
      </c>
      <c r="AD51" s="87">
        <v>0</v>
      </c>
      <c r="AE51" s="91">
        <v>0</v>
      </c>
      <c r="AF51" s="92">
        <v>0.72755999999999998</v>
      </c>
      <c r="AG51" s="135">
        <v>47</v>
      </c>
      <c r="AH51" s="26"/>
      <c r="AI51" s="131"/>
    </row>
    <row r="52" spans="1:37" s="20" customFormat="1" ht="18" customHeight="1">
      <c r="A52" s="305"/>
      <c r="B52" s="308"/>
      <c r="C52" s="105" t="s">
        <v>218</v>
      </c>
      <c r="D52" s="90">
        <v>48</v>
      </c>
      <c r="E52" s="217">
        <v>0</v>
      </c>
      <c r="F52" s="91">
        <v>0</v>
      </c>
      <c r="G52" s="87">
        <v>0</v>
      </c>
      <c r="H52" s="91">
        <v>0</v>
      </c>
      <c r="I52" s="87">
        <v>0</v>
      </c>
      <c r="J52" s="87">
        <v>0</v>
      </c>
      <c r="K52" s="87">
        <v>0</v>
      </c>
      <c r="L52" s="87">
        <v>0</v>
      </c>
      <c r="M52" s="87">
        <v>0</v>
      </c>
      <c r="N52" s="87">
        <v>0.36399999999999999</v>
      </c>
      <c r="O52" s="87">
        <v>0</v>
      </c>
      <c r="P52" s="87">
        <v>0</v>
      </c>
      <c r="Q52" s="87">
        <v>0</v>
      </c>
      <c r="R52" s="87">
        <v>0</v>
      </c>
      <c r="S52" s="91">
        <v>0</v>
      </c>
      <c r="T52" s="91">
        <v>5.79</v>
      </c>
      <c r="U52" s="91">
        <v>0</v>
      </c>
      <c r="V52" s="87">
        <v>0</v>
      </c>
      <c r="W52" s="87">
        <v>0</v>
      </c>
      <c r="X52" s="87">
        <v>0</v>
      </c>
      <c r="Y52" s="87">
        <v>0</v>
      </c>
      <c r="Z52" s="87">
        <v>0</v>
      </c>
      <c r="AA52" s="91">
        <v>0</v>
      </c>
      <c r="AB52" s="87">
        <v>22.835772000000002</v>
      </c>
      <c r="AC52" s="87">
        <v>0</v>
      </c>
      <c r="AD52" s="87">
        <v>2.9020000000000001</v>
      </c>
      <c r="AE52" s="91">
        <v>0</v>
      </c>
      <c r="AF52" s="92">
        <v>31.891772000000003</v>
      </c>
      <c r="AG52" s="135">
        <v>48</v>
      </c>
      <c r="AH52" s="26"/>
      <c r="AI52" s="131"/>
    </row>
    <row r="53" spans="1:37" s="20" customFormat="1" ht="18" customHeight="1">
      <c r="A53" s="305"/>
      <c r="B53" s="308"/>
      <c r="C53" s="105" t="s">
        <v>7</v>
      </c>
      <c r="D53" s="90">
        <v>49</v>
      </c>
      <c r="E53" s="217">
        <v>0</v>
      </c>
      <c r="F53" s="91">
        <v>0</v>
      </c>
      <c r="G53" s="87">
        <v>0</v>
      </c>
      <c r="H53" s="91">
        <v>0</v>
      </c>
      <c r="I53" s="87">
        <v>0</v>
      </c>
      <c r="J53" s="87">
        <v>0</v>
      </c>
      <c r="K53" s="87">
        <v>0</v>
      </c>
      <c r="L53" s="87">
        <v>0.31056420447072525</v>
      </c>
      <c r="M53" s="87">
        <v>0</v>
      </c>
      <c r="N53" s="87">
        <v>14.254999999999999</v>
      </c>
      <c r="O53" s="87">
        <v>0</v>
      </c>
      <c r="P53" s="87">
        <v>0</v>
      </c>
      <c r="Q53" s="87">
        <v>0</v>
      </c>
      <c r="R53" s="87">
        <v>0</v>
      </c>
      <c r="S53" s="91">
        <v>0</v>
      </c>
      <c r="T53" s="91">
        <v>729.75299999999993</v>
      </c>
      <c r="U53" s="91">
        <v>0</v>
      </c>
      <c r="V53" s="87">
        <v>0</v>
      </c>
      <c r="W53" s="87">
        <v>0</v>
      </c>
      <c r="X53" s="87">
        <v>0</v>
      </c>
      <c r="Y53" s="87">
        <v>0</v>
      </c>
      <c r="Z53" s="87">
        <v>2.5634155082471962E-2</v>
      </c>
      <c r="AA53" s="91">
        <v>0</v>
      </c>
      <c r="AB53" s="87">
        <v>874.48503599999992</v>
      </c>
      <c r="AC53" s="87">
        <v>0</v>
      </c>
      <c r="AD53" s="87">
        <v>83.421999999999997</v>
      </c>
      <c r="AE53" s="91">
        <v>0</v>
      </c>
      <c r="AF53" s="92">
        <v>1702.2512343595531</v>
      </c>
      <c r="AG53" s="135">
        <v>49</v>
      </c>
      <c r="AH53" s="26"/>
      <c r="AI53" s="131"/>
    </row>
    <row r="54" spans="1:37" s="20" customFormat="1" ht="18" customHeight="1">
      <c r="A54" s="305"/>
      <c r="B54" s="308"/>
      <c r="C54" s="118" t="s">
        <v>96</v>
      </c>
      <c r="D54" s="90">
        <v>50</v>
      </c>
      <c r="E54" s="217">
        <v>0</v>
      </c>
      <c r="F54" s="91">
        <v>0</v>
      </c>
      <c r="G54" s="87">
        <v>0</v>
      </c>
      <c r="H54" s="91">
        <v>131.251</v>
      </c>
      <c r="I54" s="87">
        <v>0</v>
      </c>
      <c r="J54" s="87">
        <v>0</v>
      </c>
      <c r="K54" s="87">
        <v>0</v>
      </c>
      <c r="L54" s="87">
        <v>0</v>
      </c>
      <c r="M54" s="87">
        <v>0</v>
      </c>
      <c r="N54" s="87">
        <v>23.553000000000001</v>
      </c>
      <c r="O54" s="87">
        <v>0</v>
      </c>
      <c r="P54" s="87">
        <v>0</v>
      </c>
      <c r="Q54" s="87">
        <v>0</v>
      </c>
      <c r="R54" s="87">
        <v>0.47699999999999998</v>
      </c>
      <c r="S54" s="91">
        <v>0</v>
      </c>
      <c r="T54" s="91">
        <v>359.54599999999999</v>
      </c>
      <c r="U54" s="91">
        <v>0</v>
      </c>
      <c r="V54" s="87">
        <v>0</v>
      </c>
      <c r="W54" s="87">
        <v>0</v>
      </c>
      <c r="X54" s="87">
        <v>0</v>
      </c>
      <c r="Y54" s="87">
        <v>0</v>
      </c>
      <c r="Z54" s="87">
        <v>0</v>
      </c>
      <c r="AA54" s="91">
        <v>0</v>
      </c>
      <c r="AB54" s="87">
        <v>371.203236</v>
      </c>
      <c r="AC54" s="87">
        <v>0</v>
      </c>
      <c r="AD54" s="87">
        <v>204.393</v>
      </c>
      <c r="AE54" s="91">
        <v>0</v>
      </c>
      <c r="AF54" s="92">
        <v>1090.4232360000001</v>
      </c>
      <c r="AG54" s="135">
        <v>50</v>
      </c>
      <c r="AH54" s="26"/>
      <c r="AI54" s="131"/>
    </row>
    <row r="55" spans="1:37" s="20" customFormat="1" ht="18" customHeight="1">
      <c r="A55" s="305"/>
      <c r="B55" s="308"/>
      <c r="C55" s="105" t="s">
        <v>71</v>
      </c>
      <c r="D55" s="90">
        <v>51</v>
      </c>
      <c r="E55" s="217">
        <v>0</v>
      </c>
      <c r="F55" s="91">
        <v>0</v>
      </c>
      <c r="G55" s="87">
        <v>0</v>
      </c>
      <c r="H55" s="91">
        <v>0</v>
      </c>
      <c r="I55" s="87">
        <v>0</v>
      </c>
      <c r="J55" s="87">
        <v>0</v>
      </c>
      <c r="K55" s="87">
        <v>0</v>
      </c>
      <c r="L55" s="87">
        <v>0</v>
      </c>
      <c r="M55" s="87">
        <v>0</v>
      </c>
      <c r="N55" s="87">
        <v>4.532</v>
      </c>
      <c r="O55" s="87">
        <v>0</v>
      </c>
      <c r="P55" s="87">
        <v>0</v>
      </c>
      <c r="Q55" s="87">
        <v>0</v>
      </c>
      <c r="R55" s="87">
        <v>0</v>
      </c>
      <c r="S55" s="91">
        <v>0</v>
      </c>
      <c r="T55" s="91">
        <v>3689.0709999999999</v>
      </c>
      <c r="U55" s="91">
        <v>0</v>
      </c>
      <c r="V55" s="87">
        <v>6.351</v>
      </c>
      <c r="W55" s="87">
        <v>0</v>
      </c>
      <c r="X55" s="87">
        <v>0</v>
      </c>
      <c r="Y55" s="87">
        <v>0</v>
      </c>
      <c r="Z55" s="87">
        <v>0</v>
      </c>
      <c r="AA55" s="91">
        <v>0</v>
      </c>
      <c r="AB55" s="87">
        <v>12572.801028000002</v>
      </c>
      <c r="AC55" s="87">
        <v>0</v>
      </c>
      <c r="AD55" s="87">
        <v>0.872</v>
      </c>
      <c r="AE55" s="91">
        <v>0</v>
      </c>
      <c r="AF55" s="92">
        <v>16273.627028000001</v>
      </c>
      <c r="AG55" s="135">
        <v>51</v>
      </c>
      <c r="AH55" s="26"/>
      <c r="AI55" s="131"/>
    </row>
    <row r="56" spans="1:37" s="20" customFormat="1" ht="18" customHeight="1">
      <c r="A56" s="305"/>
      <c r="B56" s="308"/>
      <c r="C56" s="105" t="s">
        <v>57</v>
      </c>
      <c r="D56" s="90">
        <v>52</v>
      </c>
      <c r="E56" s="217">
        <v>0</v>
      </c>
      <c r="F56" s="91">
        <v>0</v>
      </c>
      <c r="G56" s="87">
        <v>0</v>
      </c>
      <c r="H56" s="91">
        <v>0</v>
      </c>
      <c r="I56" s="87">
        <v>0</v>
      </c>
      <c r="J56" s="87">
        <v>0</v>
      </c>
      <c r="K56" s="87">
        <v>0</v>
      </c>
      <c r="L56" s="87">
        <v>0</v>
      </c>
      <c r="M56" s="87">
        <v>0</v>
      </c>
      <c r="N56" s="87">
        <v>10.704000000000001</v>
      </c>
      <c r="O56" s="87">
        <v>0</v>
      </c>
      <c r="P56" s="87">
        <v>0</v>
      </c>
      <c r="Q56" s="87">
        <v>8.2000000000000003E-2</v>
      </c>
      <c r="R56" s="87">
        <v>0</v>
      </c>
      <c r="S56" s="91">
        <v>0</v>
      </c>
      <c r="T56" s="91">
        <v>206.32400000000001</v>
      </c>
      <c r="U56" s="91">
        <v>0</v>
      </c>
      <c r="V56" s="87">
        <v>0</v>
      </c>
      <c r="W56" s="87">
        <v>0</v>
      </c>
      <c r="X56" s="87">
        <v>0</v>
      </c>
      <c r="Y56" s="87">
        <v>0</v>
      </c>
      <c r="Z56" s="87">
        <v>0</v>
      </c>
      <c r="AA56" s="91">
        <v>0</v>
      </c>
      <c r="AB56" s="87">
        <v>234.886572</v>
      </c>
      <c r="AC56" s="87">
        <v>0</v>
      </c>
      <c r="AD56" s="87">
        <v>83.477000000000004</v>
      </c>
      <c r="AE56" s="91">
        <v>0</v>
      </c>
      <c r="AF56" s="92">
        <v>535.47357199999999</v>
      </c>
      <c r="AG56" s="135">
        <v>52</v>
      </c>
      <c r="AH56" s="26"/>
      <c r="AI56" s="131"/>
    </row>
    <row r="57" spans="1:37" s="20" customFormat="1" ht="18" customHeight="1">
      <c r="A57" s="305"/>
      <c r="B57" s="308"/>
      <c r="C57" s="105" t="s">
        <v>8</v>
      </c>
      <c r="D57" s="90">
        <v>53</v>
      </c>
      <c r="E57" s="217">
        <v>0</v>
      </c>
      <c r="F57" s="91">
        <v>0</v>
      </c>
      <c r="G57" s="87">
        <v>0</v>
      </c>
      <c r="H57" s="91">
        <v>0</v>
      </c>
      <c r="I57" s="87">
        <v>0</v>
      </c>
      <c r="J57" s="87">
        <v>0</v>
      </c>
      <c r="K57" s="87">
        <v>0</v>
      </c>
      <c r="L57" s="87">
        <v>0</v>
      </c>
      <c r="M57" s="87">
        <v>0</v>
      </c>
      <c r="N57" s="87">
        <v>13.475000000000001</v>
      </c>
      <c r="O57" s="87">
        <v>0</v>
      </c>
      <c r="P57" s="87">
        <v>0</v>
      </c>
      <c r="Q57" s="87">
        <v>0</v>
      </c>
      <c r="R57" s="87">
        <v>6.3E-2</v>
      </c>
      <c r="S57" s="91">
        <v>0</v>
      </c>
      <c r="T57" s="91">
        <v>813.98199999999997</v>
      </c>
      <c r="U57" s="91">
        <v>0</v>
      </c>
      <c r="V57" s="87">
        <v>0</v>
      </c>
      <c r="W57" s="87">
        <v>0</v>
      </c>
      <c r="X57" s="87">
        <v>0</v>
      </c>
      <c r="Y57" s="87">
        <v>0</v>
      </c>
      <c r="Z57" s="87">
        <v>0</v>
      </c>
      <c r="AA57" s="91">
        <v>0</v>
      </c>
      <c r="AB57" s="87">
        <v>822.59164800000008</v>
      </c>
      <c r="AC57" s="87">
        <v>0</v>
      </c>
      <c r="AD57" s="87">
        <v>15.077999999999999</v>
      </c>
      <c r="AE57" s="91">
        <v>0</v>
      </c>
      <c r="AF57" s="92">
        <v>1665.189648</v>
      </c>
      <c r="AG57" s="135">
        <v>53</v>
      </c>
      <c r="AH57" s="26"/>
      <c r="AI57" s="131"/>
    </row>
    <row r="58" spans="1:37" s="20" customFormat="1" ht="18" customHeight="1">
      <c r="A58" s="305"/>
      <c r="B58" s="308"/>
      <c r="C58" s="107" t="s">
        <v>9</v>
      </c>
      <c r="D58" s="90">
        <v>54</v>
      </c>
      <c r="E58" s="137">
        <f>E59-SUM(E50:E57)</f>
        <v>0</v>
      </c>
      <c r="F58" s="95">
        <f t="shared" ref="F58:AF58" si="0">F59-SUM(F50:F57)</f>
        <v>0</v>
      </c>
      <c r="G58" s="94">
        <f t="shared" si="0"/>
        <v>0</v>
      </c>
      <c r="H58" s="95">
        <f t="shared" si="0"/>
        <v>0</v>
      </c>
      <c r="I58" s="94">
        <f t="shared" si="0"/>
        <v>0</v>
      </c>
      <c r="J58" s="94">
        <f t="shared" si="0"/>
        <v>0</v>
      </c>
      <c r="K58" s="94">
        <f t="shared" si="0"/>
        <v>0</v>
      </c>
      <c r="L58" s="94">
        <f t="shared" si="0"/>
        <v>1.7000000000000015E-2</v>
      </c>
      <c r="M58" s="94">
        <f t="shared" si="0"/>
        <v>0</v>
      </c>
      <c r="N58" s="94">
        <f t="shared" si="0"/>
        <v>22.284999999999997</v>
      </c>
      <c r="O58" s="94">
        <f t="shared" si="0"/>
        <v>0</v>
      </c>
      <c r="P58" s="94">
        <f t="shared" si="0"/>
        <v>0</v>
      </c>
      <c r="Q58" s="94">
        <f t="shared" si="0"/>
        <v>0</v>
      </c>
      <c r="R58" s="94">
        <f t="shared" si="0"/>
        <v>0.61299999999999999</v>
      </c>
      <c r="S58" s="95">
        <f t="shared" si="0"/>
        <v>0</v>
      </c>
      <c r="T58" s="95">
        <f t="shared" si="0"/>
        <v>663.12300000000141</v>
      </c>
      <c r="U58" s="95">
        <f t="shared" si="0"/>
        <v>0</v>
      </c>
      <c r="V58" s="94">
        <f t="shared" si="0"/>
        <v>0</v>
      </c>
      <c r="W58" s="94">
        <f t="shared" si="0"/>
        <v>0</v>
      </c>
      <c r="X58" s="94">
        <f t="shared" si="0"/>
        <v>0</v>
      </c>
      <c r="Y58" s="94">
        <f t="shared" si="0"/>
        <v>0.03</v>
      </c>
      <c r="Z58" s="94">
        <f t="shared" si="0"/>
        <v>15.350999999999999</v>
      </c>
      <c r="AA58" s="95">
        <f t="shared" si="0"/>
        <v>0</v>
      </c>
      <c r="AB58" s="94">
        <f t="shared" si="0"/>
        <v>826.54477199999747</v>
      </c>
      <c r="AC58" s="94">
        <f t="shared" si="0"/>
        <v>0</v>
      </c>
      <c r="AD58" s="94">
        <f t="shared" si="0"/>
        <v>26.403999999999996</v>
      </c>
      <c r="AE58" s="95">
        <f t="shared" si="0"/>
        <v>0</v>
      </c>
      <c r="AF58" s="96">
        <f t="shared" si="0"/>
        <v>1554.3677720000014</v>
      </c>
      <c r="AG58" s="135">
        <v>54</v>
      </c>
      <c r="AH58" s="26"/>
      <c r="AI58" s="131"/>
    </row>
    <row r="59" spans="1:37" s="20" customFormat="1" ht="18" customHeight="1">
      <c r="A59" s="305"/>
      <c r="B59" s="308"/>
      <c r="C59" s="119" t="s">
        <v>95</v>
      </c>
      <c r="D59" s="100">
        <v>55</v>
      </c>
      <c r="E59" s="143">
        <v>0</v>
      </c>
      <c r="F59" s="104">
        <v>0</v>
      </c>
      <c r="G59" s="103">
        <v>0</v>
      </c>
      <c r="H59" s="104">
        <v>131.251</v>
      </c>
      <c r="I59" s="103">
        <v>0</v>
      </c>
      <c r="J59" s="103">
        <v>0</v>
      </c>
      <c r="K59" s="103">
        <v>0</v>
      </c>
      <c r="L59" s="103">
        <v>0.40320525558840659</v>
      </c>
      <c r="M59" s="103">
        <v>0</v>
      </c>
      <c r="N59" s="103">
        <v>96.548000000000002</v>
      </c>
      <c r="O59" s="103">
        <v>0</v>
      </c>
      <c r="P59" s="103">
        <v>0</v>
      </c>
      <c r="Q59" s="103">
        <v>8.2000000000000003E-2</v>
      </c>
      <c r="R59" s="103">
        <v>1.246</v>
      </c>
      <c r="S59" s="104">
        <v>0</v>
      </c>
      <c r="T59" s="104">
        <v>11455.849</v>
      </c>
      <c r="U59" s="104">
        <v>0</v>
      </c>
      <c r="V59" s="103">
        <v>6.351</v>
      </c>
      <c r="W59" s="103">
        <v>0</v>
      </c>
      <c r="X59" s="103">
        <v>0</v>
      </c>
      <c r="Y59" s="103">
        <v>0.03</v>
      </c>
      <c r="Z59" s="103">
        <v>16.59904269385309</v>
      </c>
      <c r="AA59" s="104">
        <v>0</v>
      </c>
      <c r="AB59" s="103">
        <v>17171.320715999998</v>
      </c>
      <c r="AC59" s="103">
        <v>0</v>
      </c>
      <c r="AD59" s="103">
        <v>590.01599999999996</v>
      </c>
      <c r="AE59" s="104">
        <v>0</v>
      </c>
      <c r="AF59" s="96">
        <v>29469.695963949442</v>
      </c>
      <c r="AG59" s="141">
        <v>55</v>
      </c>
      <c r="AH59" s="26"/>
      <c r="AI59" s="131"/>
    </row>
    <row r="60" spans="1:37" s="20" customFormat="1" ht="18" customHeight="1">
      <c r="A60" s="305"/>
      <c r="B60" s="308"/>
      <c r="C60" s="120" t="s">
        <v>58</v>
      </c>
      <c r="D60" s="90">
        <v>56</v>
      </c>
      <c r="E60" s="217">
        <v>0</v>
      </c>
      <c r="F60" s="91">
        <v>0</v>
      </c>
      <c r="G60" s="87">
        <v>0</v>
      </c>
      <c r="H60" s="91">
        <v>0</v>
      </c>
      <c r="I60" s="87">
        <v>0</v>
      </c>
      <c r="J60" s="87">
        <v>0</v>
      </c>
      <c r="K60" s="87">
        <v>0</v>
      </c>
      <c r="L60" s="87">
        <v>311.74820447072523</v>
      </c>
      <c r="M60" s="87">
        <v>0</v>
      </c>
      <c r="N60" s="87">
        <v>0</v>
      </c>
      <c r="O60" s="87">
        <v>0</v>
      </c>
      <c r="P60" s="87">
        <v>0</v>
      </c>
      <c r="Q60" s="87">
        <v>0</v>
      </c>
      <c r="R60" s="87">
        <v>0</v>
      </c>
      <c r="S60" s="91">
        <v>0</v>
      </c>
      <c r="T60" s="91">
        <v>0</v>
      </c>
      <c r="U60" s="91">
        <v>0</v>
      </c>
      <c r="V60" s="87">
        <v>0</v>
      </c>
      <c r="W60" s="87">
        <v>0</v>
      </c>
      <c r="X60" s="87">
        <v>0</v>
      </c>
      <c r="Y60" s="87">
        <v>0</v>
      </c>
      <c r="Z60" s="87">
        <v>25.606546945603405</v>
      </c>
      <c r="AA60" s="91">
        <v>0</v>
      </c>
      <c r="AB60" s="87">
        <v>1719.576</v>
      </c>
      <c r="AC60" s="87">
        <v>0</v>
      </c>
      <c r="AD60" s="87">
        <v>0</v>
      </c>
      <c r="AE60" s="91">
        <v>0</v>
      </c>
      <c r="AF60" s="92">
        <v>2056.9307514163288</v>
      </c>
      <c r="AG60" s="141">
        <v>56</v>
      </c>
      <c r="AH60" s="26"/>
      <c r="AI60" s="131"/>
    </row>
    <row r="61" spans="1:37" s="20" customFormat="1" ht="18" customHeight="1">
      <c r="A61" s="305"/>
      <c r="B61" s="308"/>
      <c r="C61" s="120" t="s">
        <v>59</v>
      </c>
      <c r="D61" s="90">
        <v>57</v>
      </c>
      <c r="E61" s="217">
        <v>0</v>
      </c>
      <c r="F61" s="91">
        <v>0</v>
      </c>
      <c r="G61" s="87">
        <v>0</v>
      </c>
      <c r="H61" s="91">
        <v>0</v>
      </c>
      <c r="I61" s="87">
        <v>0</v>
      </c>
      <c r="J61" s="87">
        <v>0</v>
      </c>
      <c r="K61" s="87">
        <v>11693.373683099189</v>
      </c>
      <c r="L61" s="87">
        <v>28291.149555718315</v>
      </c>
      <c r="M61" s="87">
        <v>0</v>
      </c>
      <c r="N61" s="87">
        <v>0</v>
      </c>
      <c r="O61" s="87">
        <v>0</v>
      </c>
      <c r="P61" s="87">
        <v>0</v>
      </c>
      <c r="Q61" s="87">
        <v>0</v>
      </c>
      <c r="R61" s="87">
        <v>233.42081602671945</v>
      </c>
      <c r="S61" s="91">
        <v>0</v>
      </c>
      <c r="T61" s="91">
        <v>54.592086744269523</v>
      </c>
      <c r="U61" s="91">
        <v>0</v>
      </c>
      <c r="V61" s="87">
        <v>0</v>
      </c>
      <c r="W61" s="87">
        <v>0</v>
      </c>
      <c r="X61" s="87">
        <v>0</v>
      </c>
      <c r="Y61" s="87">
        <v>0</v>
      </c>
      <c r="Z61" s="87">
        <v>2841.6553948080018</v>
      </c>
      <c r="AA61" s="91">
        <v>0</v>
      </c>
      <c r="AB61" s="87">
        <v>73.19</v>
      </c>
      <c r="AC61" s="87">
        <v>0</v>
      </c>
      <c r="AD61" s="87">
        <v>0</v>
      </c>
      <c r="AE61" s="91">
        <v>0</v>
      </c>
      <c r="AF61" s="92">
        <v>43187.381536396504</v>
      </c>
      <c r="AG61" s="135">
        <v>57</v>
      </c>
      <c r="AH61" s="26"/>
      <c r="AI61" s="131"/>
    </row>
    <row r="62" spans="1:37" s="20" customFormat="1" ht="18" customHeight="1">
      <c r="A62" s="305"/>
      <c r="B62" s="308"/>
      <c r="C62" s="120" t="s">
        <v>60</v>
      </c>
      <c r="D62" s="90">
        <v>58</v>
      </c>
      <c r="E62" s="217">
        <v>0</v>
      </c>
      <c r="F62" s="91">
        <v>0</v>
      </c>
      <c r="G62" s="87">
        <v>0</v>
      </c>
      <c r="H62" s="91">
        <v>0</v>
      </c>
      <c r="I62" s="87">
        <v>0</v>
      </c>
      <c r="J62" s="87">
        <v>0</v>
      </c>
      <c r="K62" s="87">
        <v>4.484826</v>
      </c>
      <c r="L62" s="87">
        <v>0</v>
      </c>
      <c r="M62" s="87">
        <v>6317.9262799999997</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6322.4111059999996</v>
      </c>
      <c r="AG62" s="135">
        <v>58</v>
      </c>
      <c r="AH62" s="26"/>
      <c r="AI62" s="131"/>
    </row>
    <row r="63" spans="1:37" s="20" customFormat="1" ht="18" customHeight="1">
      <c r="A63" s="305"/>
      <c r="B63" s="308"/>
      <c r="C63" s="121" t="s">
        <v>0</v>
      </c>
      <c r="D63" s="90">
        <v>59</v>
      </c>
      <c r="E63" s="137">
        <v>0</v>
      </c>
      <c r="F63" s="95">
        <v>0</v>
      </c>
      <c r="G63" s="94">
        <v>0</v>
      </c>
      <c r="H63" s="95">
        <v>0</v>
      </c>
      <c r="I63" s="94">
        <v>0</v>
      </c>
      <c r="J63" s="94">
        <v>0</v>
      </c>
      <c r="K63" s="94">
        <v>0</v>
      </c>
      <c r="L63" s="94">
        <v>1675.6465990301483</v>
      </c>
      <c r="M63" s="94">
        <v>0</v>
      </c>
      <c r="N63" s="94">
        <v>44.404473599999996</v>
      </c>
      <c r="O63" s="94">
        <v>0</v>
      </c>
      <c r="P63" s="94">
        <v>0</v>
      </c>
      <c r="Q63" s="94">
        <v>0</v>
      </c>
      <c r="R63" s="94">
        <v>0</v>
      </c>
      <c r="S63" s="95">
        <v>0</v>
      </c>
      <c r="T63" s="95">
        <v>0</v>
      </c>
      <c r="U63" s="95">
        <v>0</v>
      </c>
      <c r="V63" s="94">
        <v>0</v>
      </c>
      <c r="W63" s="94">
        <v>0</v>
      </c>
      <c r="X63" s="94">
        <v>0</v>
      </c>
      <c r="Y63" s="94">
        <v>0</v>
      </c>
      <c r="Z63" s="94">
        <v>137.63518983261824</v>
      </c>
      <c r="AA63" s="95">
        <v>0</v>
      </c>
      <c r="AB63" s="94">
        <v>0</v>
      </c>
      <c r="AC63" s="94">
        <v>0</v>
      </c>
      <c r="AD63" s="94">
        <v>0</v>
      </c>
      <c r="AE63" s="95">
        <v>0</v>
      </c>
      <c r="AF63" s="96">
        <v>1857.6862624627665</v>
      </c>
      <c r="AG63" s="135">
        <v>59</v>
      </c>
      <c r="AH63" s="26"/>
      <c r="AI63" s="131"/>
    </row>
    <row r="64" spans="1:37" s="20" customFormat="1" ht="18" customHeight="1">
      <c r="A64" s="305"/>
      <c r="B64" s="308"/>
      <c r="C64" s="122" t="s">
        <v>61</v>
      </c>
      <c r="D64" s="100">
        <v>60</v>
      </c>
      <c r="E64" s="140">
        <v>0</v>
      </c>
      <c r="F64" s="102">
        <v>0</v>
      </c>
      <c r="G64" s="101">
        <v>0</v>
      </c>
      <c r="H64" s="102">
        <v>0</v>
      </c>
      <c r="I64" s="101">
        <v>0</v>
      </c>
      <c r="J64" s="101">
        <v>0</v>
      </c>
      <c r="K64" s="101">
        <v>11697.858509099189</v>
      </c>
      <c r="L64" s="101">
        <v>30278.544359219188</v>
      </c>
      <c r="M64" s="101">
        <v>6317.9262799999997</v>
      </c>
      <c r="N64" s="101">
        <v>44.404473599999996</v>
      </c>
      <c r="O64" s="101">
        <v>0</v>
      </c>
      <c r="P64" s="101">
        <v>0</v>
      </c>
      <c r="Q64" s="101">
        <v>0</v>
      </c>
      <c r="R64" s="101">
        <v>233.42081602671945</v>
      </c>
      <c r="S64" s="102">
        <v>0</v>
      </c>
      <c r="T64" s="102">
        <v>54.592086744269523</v>
      </c>
      <c r="U64" s="102">
        <v>0</v>
      </c>
      <c r="V64" s="101">
        <v>0</v>
      </c>
      <c r="W64" s="101">
        <v>0</v>
      </c>
      <c r="X64" s="101">
        <v>0</v>
      </c>
      <c r="Y64" s="101">
        <v>0</v>
      </c>
      <c r="Z64" s="101">
        <v>3004.8971315862236</v>
      </c>
      <c r="AA64" s="102">
        <v>0</v>
      </c>
      <c r="AB64" s="101">
        <v>1792.7660000000001</v>
      </c>
      <c r="AC64" s="101">
        <v>0</v>
      </c>
      <c r="AD64" s="101">
        <v>0</v>
      </c>
      <c r="AE64" s="102">
        <v>0</v>
      </c>
      <c r="AF64" s="99">
        <v>53424.409656275595</v>
      </c>
      <c r="AG64" s="139">
        <v>60</v>
      </c>
      <c r="AH64" s="26"/>
      <c r="AI64" s="131"/>
      <c r="AK64" s="21"/>
    </row>
    <row r="65" spans="1:37" s="20" customFormat="1" ht="18" customHeight="1">
      <c r="A65" s="305"/>
      <c r="B65" s="308"/>
      <c r="C65" s="120" t="s">
        <v>62</v>
      </c>
      <c r="D65" s="86">
        <v>61</v>
      </c>
      <c r="E65" s="217">
        <v>0.70973133382352949</v>
      </c>
      <c r="F65" s="91">
        <v>0</v>
      </c>
      <c r="G65" s="87">
        <v>16.089786960000001</v>
      </c>
      <c r="H65" s="91">
        <v>0</v>
      </c>
      <c r="I65" s="87">
        <v>0</v>
      </c>
      <c r="J65" s="87">
        <v>0</v>
      </c>
      <c r="K65" s="87">
        <v>122.71180177182649</v>
      </c>
      <c r="L65" s="87">
        <v>0</v>
      </c>
      <c r="M65" s="87">
        <v>0</v>
      </c>
      <c r="N65" s="87">
        <v>5472.8181887999999</v>
      </c>
      <c r="O65" s="87">
        <v>0</v>
      </c>
      <c r="P65" s="87">
        <v>0</v>
      </c>
      <c r="Q65" s="87">
        <v>17.00384341416196</v>
      </c>
      <c r="R65" s="87">
        <v>399.90002659443161</v>
      </c>
      <c r="S65" s="91">
        <v>0</v>
      </c>
      <c r="T65" s="91">
        <v>14882.394627176207</v>
      </c>
      <c r="U65" s="91">
        <v>0</v>
      </c>
      <c r="V65" s="87">
        <v>114.58799999999999</v>
      </c>
      <c r="W65" s="87">
        <v>0</v>
      </c>
      <c r="X65" s="87">
        <v>0</v>
      </c>
      <c r="Y65" s="87">
        <v>137.89597975822323</v>
      </c>
      <c r="Z65" s="87">
        <v>894.75699999999995</v>
      </c>
      <c r="AA65" s="91">
        <v>447.48316358482259</v>
      </c>
      <c r="AB65" s="87">
        <v>11288.598508334981</v>
      </c>
      <c r="AC65" s="87">
        <v>0</v>
      </c>
      <c r="AD65" s="87">
        <v>9972.2219759999989</v>
      </c>
      <c r="AE65" s="91">
        <v>0</v>
      </c>
      <c r="AF65" s="92">
        <v>43767.172633728478</v>
      </c>
      <c r="AG65" s="135">
        <v>61</v>
      </c>
      <c r="AH65" s="26"/>
      <c r="AI65" s="131"/>
      <c r="AK65" s="21"/>
    </row>
    <row r="66" spans="1:37" s="20" customFormat="1" ht="18" customHeight="1">
      <c r="A66" s="305"/>
      <c r="B66" s="308"/>
      <c r="C66" s="121" t="s">
        <v>63</v>
      </c>
      <c r="D66" s="90">
        <v>62</v>
      </c>
      <c r="E66" s="137">
        <v>0.4220024147058824</v>
      </c>
      <c r="F66" s="95">
        <v>0</v>
      </c>
      <c r="G66" s="94">
        <v>0</v>
      </c>
      <c r="H66" s="95">
        <v>0</v>
      </c>
      <c r="I66" s="94">
        <v>0</v>
      </c>
      <c r="J66" s="94">
        <v>0</v>
      </c>
      <c r="K66" s="94">
        <v>323.91010973543433</v>
      </c>
      <c r="L66" s="94">
        <v>1363.8983945594232</v>
      </c>
      <c r="M66" s="94">
        <v>0</v>
      </c>
      <c r="N66" s="94">
        <v>3423.9723414298637</v>
      </c>
      <c r="O66" s="94">
        <v>25.2305122</v>
      </c>
      <c r="P66" s="94">
        <v>0</v>
      </c>
      <c r="Q66" s="94">
        <v>0</v>
      </c>
      <c r="R66" s="94">
        <v>623.41684869781602</v>
      </c>
      <c r="S66" s="95">
        <v>0</v>
      </c>
      <c r="T66" s="95">
        <v>12068.850901167041</v>
      </c>
      <c r="U66" s="95">
        <v>0</v>
      </c>
      <c r="V66" s="94">
        <v>114.58799999999999</v>
      </c>
      <c r="W66" s="94">
        <v>0</v>
      </c>
      <c r="X66" s="94">
        <v>0</v>
      </c>
      <c r="Y66" s="94">
        <v>6.1040202417767784</v>
      </c>
      <c r="Z66" s="94">
        <v>463.311849159296</v>
      </c>
      <c r="AA66" s="95">
        <v>40.501529272700381</v>
      </c>
      <c r="AB66" s="94">
        <v>11915.847458865022</v>
      </c>
      <c r="AC66" s="94">
        <v>0</v>
      </c>
      <c r="AD66" s="94">
        <v>6987.9451956715848</v>
      </c>
      <c r="AE66" s="95">
        <v>0</v>
      </c>
      <c r="AF66" s="96">
        <v>37357.999163414665</v>
      </c>
      <c r="AG66" s="135">
        <v>62</v>
      </c>
      <c r="AH66" s="26"/>
      <c r="AI66" s="131"/>
      <c r="AK66" s="21"/>
    </row>
    <row r="67" spans="1:37" s="20" customFormat="1" ht="18" customHeight="1">
      <c r="A67" s="306"/>
      <c r="B67" s="309"/>
      <c r="C67" s="122" t="s">
        <v>64</v>
      </c>
      <c r="D67" s="100">
        <v>63</v>
      </c>
      <c r="E67" s="140">
        <v>1.1317337485294119</v>
      </c>
      <c r="F67" s="102">
        <v>0</v>
      </c>
      <c r="G67" s="101">
        <v>16.089786960000001</v>
      </c>
      <c r="H67" s="102">
        <v>0</v>
      </c>
      <c r="I67" s="101">
        <v>0</v>
      </c>
      <c r="J67" s="101">
        <v>0</v>
      </c>
      <c r="K67" s="101">
        <v>446.62191150726085</v>
      </c>
      <c r="L67" s="101">
        <v>1363.8983945594232</v>
      </c>
      <c r="M67" s="101">
        <v>0</v>
      </c>
      <c r="N67" s="101">
        <v>8896.7905302298641</v>
      </c>
      <c r="O67" s="101">
        <v>25.2305122</v>
      </c>
      <c r="P67" s="101">
        <v>0</v>
      </c>
      <c r="Q67" s="101">
        <v>17.00384341416196</v>
      </c>
      <c r="R67" s="101">
        <v>1023.3168752922477</v>
      </c>
      <c r="S67" s="102">
        <v>0</v>
      </c>
      <c r="T67" s="102">
        <v>26951.24552834325</v>
      </c>
      <c r="U67" s="102">
        <v>0</v>
      </c>
      <c r="V67" s="101">
        <v>229.17599999999999</v>
      </c>
      <c r="W67" s="101">
        <v>0</v>
      </c>
      <c r="X67" s="101">
        <v>0</v>
      </c>
      <c r="Y67" s="101">
        <v>144</v>
      </c>
      <c r="Z67" s="101">
        <v>1358.068849159296</v>
      </c>
      <c r="AA67" s="102">
        <v>487.98469285752299</v>
      </c>
      <c r="AB67" s="101">
        <v>23204.445967200001</v>
      </c>
      <c r="AC67" s="101">
        <v>0</v>
      </c>
      <c r="AD67" s="101">
        <v>16960.167171671583</v>
      </c>
      <c r="AE67" s="102">
        <v>0</v>
      </c>
      <c r="AF67" s="99">
        <v>81125.171797143135</v>
      </c>
      <c r="AG67" s="139">
        <v>63</v>
      </c>
      <c r="AH67" s="26"/>
      <c r="AI67" s="131"/>
      <c r="AK67" s="21"/>
    </row>
    <row r="68" spans="1:37" ht="12.75">
      <c r="A68" s="272"/>
      <c r="B68" s="272"/>
      <c r="C68" s="272"/>
      <c r="D68" s="272"/>
      <c r="E68" s="272"/>
      <c r="F68" s="272"/>
      <c r="G68" s="272"/>
      <c r="H68" s="272"/>
      <c r="I68" s="272"/>
      <c r="J68" s="272"/>
      <c r="K68" s="272"/>
      <c r="L68" s="272"/>
      <c r="M68" s="27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273"/>
      <c r="B69" s="273"/>
      <c r="C69" s="273"/>
      <c r="D69" s="273"/>
      <c r="E69" s="273"/>
      <c r="F69" s="273"/>
      <c r="G69" s="273"/>
      <c r="H69" s="273"/>
      <c r="I69" s="273"/>
      <c r="J69" s="273"/>
      <c r="K69" s="273"/>
      <c r="L69" s="273"/>
      <c r="M69" s="273"/>
      <c r="N69" s="8"/>
      <c r="O69" s="8"/>
      <c r="P69" s="8"/>
      <c r="Q69" s="8"/>
      <c r="R69" s="8"/>
      <c r="S69" s="8"/>
      <c r="T69" s="8"/>
      <c r="U69" s="8"/>
      <c r="V69" s="8"/>
      <c r="W69" s="8"/>
      <c r="X69" s="8"/>
      <c r="Y69" s="8"/>
      <c r="Z69" s="8"/>
      <c r="AA69" s="8"/>
      <c r="AB69" s="8"/>
      <c r="AC69" s="8"/>
      <c r="AD69" s="8"/>
      <c r="AE69" s="8"/>
      <c r="AF69" s="8"/>
      <c r="AG69" s="9"/>
      <c r="AH69" s="8"/>
      <c r="AI69" s="131"/>
      <c r="AK69" s="8"/>
    </row>
    <row r="70" spans="1:37">
      <c r="A70" s="272"/>
      <c r="B70" s="272"/>
      <c r="C70" s="272"/>
      <c r="D70" s="272"/>
      <c r="E70" s="272"/>
      <c r="F70" s="272"/>
      <c r="G70" s="272"/>
      <c r="H70" s="272"/>
      <c r="I70" s="272"/>
      <c r="J70" s="272"/>
      <c r="K70" s="272"/>
      <c r="L70" s="272"/>
      <c r="M70" s="272"/>
      <c r="N70" s="8"/>
      <c r="O70" s="8"/>
      <c r="P70" s="8"/>
      <c r="Q70" s="8"/>
      <c r="R70" s="8"/>
      <c r="S70" s="8"/>
      <c r="T70" s="8"/>
      <c r="U70" s="8"/>
      <c r="V70" s="8"/>
      <c r="W70" s="8"/>
      <c r="X70" s="8"/>
      <c r="Y70" s="8"/>
      <c r="Z70" s="8"/>
      <c r="AA70" s="8"/>
      <c r="AB70" s="8"/>
      <c r="AC70" s="8"/>
      <c r="AD70" s="8"/>
      <c r="AE70" s="8"/>
      <c r="AF70" s="8"/>
      <c r="AG70" s="10"/>
      <c r="AH70" s="8"/>
      <c r="AK70" s="8"/>
    </row>
    <row r="71" spans="1:37" ht="15.75">
      <c r="A71" s="273"/>
      <c r="B71" s="273"/>
      <c r="C71" s="273"/>
      <c r="D71" s="273"/>
      <c r="E71" s="273"/>
      <c r="F71" s="273"/>
      <c r="G71" s="273"/>
      <c r="H71" s="273"/>
      <c r="I71" s="273"/>
      <c r="J71" s="273"/>
      <c r="K71" s="273"/>
      <c r="L71" s="273"/>
      <c r="M71" s="27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A68:M69"/>
    <mergeCell ref="A70:M71"/>
    <mergeCell ref="K2:K3"/>
    <mergeCell ref="L2:L3"/>
    <mergeCell ref="M2:M3"/>
    <mergeCell ref="E2:E3"/>
    <mergeCell ref="F2:F3"/>
    <mergeCell ref="G2:G3"/>
    <mergeCell ref="H2:H3"/>
    <mergeCell ref="I2:I3"/>
  </mergeCells>
  <conditionalFormatting sqref="AK1:AK9 AK11:AK1048576">
    <cfRule type="expression" priority="3">
      <formula>"Formel:=Rest(zeile();2)=1"</formula>
    </cfRule>
  </conditionalFormatting>
  <conditionalFormatting sqref="C5:S67 U5:AG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2020, Stand: Januar 2023</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K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11" t="s">
        <v>242</v>
      </c>
      <c r="B1" s="312"/>
      <c r="C1" s="313"/>
      <c r="D1" s="283" t="s">
        <v>13</v>
      </c>
      <c r="E1" s="292" t="s">
        <v>73</v>
      </c>
      <c r="F1" s="293"/>
      <c r="G1" s="310" t="s">
        <v>72</v>
      </c>
      <c r="H1" s="310"/>
      <c r="I1" s="292" t="s">
        <v>78</v>
      </c>
      <c r="J1" s="297"/>
      <c r="K1" s="297"/>
      <c r="L1" s="297"/>
      <c r="M1" s="293"/>
      <c r="N1" s="292" t="s">
        <v>78</v>
      </c>
      <c r="O1" s="297"/>
      <c r="P1" s="297"/>
      <c r="Q1" s="297"/>
      <c r="R1" s="297"/>
      <c r="S1" s="293"/>
      <c r="T1" s="292" t="s">
        <v>90</v>
      </c>
      <c r="U1" s="293"/>
      <c r="V1" s="294" t="s">
        <v>11</v>
      </c>
      <c r="W1" s="295"/>
      <c r="X1" s="295"/>
      <c r="Y1" s="295"/>
      <c r="Z1" s="295"/>
      <c r="AA1" s="296"/>
      <c r="AB1" s="274" t="s">
        <v>75</v>
      </c>
      <c r="AC1" s="275"/>
      <c r="AD1" s="275"/>
      <c r="AE1" s="276"/>
      <c r="AF1" s="280" t="s">
        <v>76</v>
      </c>
      <c r="AG1" s="283" t="s">
        <v>13</v>
      </c>
      <c r="AH1" s="15"/>
      <c r="AK1" s="17"/>
    </row>
    <row r="2" spans="1:37" s="16" customFormat="1" ht="21" customHeight="1">
      <c r="A2" s="314"/>
      <c r="B2" s="315"/>
      <c r="C2" s="316"/>
      <c r="D2" s="284"/>
      <c r="E2" s="283" t="s">
        <v>14</v>
      </c>
      <c r="F2" s="320" t="s">
        <v>214</v>
      </c>
      <c r="G2" s="322" t="s">
        <v>15</v>
      </c>
      <c r="H2" s="286" t="s">
        <v>1</v>
      </c>
      <c r="I2" s="283" t="s">
        <v>16</v>
      </c>
      <c r="J2" s="283" t="s">
        <v>17</v>
      </c>
      <c r="K2" s="283" t="s">
        <v>18</v>
      </c>
      <c r="L2" s="283" t="s">
        <v>19</v>
      </c>
      <c r="M2" s="283" t="s">
        <v>20</v>
      </c>
      <c r="N2" s="324" t="s">
        <v>12</v>
      </c>
      <c r="O2" s="324"/>
      <c r="P2" s="283" t="s">
        <v>23</v>
      </c>
      <c r="Q2" s="283" t="s">
        <v>212</v>
      </c>
      <c r="R2" s="283" t="s">
        <v>24</v>
      </c>
      <c r="S2" s="283" t="s">
        <v>25</v>
      </c>
      <c r="T2" s="288" t="s">
        <v>26</v>
      </c>
      <c r="U2" s="244"/>
      <c r="V2" s="290" t="s">
        <v>92</v>
      </c>
      <c r="W2" s="286" t="s">
        <v>27</v>
      </c>
      <c r="X2" s="286" t="s">
        <v>2</v>
      </c>
      <c r="Y2" s="286" t="s">
        <v>3</v>
      </c>
      <c r="Z2" s="286" t="s">
        <v>80</v>
      </c>
      <c r="AA2" s="286" t="s">
        <v>79</v>
      </c>
      <c r="AB2" s="277"/>
      <c r="AC2" s="278"/>
      <c r="AD2" s="278"/>
      <c r="AE2" s="279"/>
      <c r="AF2" s="281"/>
      <c r="AG2" s="284"/>
      <c r="AH2" s="15"/>
      <c r="AK2" s="17"/>
    </row>
    <row r="3" spans="1:37" ht="168.6" customHeight="1">
      <c r="A3" s="314"/>
      <c r="B3" s="315"/>
      <c r="C3" s="316"/>
      <c r="D3" s="284"/>
      <c r="E3" s="285"/>
      <c r="F3" s="321"/>
      <c r="G3" s="323"/>
      <c r="H3" s="287" t="s">
        <v>1</v>
      </c>
      <c r="I3" s="285"/>
      <c r="J3" s="285"/>
      <c r="K3" s="285"/>
      <c r="L3" s="285"/>
      <c r="M3" s="285"/>
      <c r="N3" s="132" t="s">
        <v>21</v>
      </c>
      <c r="O3" s="133" t="s">
        <v>22</v>
      </c>
      <c r="P3" s="285"/>
      <c r="Q3" s="285"/>
      <c r="R3" s="285"/>
      <c r="S3" s="285"/>
      <c r="T3" s="289"/>
      <c r="U3" s="245" t="s">
        <v>215</v>
      </c>
      <c r="V3" s="291"/>
      <c r="W3" s="287"/>
      <c r="X3" s="287"/>
      <c r="Y3" s="287"/>
      <c r="Z3" s="287"/>
      <c r="AA3" s="287"/>
      <c r="AB3" s="173" t="s">
        <v>28</v>
      </c>
      <c r="AC3" s="173" t="s">
        <v>81</v>
      </c>
      <c r="AD3" s="173" t="s">
        <v>29</v>
      </c>
      <c r="AE3" s="174" t="s">
        <v>94</v>
      </c>
      <c r="AF3" s="282"/>
      <c r="AG3" s="285"/>
    </row>
    <row r="4" spans="1:37" ht="21" customHeight="1">
      <c r="A4" s="317"/>
      <c r="B4" s="318"/>
      <c r="C4" s="319"/>
      <c r="D4" s="134"/>
      <c r="E4" s="292" t="s">
        <v>31</v>
      </c>
      <c r="F4" s="297"/>
      <c r="G4" s="297"/>
      <c r="H4" s="297"/>
      <c r="I4" s="297"/>
      <c r="J4" s="297"/>
      <c r="K4" s="297"/>
      <c r="L4" s="297"/>
      <c r="M4" s="293"/>
      <c r="N4" s="292" t="s">
        <v>31</v>
      </c>
      <c r="O4" s="297"/>
      <c r="P4" s="297"/>
      <c r="Q4" s="297"/>
      <c r="R4" s="297"/>
      <c r="S4" s="297"/>
      <c r="T4" s="297"/>
      <c r="U4" s="297"/>
      <c r="V4" s="297"/>
      <c r="W4" s="297"/>
      <c r="X4" s="297"/>
      <c r="Y4" s="297"/>
      <c r="Z4" s="297"/>
      <c r="AA4" s="297"/>
      <c r="AB4" s="297"/>
      <c r="AC4" s="297"/>
      <c r="AD4" s="297"/>
      <c r="AE4" s="297"/>
      <c r="AF4" s="293"/>
      <c r="AG4" s="172"/>
    </row>
    <row r="5" spans="1:37" s="20" customFormat="1" ht="18" customHeight="1">
      <c r="A5" s="298" t="s">
        <v>65</v>
      </c>
      <c r="B5" s="299"/>
      <c r="C5" s="105" t="s">
        <v>33</v>
      </c>
      <c r="D5" s="86">
        <v>1</v>
      </c>
      <c r="E5" s="217">
        <v>0</v>
      </c>
      <c r="F5" s="91">
        <v>0</v>
      </c>
      <c r="G5" s="87">
        <v>0</v>
      </c>
      <c r="H5" s="88">
        <v>0</v>
      </c>
      <c r="I5" s="87">
        <v>478.43628000000001</v>
      </c>
      <c r="J5" s="87">
        <v>0</v>
      </c>
      <c r="K5" s="87">
        <v>0</v>
      </c>
      <c r="L5" s="89">
        <v>0</v>
      </c>
      <c r="M5" s="87">
        <v>0</v>
      </c>
      <c r="N5" s="87">
        <v>0</v>
      </c>
      <c r="O5" s="87">
        <v>0</v>
      </c>
      <c r="P5" s="87">
        <v>0</v>
      </c>
      <c r="Q5" s="87">
        <v>0</v>
      </c>
      <c r="R5" s="87">
        <v>0</v>
      </c>
      <c r="S5" s="91">
        <v>0</v>
      </c>
      <c r="T5" s="91">
        <v>3.7556000734207466</v>
      </c>
      <c r="U5" s="88">
        <v>0</v>
      </c>
      <c r="V5" s="87">
        <v>865.50457142857147</v>
      </c>
      <c r="W5" s="87">
        <v>1.1268</v>
      </c>
      <c r="X5" s="87">
        <v>848.06044014545012</v>
      </c>
      <c r="Y5" s="87">
        <v>253.5204</v>
      </c>
      <c r="Z5" s="87">
        <v>28063.632604457129</v>
      </c>
      <c r="AA5" s="91">
        <v>487.98469285752299</v>
      </c>
      <c r="AB5" s="87">
        <v>0</v>
      </c>
      <c r="AC5" s="87">
        <v>0</v>
      </c>
      <c r="AD5" s="87">
        <v>0</v>
      </c>
      <c r="AE5" s="91">
        <v>4688.7305000000006</v>
      </c>
      <c r="AF5" s="219">
        <v>35690.751888962099</v>
      </c>
      <c r="AG5" s="135">
        <v>1</v>
      </c>
      <c r="AH5" s="19"/>
      <c r="AI5" s="131"/>
      <c r="AK5" s="21"/>
    </row>
    <row r="6" spans="1:37" s="20" customFormat="1" ht="18" customHeight="1">
      <c r="A6" s="300"/>
      <c r="B6" s="301"/>
      <c r="C6" s="106" t="s">
        <v>34</v>
      </c>
      <c r="D6" s="90">
        <v>2</v>
      </c>
      <c r="E6" s="217">
        <v>24527.801823748527</v>
      </c>
      <c r="F6" s="91">
        <v>731.36299999999994</v>
      </c>
      <c r="G6" s="87">
        <v>16.089786960000001</v>
      </c>
      <c r="H6" s="91">
        <v>305.20719484</v>
      </c>
      <c r="I6" s="87">
        <v>289853.63062464405</v>
      </c>
      <c r="J6" s="87">
        <v>0</v>
      </c>
      <c r="K6" s="87">
        <v>0</v>
      </c>
      <c r="L6" s="87">
        <v>0</v>
      </c>
      <c r="M6" s="87">
        <v>693.01768416758159</v>
      </c>
      <c r="N6" s="87">
        <v>0</v>
      </c>
      <c r="O6" s="87">
        <v>0</v>
      </c>
      <c r="P6" s="87">
        <v>2096.7361799999999</v>
      </c>
      <c r="Q6" s="87">
        <v>0</v>
      </c>
      <c r="R6" s="87">
        <v>0</v>
      </c>
      <c r="S6" s="91">
        <v>0</v>
      </c>
      <c r="T6" s="91">
        <v>64965.818347156412</v>
      </c>
      <c r="U6" s="91">
        <v>0</v>
      </c>
      <c r="V6" s="87">
        <v>0</v>
      </c>
      <c r="W6" s="87">
        <v>0</v>
      </c>
      <c r="X6" s="87">
        <v>0</v>
      </c>
      <c r="Y6" s="87">
        <v>0</v>
      </c>
      <c r="Z6" s="87">
        <v>0</v>
      </c>
      <c r="AA6" s="91">
        <v>0</v>
      </c>
      <c r="AB6" s="87">
        <v>28606.134242796266</v>
      </c>
      <c r="AC6" s="87">
        <v>0</v>
      </c>
      <c r="AD6" s="87">
        <v>5189.1004728715852</v>
      </c>
      <c r="AE6" s="91">
        <v>0</v>
      </c>
      <c r="AF6" s="92">
        <v>416984.89935718442</v>
      </c>
      <c r="AG6" s="135">
        <v>2</v>
      </c>
      <c r="AH6" s="19"/>
      <c r="AI6" s="131"/>
      <c r="AK6" s="21"/>
    </row>
    <row r="7" spans="1:37" s="20" customFormat="1" ht="18" customHeight="1">
      <c r="A7" s="300"/>
      <c r="B7" s="301"/>
      <c r="C7" s="107" t="s">
        <v>35</v>
      </c>
      <c r="D7" s="93">
        <v>3</v>
      </c>
      <c r="E7" s="217">
        <v>2795.5839100000003</v>
      </c>
      <c r="F7" s="91">
        <v>5.7779999999999996</v>
      </c>
      <c r="G7" s="87">
        <v>0</v>
      </c>
      <c r="H7" s="91">
        <v>2.887E-2</v>
      </c>
      <c r="I7" s="87">
        <v>0</v>
      </c>
      <c r="J7" s="87">
        <v>0</v>
      </c>
      <c r="K7" s="87">
        <v>0</v>
      </c>
      <c r="L7" s="87">
        <v>1.1776157667652198E-2</v>
      </c>
      <c r="M7" s="87">
        <v>0</v>
      </c>
      <c r="N7" s="87">
        <v>16.78323</v>
      </c>
      <c r="O7" s="87">
        <v>8.391350000000001</v>
      </c>
      <c r="P7" s="87">
        <v>11.259819999999999</v>
      </c>
      <c r="Q7" s="87">
        <v>0</v>
      </c>
      <c r="R7" s="87">
        <v>0</v>
      </c>
      <c r="S7" s="91">
        <v>0</v>
      </c>
      <c r="T7" s="91">
        <v>0</v>
      </c>
      <c r="U7" s="91">
        <v>0</v>
      </c>
      <c r="V7" s="87">
        <v>0</v>
      </c>
      <c r="W7" s="87">
        <v>0</v>
      </c>
      <c r="X7" s="87">
        <v>0</v>
      </c>
      <c r="Y7" s="87">
        <v>0</v>
      </c>
      <c r="Z7" s="87">
        <v>31.43446128081559</v>
      </c>
      <c r="AA7" s="91">
        <v>0</v>
      </c>
      <c r="AB7" s="87">
        <v>0</v>
      </c>
      <c r="AC7" s="87">
        <v>0</v>
      </c>
      <c r="AD7" s="87">
        <v>0</v>
      </c>
      <c r="AE7" s="91">
        <v>30.477499999999999</v>
      </c>
      <c r="AF7" s="92">
        <v>2899.7489174384837</v>
      </c>
      <c r="AG7" s="135">
        <v>3</v>
      </c>
      <c r="AH7" s="19"/>
      <c r="AI7" s="131"/>
      <c r="AK7" s="21"/>
    </row>
    <row r="8" spans="1:37" s="20" customFormat="1" ht="18" customHeight="1">
      <c r="A8" s="300"/>
      <c r="B8" s="301"/>
      <c r="C8" s="108" t="s">
        <v>36</v>
      </c>
      <c r="D8" s="93">
        <v>4</v>
      </c>
      <c r="E8" s="142">
        <v>27323.385733748528</v>
      </c>
      <c r="F8" s="98">
        <v>737.14099999999996</v>
      </c>
      <c r="G8" s="97">
        <v>16.089786960000001</v>
      </c>
      <c r="H8" s="88">
        <v>305.23606483999998</v>
      </c>
      <c r="I8" s="97">
        <v>290332.06690464407</v>
      </c>
      <c r="J8" s="97">
        <v>0</v>
      </c>
      <c r="K8" s="97">
        <v>0</v>
      </c>
      <c r="L8" s="97">
        <v>1.1776157669373788E-2</v>
      </c>
      <c r="M8" s="97">
        <v>693.01768416758159</v>
      </c>
      <c r="N8" s="97">
        <v>16.783229999999094</v>
      </c>
      <c r="O8" s="97">
        <v>8.3913500000016938</v>
      </c>
      <c r="P8" s="97">
        <v>2107.9960000000001</v>
      </c>
      <c r="Q8" s="97">
        <v>0</v>
      </c>
      <c r="R8" s="97">
        <v>0</v>
      </c>
      <c r="S8" s="98">
        <v>0</v>
      </c>
      <c r="T8" s="98">
        <v>64969.57394722983</v>
      </c>
      <c r="U8" s="98">
        <v>0</v>
      </c>
      <c r="V8" s="97">
        <v>865.50457142857147</v>
      </c>
      <c r="W8" s="97">
        <v>1.1268</v>
      </c>
      <c r="X8" s="97">
        <v>848.06044014545012</v>
      </c>
      <c r="Y8" s="97">
        <v>253.5204</v>
      </c>
      <c r="Z8" s="97">
        <v>28095.067065737945</v>
      </c>
      <c r="AA8" s="98">
        <v>487.98469285752299</v>
      </c>
      <c r="AB8" s="97">
        <v>28606.134242796266</v>
      </c>
      <c r="AC8" s="97">
        <v>0</v>
      </c>
      <c r="AD8" s="97">
        <v>5189.1004728715852</v>
      </c>
      <c r="AE8" s="98">
        <v>4719.2080000000005</v>
      </c>
      <c r="AF8" s="99">
        <v>455575.40016358515</v>
      </c>
      <c r="AG8" s="141">
        <v>4</v>
      </c>
      <c r="AH8" s="19"/>
      <c r="AI8" s="131"/>
      <c r="AK8" s="21"/>
    </row>
    <row r="9" spans="1:37" s="20" customFormat="1" ht="18" customHeight="1">
      <c r="A9" s="300"/>
      <c r="B9" s="301"/>
      <c r="C9" s="106" t="s">
        <v>37</v>
      </c>
      <c r="D9" s="90">
        <v>5</v>
      </c>
      <c r="E9" s="217">
        <v>0</v>
      </c>
      <c r="F9" s="91">
        <v>0</v>
      </c>
      <c r="G9" s="87">
        <v>0</v>
      </c>
      <c r="H9" s="88">
        <v>0</v>
      </c>
      <c r="I9" s="87">
        <v>0</v>
      </c>
      <c r="J9" s="87">
        <v>0</v>
      </c>
      <c r="K9" s="87">
        <v>43101.730074184947</v>
      </c>
      <c r="L9" s="87">
        <v>47138.704892589085</v>
      </c>
      <c r="M9" s="87">
        <v>0</v>
      </c>
      <c r="N9" s="87">
        <v>15135.412500532731</v>
      </c>
      <c r="O9" s="87">
        <v>17948.480300299412</v>
      </c>
      <c r="P9" s="87">
        <v>0</v>
      </c>
      <c r="Q9" s="87">
        <v>81252.722546014149</v>
      </c>
      <c r="R9" s="87">
        <v>3724.6448146810339</v>
      </c>
      <c r="S9" s="91">
        <v>0</v>
      </c>
      <c r="T9" s="91">
        <v>0</v>
      </c>
      <c r="U9" s="91">
        <v>0</v>
      </c>
      <c r="V9" s="87">
        <v>0</v>
      </c>
      <c r="W9" s="87">
        <v>0</v>
      </c>
      <c r="X9" s="87">
        <v>0</v>
      </c>
      <c r="Y9" s="87">
        <v>0</v>
      </c>
      <c r="Z9" s="87">
        <v>16633.61437401954</v>
      </c>
      <c r="AA9" s="91">
        <v>0</v>
      </c>
      <c r="AB9" s="87">
        <v>0</v>
      </c>
      <c r="AC9" s="87">
        <v>0</v>
      </c>
      <c r="AD9" s="87">
        <v>0</v>
      </c>
      <c r="AE9" s="91">
        <v>0</v>
      </c>
      <c r="AF9" s="92">
        <v>224935.30950232089</v>
      </c>
      <c r="AG9" s="141">
        <v>5</v>
      </c>
      <c r="AH9" s="19"/>
      <c r="AI9" s="131"/>
      <c r="AK9" s="21"/>
    </row>
    <row r="10" spans="1:37" s="20" customFormat="1" ht="18" customHeight="1">
      <c r="A10" s="300"/>
      <c r="B10" s="301"/>
      <c r="C10" s="107" t="s">
        <v>38</v>
      </c>
      <c r="D10" s="90">
        <v>6</v>
      </c>
      <c r="E10" s="137">
        <v>0</v>
      </c>
      <c r="F10" s="95">
        <v>0</v>
      </c>
      <c r="G10" s="94">
        <v>0</v>
      </c>
      <c r="H10" s="95">
        <v>0</v>
      </c>
      <c r="I10" s="94">
        <v>0</v>
      </c>
      <c r="J10" s="94">
        <v>0</v>
      </c>
      <c r="K10" s="94">
        <v>0</v>
      </c>
      <c r="L10" s="94">
        <v>0</v>
      </c>
      <c r="M10" s="94">
        <v>0</v>
      </c>
      <c r="N10" s="94">
        <v>0</v>
      </c>
      <c r="O10" s="94">
        <v>0</v>
      </c>
      <c r="P10" s="94">
        <v>0</v>
      </c>
      <c r="Q10" s="94">
        <v>28.401209999999999</v>
      </c>
      <c r="R10" s="94">
        <v>1.7479999999999999E-2</v>
      </c>
      <c r="S10" s="95">
        <v>0</v>
      </c>
      <c r="T10" s="95">
        <v>0</v>
      </c>
      <c r="U10" s="95">
        <v>0</v>
      </c>
      <c r="V10" s="94">
        <v>0</v>
      </c>
      <c r="W10" s="94">
        <v>0</v>
      </c>
      <c r="X10" s="87">
        <v>0</v>
      </c>
      <c r="Y10" s="87">
        <v>0</v>
      </c>
      <c r="Z10" s="87">
        <v>0</v>
      </c>
      <c r="AA10" s="91">
        <v>0</v>
      </c>
      <c r="AB10" s="94">
        <v>0</v>
      </c>
      <c r="AC10" s="94">
        <v>0</v>
      </c>
      <c r="AD10" s="94">
        <v>0</v>
      </c>
      <c r="AE10" s="91">
        <v>0</v>
      </c>
      <c r="AF10" s="96">
        <v>28.418689999999998</v>
      </c>
      <c r="AG10" s="135">
        <v>6</v>
      </c>
      <c r="AH10" s="19"/>
      <c r="AI10" s="131"/>
      <c r="AK10" s="21"/>
    </row>
    <row r="11" spans="1:37" s="23" customFormat="1" ht="18" customHeight="1">
      <c r="A11" s="302"/>
      <c r="B11" s="303"/>
      <c r="C11" s="109" t="s">
        <v>39</v>
      </c>
      <c r="D11" s="100">
        <v>7</v>
      </c>
      <c r="E11" s="140">
        <v>27323.385733748528</v>
      </c>
      <c r="F11" s="102">
        <v>737.14099999999996</v>
      </c>
      <c r="G11" s="101">
        <v>16.089786960000001</v>
      </c>
      <c r="H11" s="232">
        <v>305.23606483999998</v>
      </c>
      <c r="I11" s="101">
        <v>290332.06690464407</v>
      </c>
      <c r="J11" s="101">
        <v>0</v>
      </c>
      <c r="K11" s="101">
        <v>-43101.730074184947</v>
      </c>
      <c r="L11" s="101">
        <v>-47138.693116431416</v>
      </c>
      <c r="M11" s="101">
        <v>693.01768416758159</v>
      </c>
      <c r="N11" s="101">
        <v>-15118.629270532732</v>
      </c>
      <c r="O11" s="101">
        <v>-17940.08895029941</v>
      </c>
      <c r="P11" s="101">
        <v>2107.9960000000001</v>
      </c>
      <c r="Q11" s="101">
        <v>-81281.123756014145</v>
      </c>
      <c r="R11" s="101">
        <v>-3724.6622946810339</v>
      </c>
      <c r="S11" s="102">
        <v>0</v>
      </c>
      <c r="T11" s="102">
        <v>64969.57394722983</v>
      </c>
      <c r="U11" s="102">
        <v>0</v>
      </c>
      <c r="V11" s="101">
        <v>865.50457142857147</v>
      </c>
      <c r="W11" s="101">
        <v>1.1268</v>
      </c>
      <c r="X11" s="101">
        <v>848.06044014545012</v>
      </c>
      <c r="Y11" s="101">
        <v>253.5204</v>
      </c>
      <c r="Z11" s="101">
        <v>11461.452691718401</v>
      </c>
      <c r="AA11" s="102">
        <v>487.98469285752299</v>
      </c>
      <c r="AB11" s="101">
        <v>28606.134242796266</v>
      </c>
      <c r="AC11" s="101">
        <v>0</v>
      </c>
      <c r="AD11" s="101">
        <v>5189.1004728715852</v>
      </c>
      <c r="AE11" s="102">
        <v>4719.2080000000005</v>
      </c>
      <c r="AF11" s="99">
        <v>230611.67197126421</v>
      </c>
      <c r="AG11" s="141">
        <v>7</v>
      </c>
      <c r="AH11" s="22"/>
      <c r="AI11" s="131"/>
      <c r="AK11" s="24"/>
    </row>
    <row r="12" spans="1:37" s="20" customFormat="1" ht="18" customHeight="1">
      <c r="A12" s="304" t="s">
        <v>68</v>
      </c>
      <c r="B12" s="307" t="s">
        <v>66</v>
      </c>
      <c r="C12" s="106" t="s">
        <v>40</v>
      </c>
      <c r="D12" s="90">
        <v>8</v>
      </c>
      <c r="E12" s="217">
        <v>0</v>
      </c>
      <c r="F12" s="91">
        <v>0</v>
      </c>
      <c r="G12" s="87">
        <v>0</v>
      </c>
      <c r="H12" s="88">
        <v>0</v>
      </c>
      <c r="I12" s="87">
        <v>0</v>
      </c>
      <c r="J12" s="87">
        <v>0</v>
      </c>
      <c r="K12" s="87">
        <v>0</v>
      </c>
      <c r="L12" s="87">
        <v>0</v>
      </c>
      <c r="M12" s="87">
        <v>0</v>
      </c>
      <c r="N12" s="87">
        <v>0</v>
      </c>
      <c r="O12" s="87">
        <v>0</v>
      </c>
      <c r="P12" s="87">
        <v>0</v>
      </c>
      <c r="Q12" s="87">
        <v>0</v>
      </c>
      <c r="R12" s="87">
        <v>0</v>
      </c>
      <c r="S12" s="91">
        <v>0</v>
      </c>
      <c r="T12" s="91">
        <v>0</v>
      </c>
      <c r="U12" s="91">
        <v>0</v>
      </c>
      <c r="V12" s="87">
        <v>0</v>
      </c>
      <c r="W12" s="87">
        <v>0</v>
      </c>
      <c r="X12" s="87">
        <v>0</v>
      </c>
      <c r="Y12" s="87">
        <v>0</v>
      </c>
      <c r="Z12" s="87">
        <v>0</v>
      </c>
      <c r="AA12" s="91">
        <v>0</v>
      </c>
      <c r="AB12" s="87">
        <v>0</v>
      </c>
      <c r="AC12" s="87">
        <v>0</v>
      </c>
      <c r="AD12" s="87">
        <v>0</v>
      </c>
      <c r="AE12" s="91">
        <v>0</v>
      </c>
      <c r="AF12" s="92">
        <v>0</v>
      </c>
      <c r="AG12" s="141">
        <v>8</v>
      </c>
      <c r="AH12" s="19"/>
      <c r="AI12" s="131"/>
      <c r="AK12" s="21"/>
    </row>
    <row r="13" spans="1:37" s="20" customFormat="1" ht="18" customHeight="1">
      <c r="A13" s="305"/>
      <c r="B13" s="308"/>
      <c r="C13" s="106" t="s">
        <v>41</v>
      </c>
      <c r="D13" s="90">
        <v>9</v>
      </c>
      <c r="E13" s="217">
        <v>0</v>
      </c>
      <c r="F13" s="91">
        <v>0</v>
      </c>
      <c r="G13" s="87">
        <v>0</v>
      </c>
      <c r="H13" s="91">
        <v>0</v>
      </c>
      <c r="I13" s="87">
        <v>0</v>
      </c>
      <c r="J13" s="87">
        <v>0</v>
      </c>
      <c r="K13" s="87">
        <v>0</v>
      </c>
      <c r="L13" s="87">
        <v>0</v>
      </c>
      <c r="M13" s="87">
        <v>0</v>
      </c>
      <c r="N13" s="87">
        <v>0</v>
      </c>
      <c r="O13" s="87">
        <v>0</v>
      </c>
      <c r="P13" s="87">
        <v>0</v>
      </c>
      <c r="Q13" s="87">
        <v>0</v>
      </c>
      <c r="R13" s="87">
        <v>0</v>
      </c>
      <c r="S13" s="91">
        <v>0</v>
      </c>
      <c r="T13" s="91">
        <v>0</v>
      </c>
      <c r="U13" s="91">
        <v>0</v>
      </c>
      <c r="V13" s="87">
        <v>0</v>
      </c>
      <c r="W13" s="87">
        <v>0</v>
      </c>
      <c r="X13" s="87">
        <v>0</v>
      </c>
      <c r="Y13" s="87">
        <v>0</v>
      </c>
      <c r="Z13" s="87">
        <v>0</v>
      </c>
      <c r="AA13" s="91">
        <v>0</v>
      </c>
      <c r="AB13" s="87">
        <v>0</v>
      </c>
      <c r="AC13" s="87">
        <v>0</v>
      </c>
      <c r="AD13" s="87">
        <v>0</v>
      </c>
      <c r="AE13" s="91">
        <v>0</v>
      </c>
      <c r="AF13" s="92">
        <v>0</v>
      </c>
      <c r="AG13" s="135">
        <v>9</v>
      </c>
      <c r="AH13" s="19"/>
      <c r="AI13" s="131"/>
      <c r="AK13" s="21"/>
    </row>
    <row r="14" spans="1:37" s="20" customFormat="1" ht="18" customHeight="1">
      <c r="A14" s="305"/>
      <c r="B14" s="308"/>
      <c r="C14" s="106" t="s">
        <v>82</v>
      </c>
      <c r="D14" s="90">
        <v>10</v>
      </c>
      <c r="E14" s="217">
        <v>18725.571</v>
      </c>
      <c r="F14" s="91">
        <v>0</v>
      </c>
      <c r="G14" s="87">
        <v>0</v>
      </c>
      <c r="H14" s="91">
        <v>0</v>
      </c>
      <c r="I14" s="87">
        <v>0</v>
      </c>
      <c r="J14" s="87">
        <v>0</v>
      </c>
      <c r="K14" s="87">
        <v>0</v>
      </c>
      <c r="L14" s="87">
        <v>0</v>
      </c>
      <c r="M14" s="87">
        <v>0</v>
      </c>
      <c r="N14" s="87">
        <v>379.49299999999999</v>
      </c>
      <c r="O14" s="87">
        <v>0</v>
      </c>
      <c r="P14" s="87">
        <v>0</v>
      </c>
      <c r="Q14" s="87">
        <v>0</v>
      </c>
      <c r="R14" s="87">
        <v>0</v>
      </c>
      <c r="S14" s="91">
        <v>0</v>
      </c>
      <c r="T14" s="91">
        <v>1216.934</v>
      </c>
      <c r="U14" s="91">
        <v>0</v>
      </c>
      <c r="V14" s="87">
        <v>0</v>
      </c>
      <c r="W14" s="87">
        <v>0</v>
      </c>
      <c r="X14" s="87">
        <v>0</v>
      </c>
      <c r="Y14" s="87">
        <v>0</v>
      </c>
      <c r="Z14" s="87">
        <v>1739.777</v>
      </c>
      <c r="AA14" s="91">
        <v>0</v>
      </c>
      <c r="AB14" s="87">
        <v>0</v>
      </c>
      <c r="AC14" s="87">
        <v>0</v>
      </c>
      <c r="AD14" s="87">
        <v>85.617000000000004</v>
      </c>
      <c r="AE14" s="91">
        <v>85.66</v>
      </c>
      <c r="AF14" s="92">
        <v>22233.052</v>
      </c>
      <c r="AG14" s="135">
        <v>10</v>
      </c>
      <c r="AH14" s="19"/>
      <c r="AI14" s="131"/>
      <c r="AK14" s="21"/>
    </row>
    <row r="15" spans="1:37" s="20" customFormat="1" ht="18" customHeight="1">
      <c r="A15" s="305"/>
      <c r="B15" s="308"/>
      <c r="C15" s="106" t="s">
        <v>10</v>
      </c>
      <c r="D15" s="90">
        <v>11</v>
      </c>
      <c r="E15" s="217">
        <v>8521.893</v>
      </c>
      <c r="F15" s="91">
        <v>0</v>
      </c>
      <c r="G15" s="87">
        <v>0</v>
      </c>
      <c r="H15" s="91">
        <v>0</v>
      </c>
      <c r="I15" s="87">
        <v>0</v>
      </c>
      <c r="J15" s="87">
        <v>0</v>
      </c>
      <c r="K15" s="87">
        <v>0</v>
      </c>
      <c r="L15" s="87">
        <v>0</v>
      </c>
      <c r="M15" s="87">
        <v>0</v>
      </c>
      <c r="N15" s="87">
        <v>28.332999999999998</v>
      </c>
      <c r="O15" s="87">
        <v>0</v>
      </c>
      <c r="P15" s="87">
        <v>0</v>
      </c>
      <c r="Q15" s="87">
        <v>0</v>
      </c>
      <c r="R15" s="87">
        <v>0</v>
      </c>
      <c r="S15" s="91">
        <v>0</v>
      </c>
      <c r="T15" s="91">
        <v>5081.4070000000002</v>
      </c>
      <c r="U15" s="91">
        <v>0</v>
      </c>
      <c r="V15" s="87">
        <v>0</v>
      </c>
      <c r="W15" s="87">
        <v>0</v>
      </c>
      <c r="X15" s="87">
        <v>0</v>
      </c>
      <c r="Y15" s="87">
        <v>0</v>
      </c>
      <c r="Z15" s="87">
        <v>2950.0079999999998</v>
      </c>
      <c r="AA15" s="91">
        <v>0</v>
      </c>
      <c r="AB15" s="87">
        <v>0</v>
      </c>
      <c r="AC15" s="87">
        <v>0</v>
      </c>
      <c r="AD15" s="87">
        <v>1560.154</v>
      </c>
      <c r="AE15" s="91">
        <v>1630.607</v>
      </c>
      <c r="AF15" s="92">
        <v>19772.402000000002</v>
      </c>
      <c r="AG15" s="135">
        <v>11</v>
      </c>
      <c r="AH15" s="19"/>
      <c r="AI15" s="131"/>
      <c r="AK15" s="21"/>
    </row>
    <row r="16" spans="1:37" s="20" customFormat="1" ht="18" customHeight="1">
      <c r="A16" s="305"/>
      <c r="B16" s="308"/>
      <c r="C16" s="106" t="s">
        <v>83</v>
      </c>
      <c r="D16" s="90">
        <v>12</v>
      </c>
      <c r="E16" s="217">
        <v>0</v>
      </c>
      <c r="F16" s="91">
        <v>0</v>
      </c>
      <c r="G16" s="87">
        <v>0</v>
      </c>
      <c r="H16" s="91">
        <v>0</v>
      </c>
      <c r="I16" s="87">
        <v>0</v>
      </c>
      <c r="J16" s="87">
        <v>0</v>
      </c>
      <c r="K16" s="87">
        <v>0</v>
      </c>
      <c r="L16" s="87">
        <v>0</v>
      </c>
      <c r="M16" s="87">
        <v>0</v>
      </c>
      <c r="N16" s="87">
        <v>13.305999999999999</v>
      </c>
      <c r="O16" s="87">
        <v>0</v>
      </c>
      <c r="P16" s="87">
        <v>0</v>
      </c>
      <c r="Q16" s="87">
        <v>0</v>
      </c>
      <c r="R16" s="87">
        <v>0</v>
      </c>
      <c r="S16" s="91">
        <v>0</v>
      </c>
      <c r="T16" s="91">
        <v>2489.9810000000002</v>
      </c>
      <c r="U16" s="91">
        <v>0</v>
      </c>
      <c r="V16" s="87">
        <v>0</v>
      </c>
      <c r="W16" s="87">
        <v>0</v>
      </c>
      <c r="X16" s="87">
        <v>0</v>
      </c>
      <c r="Y16" s="87">
        <v>0</v>
      </c>
      <c r="Z16" s="87">
        <v>0</v>
      </c>
      <c r="AA16" s="91">
        <v>0</v>
      </c>
      <c r="AB16" s="87">
        <v>0</v>
      </c>
      <c r="AC16" s="87">
        <v>0</v>
      </c>
      <c r="AD16" s="87">
        <v>56.436999999999998</v>
      </c>
      <c r="AE16" s="91">
        <v>0</v>
      </c>
      <c r="AF16" s="92">
        <v>2559.7240000000002</v>
      </c>
      <c r="AG16" s="135">
        <v>12</v>
      </c>
      <c r="AH16" s="19"/>
      <c r="AI16" s="131"/>
    </row>
    <row r="17" spans="1:37" s="20" customFormat="1" ht="18" customHeight="1">
      <c r="A17" s="305"/>
      <c r="B17" s="308"/>
      <c r="C17" s="106" t="s">
        <v>42</v>
      </c>
      <c r="D17" s="90">
        <v>13</v>
      </c>
      <c r="E17" s="217">
        <v>0</v>
      </c>
      <c r="F17" s="91">
        <v>0</v>
      </c>
      <c r="G17" s="87">
        <v>0</v>
      </c>
      <c r="H17" s="91">
        <v>0</v>
      </c>
      <c r="I17" s="87">
        <v>0</v>
      </c>
      <c r="J17" s="87">
        <v>0</v>
      </c>
      <c r="K17" s="87">
        <v>0</v>
      </c>
      <c r="L17" s="87">
        <v>0</v>
      </c>
      <c r="M17" s="87">
        <v>0</v>
      </c>
      <c r="N17" s="87">
        <v>0</v>
      </c>
      <c r="O17" s="87">
        <v>0</v>
      </c>
      <c r="P17" s="87">
        <v>0</v>
      </c>
      <c r="Q17" s="87">
        <v>0</v>
      </c>
      <c r="R17" s="87">
        <v>0</v>
      </c>
      <c r="S17" s="91">
        <v>0</v>
      </c>
      <c r="T17" s="91">
        <v>0</v>
      </c>
      <c r="U17" s="91">
        <v>0</v>
      </c>
      <c r="V17" s="87">
        <v>0</v>
      </c>
      <c r="W17" s="87">
        <v>0</v>
      </c>
      <c r="X17" s="87">
        <v>0</v>
      </c>
      <c r="Y17" s="87">
        <v>0</v>
      </c>
      <c r="Z17" s="87">
        <v>0</v>
      </c>
      <c r="AA17" s="91">
        <v>0</v>
      </c>
      <c r="AB17" s="87">
        <v>0</v>
      </c>
      <c r="AC17" s="87">
        <v>0</v>
      </c>
      <c r="AD17" s="87">
        <v>0</v>
      </c>
      <c r="AE17" s="91">
        <v>0</v>
      </c>
      <c r="AF17" s="92">
        <v>0</v>
      </c>
      <c r="AG17" s="135">
        <v>13</v>
      </c>
      <c r="AH17" s="19"/>
      <c r="AI17" s="131"/>
    </row>
    <row r="18" spans="1:37" s="20" customFormat="1" ht="18" customHeight="1">
      <c r="A18" s="305"/>
      <c r="B18" s="308"/>
      <c r="C18" s="106" t="s">
        <v>43</v>
      </c>
      <c r="D18" s="90">
        <v>14</v>
      </c>
      <c r="E18" s="217">
        <v>0</v>
      </c>
      <c r="F18" s="91">
        <v>0</v>
      </c>
      <c r="G18" s="87">
        <v>0</v>
      </c>
      <c r="H18" s="91">
        <v>0</v>
      </c>
      <c r="I18" s="87">
        <v>0</v>
      </c>
      <c r="J18" s="87">
        <v>0</v>
      </c>
      <c r="K18" s="87">
        <v>0</v>
      </c>
      <c r="L18" s="87">
        <v>0</v>
      </c>
      <c r="M18" s="87">
        <v>0</v>
      </c>
      <c r="N18" s="87">
        <v>0</v>
      </c>
      <c r="O18" s="87">
        <v>0</v>
      </c>
      <c r="P18" s="87">
        <v>0</v>
      </c>
      <c r="Q18" s="87">
        <v>0</v>
      </c>
      <c r="R18" s="87">
        <v>0</v>
      </c>
      <c r="S18" s="91">
        <v>0</v>
      </c>
      <c r="T18" s="91">
        <v>0</v>
      </c>
      <c r="U18" s="91">
        <v>0</v>
      </c>
      <c r="V18" s="87">
        <v>0</v>
      </c>
      <c r="W18" s="87">
        <v>1.1268</v>
      </c>
      <c r="X18" s="87">
        <v>0</v>
      </c>
      <c r="Y18" s="87">
        <v>0</v>
      </c>
      <c r="Z18" s="87">
        <v>0</v>
      </c>
      <c r="AA18" s="91">
        <v>0</v>
      </c>
      <c r="AB18" s="87">
        <v>0</v>
      </c>
      <c r="AC18" s="87">
        <v>0</v>
      </c>
      <c r="AD18" s="87">
        <v>0</v>
      </c>
      <c r="AE18" s="91">
        <v>0</v>
      </c>
      <c r="AF18" s="92">
        <v>1.1268</v>
      </c>
      <c r="AG18" s="135">
        <v>14</v>
      </c>
      <c r="AH18" s="19"/>
      <c r="AI18" s="131"/>
    </row>
    <row r="19" spans="1:37" s="20" customFormat="1" ht="18" customHeight="1">
      <c r="A19" s="305"/>
      <c r="B19" s="308"/>
      <c r="C19" s="106" t="s">
        <v>84</v>
      </c>
      <c r="D19" s="90">
        <v>15</v>
      </c>
      <c r="E19" s="217">
        <v>0</v>
      </c>
      <c r="F19" s="91">
        <v>0</v>
      </c>
      <c r="G19" s="87">
        <v>0</v>
      </c>
      <c r="H19" s="91">
        <v>0</v>
      </c>
      <c r="I19" s="87">
        <v>0</v>
      </c>
      <c r="J19" s="87">
        <v>0</v>
      </c>
      <c r="K19" s="87">
        <v>0</v>
      </c>
      <c r="L19" s="87">
        <v>0</v>
      </c>
      <c r="M19" s="87">
        <v>0</v>
      </c>
      <c r="N19" s="87">
        <v>0</v>
      </c>
      <c r="O19" s="87">
        <v>0</v>
      </c>
      <c r="P19" s="87">
        <v>0</v>
      </c>
      <c r="Q19" s="87">
        <v>0</v>
      </c>
      <c r="R19" s="87">
        <v>0</v>
      </c>
      <c r="S19" s="91">
        <v>0</v>
      </c>
      <c r="T19" s="91">
        <v>0</v>
      </c>
      <c r="U19" s="91">
        <v>0</v>
      </c>
      <c r="V19" s="87">
        <v>603.72557142857147</v>
      </c>
      <c r="W19" s="87">
        <v>0</v>
      </c>
      <c r="X19" s="87">
        <v>848.06044014545012</v>
      </c>
      <c r="Y19" s="87">
        <v>109.49040000000001</v>
      </c>
      <c r="Z19" s="87">
        <v>676.97825974025977</v>
      </c>
      <c r="AA19" s="91">
        <v>0</v>
      </c>
      <c r="AB19" s="87">
        <v>0</v>
      </c>
      <c r="AC19" s="87">
        <v>0</v>
      </c>
      <c r="AD19" s="87">
        <v>0</v>
      </c>
      <c r="AE19" s="91">
        <v>0</v>
      </c>
      <c r="AF19" s="92">
        <v>2238.254671314281</v>
      </c>
      <c r="AG19" s="135">
        <v>15</v>
      </c>
      <c r="AH19" s="19"/>
      <c r="AI19" s="131"/>
    </row>
    <row r="20" spans="1:37" s="20" customFormat="1" ht="18" customHeight="1">
      <c r="A20" s="305"/>
      <c r="B20" s="308"/>
      <c r="C20" s="106" t="s">
        <v>85</v>
      </c>
      <c r="D20" s="90">
        <v>16</v>
      </c>
      <c r="E20" s="217">
        <v>58.567999999999998</v>
      </c>
      <c r="F20" s="91">
        <v>0</v>
      </c>
      <c r="G20" s="87">
        <v>0</v>
      </c>
      <c r="H20" s="91">
        <v>0</v>
      </c>
      <c r="I20" s="87">
        <v>0</v>
      </c>
      <c r="J20" s="87">
        <v>0</v>
      </c>
      <c r="K20" s="87">
        <v>0</v>
      </c>
      <c r="L20" s="87">
        <v>0</v>
      </c>
      <c r="M20" s="87">
        <v>0</v>
      </c>
      <c r="N20" s="87">
        <v>64.400999999999996</v>
      </c>
      <c r="O20" s="87">
        <v>0</v>
      </c>
      <c r="P20" s="87">
        <v>0</v>
      </c>
      <c r="Q20" s="87">
        <v>0</v>
      </c>
      <c r="R20" s="87">
        <v>0</v>
      </c>
      <c r="S20" s="91">
        <v>0</v>
      </c>
      <c r="T20" s="91">
        <v>6022.4347573599989</v>
      </c>
      <c r="U20" s="91">
        <v>0</v>
      </c>
      <c r="V20" s="87">
        <v>0</v>
      </c>
      <c r="W20" s="87">
        <v>0</v>
      </c>
      <c r="X20" s="87">
        <v>0</v>
      </c>
      <c r="Y20" s="87">
        <v>0</v>
      </c>
      <c r="Z20" s="87">
        <v>1715.1179999999999</v>
      </c>
      <c r="AA20" s="91">
        <v>0</v>
      </c>
      <c r="AB20" s="87">
        <v>0.85899999999999999</v>
      </c>
      <c r="AC20" s="87">
        <v>0</v>
      </c>
      <c r="AD20" s="87">
        <v>258.58199999999999</v>
      </c>
      <c r="AE20" s="91">
        <v>3002.9409999999998</v>
      </c>
      <c r="AF20" s="92">
        <v>11122.903757359998</v>
      </c>
      <c r="AG20" s="135">
        <v>16</v>
      </c>
      <c r="AH20" s="19"/>
      <c r="AI20" s="131"/>
    </row>
    <row r="21" spans="1:37" s="20" customFormat="1" ht="18" customHeight="1">
      <c r="A21" s="305"/>
      <c r="B21" s="308"/>
      <c r="C21" s="106" t="s">
        <v>44</v>
      </c>
      <c r="D21" s="90">
        <v>17</v>
      </c>
      <c r="E21" s="217">
        <v>0</v>
      </c>
      <c r="F21" s="91">
        <v>0</v>
      </c>
      <c r="G21" s="87">
        <v>0</v>
      </c>
      <c r="H21" s="91">
        <v>0</v>
      </c>
      <c r="I21" s="87">
        <v>0</v>
      </c>
      <c r="J21" s="87">
        <v>0</v>
      </c>
      <c r="K21" s="87">
        <v>0</v>
      </c>
      <c r="L21" s="87">
        <v>0</v>
      </c>
      <c r="M21" s="87">
        <v>0</v>
      </c>
      <c r="N21" s="87">
        <v>0</v>
      </c>
      <c r="O21" s="87">
        <v>0</v>
      </c>
      <c r="P21" s="87">
        <v>0</v>
      </c>
      <c r="Q21" s="87">
        <v>0</v>
      </c>
      <c r="R21" s="87">
        <v>0</v>
      </c>
      <c r="S21" s="91">
        <v>0</v>
      </c>
      <c r="T21" s="91">
        <v>0</v>
      </c>
      <c r="U21" s="91">
        <v>0</v>
      </c>
      <c r="V21" s="87">
        <v>0</v>
      </c>
      <c r="W21" s="87">
        <v>0</v>
      </c>
      <c r="X21" s="87">
        <v>0</v>
      </c>
      <c r="Y21" s="87">
        <v>0</v>
      </c>
      <c r="Z21" s="87">
        <v>0</v>
      </c>
      <c r="AA21" s="91">
        <v>0</v>
      </c>
      <c r="AB21" s="87">
        <v>0</v>
      </c>
      <c r="AC21" s="87">
        <v>0</v>
      </c>
      <c r="AD21" s="87">
        <v>0</v>
      </c>
      <c r="AE21" s="91">
        <v>0</v>
      </c>
      <c r="AF21" s="92">
        <v>0</v>
      </c>
      <c r="AG21" s="135">
        <v>17</v>
      </c>
      <c r="AH21" s="19"/>
      <c r="AI21" s="131"/>
    </row>
    <row r="22" spans="1:37" s="20" customFormat="1" ht="18" customHeight="1">
      <c r="A22" s="305"/>
      <c r="B22" s="308"/>
      <c r="C22" s="106" t="s">
        <v>45</v>
      </c>
      <c r="D22" s="90">
        <v>18</v>
      </c>
      <c r="E22" s="217">
        <v>0</v>
      </c>
      <c r="F22" s="91">
        <v>0</v>
      </c>
      <c r="G22" s="87">
        <v>0</v>
      </c>
      <c r="H22" s="91">
        <v>0</v>
      </c>
      <c r="I22" s="87">
        <v>290332.06690464407</v>
      </c>
      <c r="J22" s="87">
        <v>0</v>
      </c>
      <c r="K22" s="87">
        <v>0</v>
      </c>
      <c r="L22" s="87">
        <v>0</v>
      </c>
      <c r="M22" s="87">
        <v>0</v>
      </c>
      <c r="N22" s="87">
        <v>0</v>
      </c>
      <c r="O22" s="87">
        <v>0</v>
      </c>
      <c r="P22" s="87">
        <v>0</v>
      </c>
      <c r="Q22" s="87">
        <v>7147.3126162845265</v>
      </c>
      <c r="R22" s="87">
        <v>0</v>
      </c>
      <c r="S22" s="91">
        <v>0</v>
      </c>
      <c r="T22" s="91">
        <v>0</v>
      </c>
      <c r="U22" s="91">
        <v>0</v>
      </c>
      <c r="V22" s="87">
        <v>0</v>
      </c>
      <c r="W22" s="87">
        <v>0</v>
      </c>
      <c r="X22" s="87">
        <v>0</v>
      </c>
      <c r="Y22" s="87">
        <v>0</v>
      </c>
      <c r="Z22" s="87">
        <v>0</v>
      </c>
      <c r="AA22" s="91">
        <v>0</v>
      </c>
      <c r="AB22" s="87">
        <v>0</v>
      </c>
      <c r="AC22" s="87">
        <v>0</v>
      </c>
      <c r="AD22" s="87">
        <v>0</v>
      </c>
      <c r="AE22" s="91">
        <v>0</v>
      </c>
      <c r="AF22" s="92">
        <v>297479.3795209286</v>
      </c>
      <c r="AG22" s="135">
        <v>18</v>
      </c>
      <c r="AH22" s="19"/>
      <c r="AI22" s="131"/>
    </row>
    <row r="23" spans="1:37" s="20" customFormat="1" ht="18" customHeight="1">
      <c r="A23" s="305"/>
      <c r="B23" s="308"/>
      <c r="C23" s="107" t="s">
        <v>46</v>
      </c>
      <c r="D23" s="90">
        <v>19</v>
      </c>
      <c r="E23" s="217">
        <v>0</v>
      </c>
      <c r="F23" s="91">
        <v>0</v>
      </c>
      <c r="G23" s="87">
        <v>0</v>
      </c>
      <c r="H23" s="91">
        <v>0</v>
      </c>
      <c r="I23" s="87">
        <v>0</v>
      </c>
      <c r="J23" s="87">
        <v>0</v>
      </c>
      <c r="K23" s="87">
        <v>0</v>
      </c>
      <c r="L23" s="87">
        <v>0</v>
      </c>
      <c r="M23" s="87">
        <v>0</v>
      </c>
      <c r="N23" s="87">
        <v>30.03719457013576</v>
      </c>
      <c r="O23" s="87">
        <v>0</v>
      </c>
      <c r="P23" s="87">
        <v>0</v>
      </c>
      <c r="Q23" s="87">
        <v>0</v>
      </c>
      <c r="R23" s="87">
        <v>0</v>
      </c>
      <c r="S23" s="91">
        <v>0</v>
      </c>
      <c r="T23" s="91">
        <v>480.48068571428638</v>
      </c>
      <c r="U23" s="91">
        <v>0</v>
      </c>
      <c r="V23" s="87">
        <v>0</v>
      </c>
      <c r="W23" s="87">
        <v>0</v>
      </c>
      <c r="X23" s="87">
        <v>0</v>
      </c>
      <c r="Y23" s="87">
        <v>0</v>
      </c>
      <c r="Z23" s="87">
        <v>0</v>
      </c>
      <c r="AA23" s="91">
        <v>0</v>
      </c>
      <c r="AB23" s="87">
        <v>1.1867760000000001</v>
      </c>
      <c r="AC23" s="87">
        <v>0</v>
      </c>
      <c r="AD23" s="87">
        <v>0</v>
      </c>
      <c r="AE23" s="91">
        <v>0</v>
      </c>
      <c r="AF23" s="92">
        <v>511.70465628442213</v>
      </c>
      <c r="AG23" s="135">
        <v>19</v>
      </c>
      <c r="AH23" s="19"/>
      <c r="AI23" s="131"/>
    </row>
    <row r="24" spans="1:37" s="20" customFormat="1" ht="18" customHeight="1">
      <c r="A24" s="305"/>
      <c r="B24" s="309"/>
      <c r="C24" s="112" t="s">
        <v>47</v>
      </c>
      <c r="D24" s="100">
        <v>20</v>
      </c>
      <c r="E24" s="140">
        <v>27306.031999999999</v>
      </c>
      <c r="F24" s="102">
        <v>0</v>
      </c>
      <c r="G24" s="101">
        <v>0</v>
      </c>
      <c r="H24" s="88">
        <v>0</v>
      </c>
      <c r="I24" s="101">
        <v>290332.06690464407</v>
      </c>
      <c r="J24" s="101">
        <v>0</v>
      </c>
      <c r="K24" s="101">
        <v>0</v>
      </c>
      <c r="L24" s="101">
        <v>0</v>
      </c>
      <c r="M24" s="101">
        <v>0</v>
      </c>
      <c r="N24" s="101">
        <v>515.57019457013575</v>
      </c>
      <c r="O24" s="101">
        <v>0</v>
      </c>
      <c r="P24" s="101">
        <v>0</v>
      </c>
      <c r="Q24" s="101">
        <v>7147.3126162845265</v>
      </c>
      <c r="R24" s="101">
        <v>0</v>
      </c>
      <c r="S24" s="102">
        <v>0</v>
      </c>
      <c r="T24" s="102">
        <v>15291.237443074286</v>
      </c>
      <c r="U24" s="102">
        <v>0</v>
      </c>
      <c r="V24" s="101">
        <v>603.72557142857147</v>
      </c>
      <c r="W24" s="101">
        <v>1.1268</v>
      </c>
      <c r="X24" s="101">
        <v>848.06044014545012</v>
      </c>
      <c r="Y24" s="101">
        <v>109.49040000000001</v>
      </c>
      <c r="Z24" s="101">
        <v>7081.8812597402602</v>
      </c>
      <c r="AA24" s="102">
        <v>0</v>
      </c>
      <c r="AB24" s="101">
        <v>2.045776</v>
      </c>
      <c r="AC24" s="101">
        <v>0</v>
      </c>
      <c r="AD24" s="101">
        <v>1960.79</v>
      </c>
      <c r="AE24" s="102">
        <v>4719.2080000000005</v>
      </c>
      <c r="AF24" s="99">
        <v>355918.5474058874</v>
      </c>
      <c r="AG24" s="139">
        <v>20</v>
      </c>
      <c r="AH24" s="19"/>
      <c r="AI24" s="131"/>
    </row>
    <row r="25" spans="1:37" s="20" customFormat="1" ht="18" customHeight="1">
      <c r="A25" s="305"/>
      <c r="B25" s="307" t="s">
        <v>67</v>
      </c>
      <c r="C25" s="106" t="s">
        <v>40</v>
      </c>
      <c r="D25" s="86">
        <v>21</v>
      </c>
      <c r="E25" s="217">
        <v>0</v>
      </c>
      <c r="F25" s="91">
        <v>0</v>
      </c>
      <c r="G25" s="87">
        <v>0</v>
      </c>
      <c r="H25" s="88">
        <v>0</v>
      </c>
      <c r="I25" s="87">
        <v>0</v>
      </c>
      <c r="J25" s="87">
        <v>0</v>
      </c>
      <c r="K25" s="87">
        <v>0</v>
      </c>
      <c r="L25" s="87">
        <v>0</v>
      </c>
      <c r="M25" s="87">
        <v>0</v>
      </c>
      <c r="N25" s="87">
        <v>0</v>
      </c>
      <c r="O25" s="87">
        <v>0</v>
      </c>
      <c r="P25" s="87">
        <v>0</v>
      </c>
      <c r="Q25" s="87">
        <v>0</v>
      </c>
      <c r="R25" s="87">
        <v>0</v>
      </c>
      <c r="S25" s="91">
        <v>0</v>
      </c>
      <c r="T25" s="91">
        <v>0</v>
      </c>
      <c r="U25" s="91">
        <v>0</v>
      </c>
      <c r="V25" s="87">
        <v>0</v>
      </c>
      <c r="W25" s="87">
        <v>0</v>
      </c>
      <c r="X25" s="87">
        <v>0</v>
      </c>
      <c r="Y25" s="87">
        <v>0</v>
      </c>
      <c r="Z25" s="87">
        <v>0</v>
      </c>
      <c r="AA25" s="91">
        <v>0</v>
      </c>
      <c r="AB25" s="87">
        <v>0</v>
      </c>
      <c r="AC25" s="87">
        <v>0</v>
      </c>
      <c r="AD25" s="87">
        <v>0</v>
      </c>
      <c r="AE25" s="91">
        <v>0</v>
      </c>
      <c r="AF25" s="92">
        <v>0</v>
      </c>
      <c r="AG25" s="141">
        <v>21</v>
      </c>
      <c r="AH25" s="19"/>
      <c r="AI25" s="131"/>
    </row>
    <row r="26" spans="1:37" s="20" customFormat="1" ht="18" customHeight="1">
      <c r="A26" s="305"/>
      <c r="B26" s="308"/>
      <c r="C26" s="106" t="s">
        <v>41</v>
      </c>
      <c r="D26" s="90">
        <v>22</v>
      </c>
      <c r="E26" s="217">
        <v>0</v>
      </c>
      <c r="F26" s="91">
        <v>0</v>
      </c>
      <c r="G26" s="87">
        <v>0</v>
      </c>
      <c r="H26" s="91">
        <v>0</v>
      </c>
      <c r="I26" s="87">
        <v>0</v>
      </c>
      <c r="J26" s="87">
        <v>0</v>
      </c>
      <c r="K26" s="87">
        <v>0</v>
      </c>
      <c r="L26" s="87">
        <v>0</v>
      </c>
      <c r="M26" s="87">
        <v>0</v>
      </c>
      <c r="N26" s="87">
        <v>0</v>
      </c>
      <c r="O26" s="87">
        <v>0</v>
      </c>
      <c r="P26" s="87">
        <v>0</v>
      </c>
      <c r="Q26" s="87">
        <v>0</v>
      </c>
      <c r="R26" s="87">
        <v>0</v>
      </c>
      <c r="S26" s="91">
        <v>0</v>
      </c>
      <c r="T26" s="91">
        <v>0</v>
      </c>
      <c r="U26" s="91">
        <v>0</v>
      </c>
      <c r="V26" s="87">
        <v>0</v>
      </c>
      <c r="W26" s="87">
        <v>0</v>
      </c>
      <c r="X26" s="87">
        <v>0</v>
      </c>
      <c r="Y26" s="87">
        <v>0</v>
      </c>
      <c r="Z26" s="87">
        <v>0</v>
      </c>
      <c r="AA26" s="91">
        <v>0</v>
      </c>
      <c r="AB26" s="87">
        <v>0</v>
      </c>
      <c r="AC26" s="87">
        <v>0</v>
      </c>
      <c r="AD26" s="87">
        <v>0</v>
      </c>
      <c r="AE26" s="91">
        <v>0</v>
      </c>
      <c r="AF26" s="92">
        <v>0</v>
      </c>
      <c r="AG26" s="135">
        <v>22</v>
      </c>
      <c r="AH26" s="19"/>
      <c r="AI26" s="131"/>
      <c r="AJ26" s="25"/>
    </row>
    <row r="27" spans="1:37" s="20" customFormat="1" ht="18" customHeight="1">
      <c r="A27" s="305"/>
      <c r="B27" s="308"/>
      <c r="C27" s="106" t="s">
        <v>82</v>
      </c>
      <c r="D27" s="90">
        <v>23</v>
      </c>
      <c r="E27" s="217">
        <v>0</v>
      </c>
      <c r="F27" s="91">
        <v>0</v>
      </c>
      <c r="G27" s="87">
        <v>0</v>
      </c>
      <c r="H27" s="91">
        <v>0</v>
      </c>
      <c r="I27" s="87">
        <v>0</v>
      </c>
      <c r="J27" s="87">
        <v>0</v>
      </c>
      <c r="K27" s="87">
        <v>0</v>
      </c>
      <c r="L27" s="87">
        <v>0</v>
      </c>
      <c r="M27" s="87">
        <v>0</v>
      </c>
      <c r="N27" s="87">
        <v>0</v>
      </c>
      <c r="O27" s="87">
        <v>0</v>
      </c>
      <c r="P27" s="87">
        <v>0</v>
      </c>
      <c r="Q27" s="87">
        <v>0</v>
      </c>
      <c r="R27" s="87">
        <v>0</v>
      </c>
      <c r="S27" s="91">
        <v>0</v>
      </c>
      <c r="T27" s="91">
        <v>0</v>
      </c>
      <c r="U27" s="91">
        <v>0</v>
      </c>
      <c r="V27" s="87">
        <v>0</v>
      </c>
      <c r="W27" s="87">
        <v>0</v>
      </c>
      <c r="X27" s="87">
        <v>0</v>
      </c>
      <c r="Y27" s="87">
        <v>0</v>
      </c>
      <c r="Z27" s="87">
        <v>0</v>
      </c>
      <c r="AA27" s="91">
        <v>0</v>
      </c>
      <c r="AB27" s="87">
        <v>9976.021200000001</v>
      </c>
      <c r="AC27" s="87">
        <v>0</v>
      </c>
      <c r="AD27" s="87">
        <v>0</v>
      </c>
      <c r="AE27" s="91">
        <v>0</v>
      </c>
      <c r="AF27" s="92">
        <v>9976.021200000001</v>
      </c>
      <c r="AG27" s="135">
        <v>23</v>
      </c>
      <c r="AH27" s="19"/>
      <c r="AI27" s="131"/>
      <c r="AJ27" s="25"/>
    </row>
    <row r="28" spans="1:37" s="20" customFormat="1" ht="18" customHeight="1">
      <c r="A28" s="305"/>
      <c r="B28" s="308"/>
      <c r="C28" s="106" t="s">
        <v>10</v>
      </c>
      <c r="D28" s="90">
        <v>24</v>
      </c>
      <c r="E28" s="217">
        <v>0</v>
      </c>
      <c r="F28" s="91">
        <v>0</v>
      </c>
      <c r="G28" s="87">
        <v>0</v>
      </c>
      <c r="H28" s="91">
        <v>0</v>
      </c>
      <c r="I28" s="87">
        <v>0</v>
      </c>
      <c r="J28" s="87">
        <v>0</v>
      </c>
      <c r="K28" s="87">
        <v>0</v>
      </c>
      <c r="L28" s="87">
        <v>0</v>
      </c>
      <c r="M28" s="87">
        <v>0</v>
      </c>
      <c r="N28" s="87">
        <v>0</v>
      </c>
      <c r="O28" s="87">
        <v>0</v>
      </c>
      <c r="P28" s="87">
        <v>0</v>
      </c>
      <c r="Q28" s="87">
        <v>0</v>
      </c>
      <c r="R28" s="87">
        <v>0</v>
      </c>
      <c r="S28" s="91">
        <v>0</v>
      </c>
      <c r="T28" s="91">
        <v>0</v>
      </c>
      <c r="U28" s="91">
        <v>0</v>
      </c>
      <c r="V28" s="87">
        <v>0</v>
      </c>
      <c r="W28" s="87">
        <v>0</v>
      </c>
      <c r="X28" s="87">
        <v>0</v>
      </c>
      <c r="Y28" s="87">
        <v>0</v>
      </c>
      <c r="Z28" s="87">
        <v>0</v>
      </c>
      <c r="AA28" s="91">
        <v>0</v>
      </c>
      <c r="AB28" s="87">
        <v>4708.3032000000003</v>
      </c>
      <c r="AC28" s="87">
        <v>0</v>
      </c>
      <c r="AD28" s="87">
        <v>11067.4764</v>
      </c>
      <c r="AE28" s="91">
        <v>0</v>
      </c>
      <c r="AF28" s="92">
        <v>15775.7796</v>
      </c>
      <c r="AG28" s="135">
        <v>24</v>
      </c>
      <c r="AH28" s="19"/>
      <c r="AI28" s="131"/>
    </row>
    <row r="29" spans="1:37" s="20" customFormat="1" ht="18" customHeight="1">
      <c r="A29" s="305"/>
      <c r="B29" s="308"/>
      <c r="C29" s="106" t="s">
        <v>83</v>
      </c>
      <c r="D29" s="90">
        <v>25</v>
      </c>
      <c r="E29" s="217">
        <v>0</v>
      </c>
      <c r="F29" s="91">
        <v>0</v>
      </c>
      <c r="G29" s="87">
        <v>0</v>
      </c>
      <c r="H29" s="91">
        <v>0</v>
      </c>
      <c r="I29" s="87">
        <v>0</v>
      </c>
      <c r="J29" s="87">
        <v>0</v>
      </c>
      <c r="K29" s="87">
        <v>0</v>
      </c>
      <c r="L29" s="87">
        <v>0</v>
      </c>
      <c r="M29" s="87">
        <v>0</v>
      </c>
      <c r="N29" s="87">
        <v>0</v>
      </c>
      <c r="O29" s="87">
        <v>0</v>
      </c>
      <c r="P29" s="87">
        <v>0</v>
      </c>
      <c r="Q29" s="87">
        <v>0</v>
      </c>
      <c r="R29" s="87">
        <v>0</v>
      </c>
      <c r="S29" s="91">
        <v>0</v>
      </c>
      <c r="T29" s="91">
        <v>0</v>
      </c>
      <c r="U29" s="91">
        <v>0</v>
      </c>
      <c r="V29" s="87">
        <v>0</v>
      </c>
      <c r="W29" s="87">
        <v>0</v>
      </c>
      <c r="X29" s="87">
        <v>0</v>
      </c>
      <c r="Y29" s="87">
        <v>0</v>
      </c>
      <c r="Z29" s="87">
        <v>0</v>
      </c>
      <c r="AA29" s="91">
        <v>0</v>
      </c>
      <c r="AB29" s="87">
        <v>1767.9312</v>
      </c>
      <c r="AC29" s="87">
        <v>0</v>
      </c>
      <c r="AD29" s="87">
        <v>0</v>
      </c>
      <c r="AE29" s="91">
        <v>0</v>
      </c>
      <c r="AF29" s="92">
        <v>1767.9312</v>
      </c>
      <c r="AG29" s="135">
        <v>25</v>
      </c>
      <c r="AH29" s="19"/>
      <c r="AI29" s="131"/>
    </row>
    <row r="30" spans="1:37" s="20" customFormat="1" ht="18" customHeight="1">
      <c r="A30" s="305"/>
      <c r="B30" s="308"/>
      <c r="C30" s="106" t="s">
        <v>42</v>
      </c>
      <c r="D30" s="90">
        <v>26</v>
      </c>
      <c r="E30" s="217">
        <v>0</v>
      </c>
      <c r="F30" s="91">
        <v>0</v>
      </c>
      <c r="G30" s="87">
        <v>0</v>
      </c>
      <c r="H30" s="91">
        <v>0</v>
      </c>
      <c r="I30" s="87">
        <v>0</v>
      </c>
      <c r="J30" s="87">
        <v>0</v>
      </c>
      <c r="K30" s="87">
        <v>0</v>
      </c>
      <c r="L30" s="87">
        <v>0</v>
      </c>
      <c r="M30" s="87">
        <v>0</v>
      </c>
      <c r="N30" s="87">
        <v>0</v>
      </c>
      <c r="O30" s="87">
        <v>0</v>
      </c>
      <c r="P30" s="87">
        <v>0</v>
      </c>
      <c r="Q30" s="87">
        <v>0</v>
      </c>
      <c r="R30" s="87">
        <v>0</v>
      </c>
      <c r="S30" s="91">
        <v>0</v>
      </c>
      <c r="T30" s="91">
        <v>0</v>
      </c>
      <c r="U30" s="91">
        <v>0</v>
      </c>
      <c r="V30" s="87">
        <v>0</v>
      </c>
      <c r="W30" s="87">
        <v>0</v>
      </c>
      <c r="X30" s="87">
        <v>0</v>
      </c>
      <c r="Y30" s="87">
        <v>0</v>
      </c>
      <c r="Z30" s="87">
        <v>0</v>
      </c>
      <c r="AA30" s="91">
        <v>0</v>
      </c>
      <c r="AB30" s="87">
        <v>0</v>
      </c>
      <c r="AC30" s="87">
        <v>0</v>
      </c>
      <c r="AD30" s="87">
        <v>0</v>
      </c>
      <c r="AE30" s="91">
        <v>0</v>
      </c>
      <c r="AF30" s="92">
        <v>0</v>
      </c>
      <c r="AG30" s="135">
        <v>26</v>
      </c>
      <c r="AH30" s="19"/>
      <c r="AI30" s="131"/>
    </row>
    <row r="31" spans="1:37" s="20" customFormat="1" ht="18" customHeight="1">
      <c r="A31" s="305"/>
      <c r="B31" s="308"/>
      <c r="C31" s="106" t="s">
        <v>43</v>
      </c>
      <c r="D31" s="90">
        <v>27</v>
      </c>
      <c r="E31" s="217">
        <v>0</v>
      </c>
      <c r="F31" s="91">
        <v>0</v>
      </c>
      <c r="G31" s="87">
        <v>0</v>
      </c>
      <c r="H31" s="91">
        <v>0</v>
      </c>
      <c r="I31" s="87">
        <v>0</v>
      </c>
      <c r="J31" s="87">
        <v>0</v>
      </c>
      <c r="K31" s="87">
        <v>0</v>
      </c>
      <c r="L31" s="87">
        <v>0</v>
      </c>
      <c r="M31" s="87">
        <v>0</v>
      </c>
      <c r="N31" s="87">
        <v>0</v>
      </c>
      <c r="O31" s="87">
        <v>0</v>
      </c>
      <c r="P31" s="87">
        <v>0</v>
      </c>
      <c r="Q31" s="87">
        <v>0</v>
      </c>
      <c r="R31" s="87">
        <v>0</v>
      </c>
      <c r="S31" s="91">
        <v>0</v>
      </c>
      <c r="T31" s="91">
        <v>0</v>
      </c>
      <c r="U31" s="91">
        <v>0</v>
      </c>
      <c r="V31" s="87">
        <v>0</v>
      </c>
      <c r="W31" s="87">
        <v>0</v>
      </c>
      <c r="X31" s="87">
        <v>0</v>
      </c>
      <c r="Y31" s="87">
        <v>0</v>
      </c>
      <c r="Z31" s="87">
        <v>0</v>
      </c>
      <c r="AA31" s="91">
        <v>0</v>
      </c>
      <c r="AB31" s="87">
        <v>1.1268</v>
      </c>
      <c r="AC31" s="87">
        <v>0</v>
      </c>
      <c r="AD31" s="87">
        <v>0</v>
      </c>
      <c r="AE31" s="91">
        <v>0</v>
      </c>
      <c r="AF31" s="92">
        <v>1.1268</v>
      </c>
      <c r="AG31" s="135">
        <v>27</v>
      </c>
      <c r="AH31" s="19"/>
      <c r="AI31" s="131"/>
    </row>
    <row r="32" spans="1:37" s="20" customFormat="1" ht="18" customHeight="1">
      <c r="A32" s="305"/>
      <c r="B32" s="308"/>
      <c r="C32" s="106" t="s">
        <v>84</v>
      </c>
      <c r="D32" s="90">
        <v>28</v>
      </c>
      <c r="E32" s="217">
        <v>0</v>
      </c>
      <c r="F32" s="91">
        <v>0</v>
      </c>
      <c r="G32" s="87">
        <v>0</v>
      </c>
      <c r="H32" s="91">
        <v>0</v>
      </c>
      <c r="I32" s="87">
        <v>0</v>
      </c>
      <c r="J32" s="87">
        <v>0</v>
      </c>
      <c r="K32" s="87">
        <v>0</v>
      </c>
      <c r="L32" s="87">
        <v>0</v>
      </c>
      <c r="M32" s="87">
        <v>0</v>
      </c>
      <c r="N32" s="87">
        <v>0</v>
      </c>
      <c r="O32" s="87">
        <v>0</v>
      </c>
      <c r="P32" s="87">
        <v>0</v>
      </c>
      <c r="Q32" s="87">
        <v>0</v>
      </c>
      <c r="R32" s="87">
        <v>0</v>
      </c>
      <c r="S32" s="91">
        <v>0</v>
      </c>
      <c r="T32" s="91">
        <v>0</v>
      </c>
      <c r="U32" s="91">
        <v>0</v>
      </c>
      <c r="V32" s="87">
        <v>0</v>
      </c>
      <c r="W32" s="87">
        <v>0</v>
      </c>
      <c r="X32" s="87">
        <v>0</v>
      </c>
      <c r="Y32" s="87">
        <v>0</v>
      </c>
      <c r="Z32" s="87">
        <v>0</v>
      </c>
      <c r="AA32" s="91">
        <v>0</v>
      </c>
      <c r="AB32" s="87">
        <v>1310.0448401454501</v>
      </c>
      <c r="AC32" s="87">
        <v>0</v>
      </c>
      <c r="AD32" s="87">
        <v>359.53200000000004</v>
      </c>
      <c r="AE32" s="91">
        <v>0</v>
      </c>
      <c r="AF32" s="92">
        <v>1669.5768401454502</v>
      </c>
      <c r="AG32" s="135">
        <v>28</v>
      </c>
      <c r="AH32" s="19"/>
      <c r="AI32" s="131"/>
      <c r="AK32" s="21"/>
    </row>
    <row r="33" spans="1:37" s="20" customFormat="1" ht="18" customHeight="1">
      <c r="A33" s="305"/>
      <c r="B33" s="308"/>
      <c r="C33" s="106" t="s">
        <v>85</v>
      </c>
      <c r="D33" s="90">
        <v>29</v>
      </c>
      <c r="E33" s="217">
        <v>0</v>
      </c>
      <c r="F33" s="91">
        <v>0</v>
      </c>
      <c r="G33" s="87">
        <v>0</v>
      </c>
      <c r="H33" s="91">
        <v>0</v>
      </c>
      <c r="I33" s="87">
        <v>0</v>
      </c>
      <c r="J33" s="87">
        <v>0</v>
      </c>
      <c r="K33" s="87">
        <v>0</v>
      </c>
      <c r="L33" s="87">
        <v>0</v>
      </c>
      <c r="M33" s="87">
        <v>0</v>
      </c>
      <c r="N33" s="87">
        <v>0</v>
      </c>
      <c r="O33" s="87">
        <v>0</v>
      </c>
      <c r="P33" s="87">
        <v>0</v>
      </c>
      <c r="Q33" s="87">
        <v>0</v>
      </c>
      <c r="R33" s="87">
        <v>0</v>
      </c>
      <c r="S33" s="91">
        <v>0</v>
      </c>
      <c r="T33" s="91">
        <v>0</v>
      </c>
      <c r="U33" s="91">
        <v>0</v>
      </c>
      <c r="V33" s="87">
        <v>0</v>
      </c>
      <c r="W33" s="87">
        <v>0</v>
      </c>
      <c r="X33" s="87">
        <v>0</v>
      </c>
      <c r="Y33" s="87">
        <v>0</v>
      </c>
      <c r="Z33" s="87">
        <v>0</v>
      </c>
      <c r="AA33" s="91">
        <v>0</v>
      </c>
      <c r="AB33" s="87">
        <v>0</v>
      </c>
      <c r="AC33" s="87">
        <v>0</v>
      </c>
      <c r="AD33" s="87">
        <v>7691.4308988000003</v>
      </c>
      <c r="AE33" s="91">
        <v>0</v>
      </c>
      <c r="AF33" s="92">
        <v>7691.4308988000003</v>
      </c>
      <c r="AG33" s="135">
        <v>29</v>
      </c>
      <c r="AH33" s="19"/>
      <c r="AI33" s="131"/>
      <c r="AJ33" s="25"/>
      <c r="AK33" s="21"/>
    </row>
    <row r="34" spans="1:37" s="20" customFormat="1" ht="18" customHeight="1">
      <c r="A34" s="305"/>
      <c r="B34" s="308"/>
      <c r="C34" s="106" t="s">
        <v>44</v>
      </c>
      <c r="D34" s="90">
        <v>30</v>
      </c>
      <c r="E34" s="217">
        <v>0</v>
      </c>
      <c r="F34" s="91">
        <v>0</v>
      </c>
      <c r="G34" s="87">
        <v>0</v>
      </c>
      <c r="H34" s="91">
        <v>0</v>
      </c>
      <c r="I34" s="87">
        <v>0</v>
      </c>
      <c r="J34" s="87">
        <v>0</v>
      </c>
      <c r="K34" s="87">
        <v>0</v>
      </c>
      <c r="L34" s="87">
        <v>0</v>
      </c>
      <c r="M34" s="87">
        <v>0</v>
      </c>
      <c r="N34" s="87">
        <v>0</v>
      </c>
      <c r="O34" s="87">
        <v>0</v>
      </c>
      <c r="P34" s="87">
        <v>0</v>
      </c>
      <c r="Q34" s="87">
        <v>0</v>
      </c>
      <c r="R34" s="87">
        <v>0</v>
      </c>
      <c r="S34" s="91">
        <v>0</v>
      </c>
      <c r="T34" s="91">
        <v>0</v>
      </c>
      <c r="U34" s="91">
        <v>0</v>
      </c>
      <c r="V34" s="87">
        <v>0</v>
      </c>
      <c r="W34" s="87">
        <v>0</v>
      </c>
      <c r="X34" s="87">
        <v>0</v>
      </c>
      <c r="Y34" s="87">
        <v>0</v>
      </c>
      <c r="Z34" s="87">
        <v>0</v>
      </c>
      <c r="AA34" s="91">
        <v>0</v>
      </c>
      <c r="AB34" s="87">
        <v>0</v>
      </c>
      <c r="AC34" s="87">
        <v>0</v>
      </c>
      <c r="AD34" s="87">
        <v>0</v>
      </c>
      <c r="AE34" s="91">
        <v>0</v>
      </c>
      <c r="AF34" s="92">
        <v>0</v>
      </c>
      <c r="AG34" s="135">
        <v>30</v>
      </c>
      <c r="AH34" s="19"/>
      <c r="AI34" s="131"/>
      <c r="AK34" s="21"/>
    </row>
    <row r="35" spans="1:37" s="20" customFormat="1" ht="18" customHeight="1">
      <c r="A35" s="305"/>
      <c r="B35" s="308"/>
      <c r="C35" s="106" t="s">
        <v>45</v>
      </c>
      <c r="D35" s="90">
        <v>31</v>
      </c>
      <c r="E35" s="217">
        <v>0</v>
      </c>
      <c r="F35" s="91">
        <v>0</v>
      </c>
      <c r="G35" s="87">
        <v>0</v>
      </c>
      <c r="H35" s="91">
        <v>0</v>
      </c>
      <c r="I35" s="87">
        <v>0</v>
      </c>
      <c r="J35" s="87">
        <v>3218.987856473489</v>
      </c>
      <c r="K35" s="87">
        <v>55246.210494791398</v>
      </c>
      <c r="L35" s="87">
        <v>78781.625716516734</v>
      </c>
      <c r="M35" s="87">
        <v>0</v>
      </c>
      <c r="N35" s="87">
        <v>24679.501468932733</v>
      </c>
      <c r="O35" s="87">
        <v>18334.376462499411</v>
      </c>
      <c r="P35" s="87">
        <v>1065.6000000000001</v>
      </c>
      <c r="Q35" s="87">
        <v>97195.039372298677</v>
      </c>
      <c r="R35" s="87">
        <v>4983.1879860000008</v>
      </c>
      <c r="S35" s="91">
        <v>9080.027</v>
      </c>
      <c r="T35" s="91">
        <v>0</v>
      </c>
      <c r="U35" s="91">
        <v>0</v>
      </c>
      <c r="V35" s="87">
        <v>0</v>
      </c>
      <c r="W35" s="87">
        <v>0</v>
      </c>
      <c r="X35" s="87">
        <v>0</v>
      </c>
      <c r="Y35" s="87">
        <v>0</v>
      </c>
      <c r="Z35" s="87">
        <v>0</v>
      </c>
      <c r="AA35" s="91">
        <v>0</v>
      </c>
      <c r="AB35" s="87">
        <v>0</v>
      </c>
      <c r="AC35" s="87">
        <v>0</v>
      </c>
      <c r="AD35" s="87">
        <v>0</v>
      </c>
      <c r="AE35" s="91">
        <v>0</v>
      </c>
      <c r="AF35" s="92">
        <v>292584.55635751243</v>
      </c>
      <c r="AG35" s="135">
        <v>31</v>
      </c>
      <c r="AH35" s="19"/>
      <c r="AI35" s="131"/>
      <c r="AK35" s="21"/>
    </row>
    <row r="36" spans="1:37" s="20" customFormat="1" ht="18" customHeight="1">
      <c r="A36" s="305"/>
      <c r="B36" s="308"/>
      <c r="C36" s="107" t="s">
        <v>46</v>
      </c>
      <c r="D36" s="90">
        <v>32</v>
      </c>
      <c r="E36" s="217">
        <v>0</v>
      </c>
      <c r="F36" s="91">
        <v>0</v>
      </c>
      <c r="G36" s="87">
        <v>0</v>
      </c>
      <c r="H36" s="91">
        <v>0</v>
      </c>
      <c r="I36" s="87">
        <v>0</v>
      </c>
      <c r="J36" s="87">
        <v>0</v>
      </c>
      <c r="K36" s="87">
        <v>0</v>
      </c>
      <c r="L36" s="87">
        <v>0</v>
      </c>
      <c r="M36" s="87">
        <v>0</v>
      </c>
      <c r="N36" s="87">
        <v>0</v>
      </c>
      <c r="O36" s="87">
        <v>0</v>
      </c>
      <c r="P36" s="87">
        <v>0</v>
      </c>
      <c r="Q36" s="87">
        <v>0</v>
      </c>
      <c r="R36" s="87">
        <v>0</v>
      </c>
      <c r="S36" s="91">
        <v>0</v>
      </c>
      <c r="T36" s="91">
        <v>0</v>
      </c>
      <c r="U36" s="91">
        <v>0</v>
      </c>
      <c r="V36" s="87">
        <v>0</v>
      </c>
      <c r="W36" s="87">
        <v>0</v>
      </c>
      <c r="X36" s="87">
        <v>0</v>
      </c>
      <c r="Y36" s="87">
        <v>0</v>
      </c>
      <c r="Z36" s="87">
        <v>0</v>
      </c>
      <c r="AA36" s="91">
        <v>0</v>
      </c>
      <c r="AB36" s="87">
        <v>266.31000000000034</v>
      </c>
      <c r="AC36" s="87">
        <v>0</v>
      </c>
      <c r="AD36" s="87">
        <v>0</v>
      </c>
      <c r="AE36" s="91">
        <v>0</v>
      </c>
      <c r="AF36" s="92">
        <v>266.31000000000034</v>
      </c>
      <c r="AG36" s="135">
        <v>32</v>
      </c>
      <c r="AH36" s="19"/>
      <c r="AI36" s="131"/>
      <c r="AK36" s="21"/>
    </row>
    <row r="37" spans="1:37" s="20" customFormat="1" ht="18" customHeight="1">
      <c r="A37" s="305"/>
      <c r="B37" s="309"/>
      <c r="C37" s="109" t="s">
        <v>48</v>
      </c>
      <c r="D37" s="86">
        <v>33</v>
      </c>
      <c r="E37" s="142">
        <v>0</v>
      </c>
      <c r="F37" s="102">
        <v>0</v>
      </c>
      <c r="G37" s="101">
        <v>0</v>
      </c>
      <c r="H37" s="88">
        <v>0</v>
      </c>
      <c r="I37" s="101">
        <v>0</v>
      </c>
      <c r="J37" s="101">
        <v>3218.987856473489</v>
      </c>
      <c r="K37" s="101">
        <v>55246.210494791398</v>
      </c>
      <c r="L37" s="101">
        <v>78781.625716516734</v>
      </c>
      <c r="M37" s="101">
        <v>0</v>
      </c>
      <c r="N37" s="101">
        <v>24679.501468932733</v>
      </c>
      <c r="O37" s="101">
        <v>18334.376462499411</v>
      </c>
      <c r="P37" s="101">
        <v>1065.6000000000001</v>
      </c>
      <c r="Q37" s="101">
        <v>97195.039372298677</v>
      </c>
      <c r="R37" s="101">
        <v>4983.1879860000008</v>
      </c>
      <c r="S37" s="102">
        <v>9080.027</v>
      </c>
      <c r="T37" s="102">
        <v>0</v>
      </c>
      <c r="U37" s="102">
        <v>0</v>
      </c>
      <c r="V37" s="101">
        <v>0</v>
      </c>
      <c r="W37" s="101">
        <v>0</v>
      </c>
      <c r="X37" s="101">
        <v>0</v>
      </c>
      <c r="Y37" s="101">
        <v>0</v>
      </c>
      <c r="Z37" s="97">
        <v>0</v>
      </c>
      <c r="AA37" s="102">
        <v>0</v>
      </c>
      <c r="AB37" s="101">
        <v>18029.737240145449</v>
      </c>
      <c r="AC37" s="101">
        <v>0</v>
      </c>
      <c r="AD37" s="101">
        <v>19118.4392988</v>
      </c>
      <c r="AE37" s="98">
        <v>0</v>
      </c>
      <c r="AF37" s="99">
        <v>329732.73289645789</v>
      </c>
      <c r="AG37" s="139">
        <v>33</v>
      </c>
      <c r="AH37" s="19"/>
      <c r="AI37" s="131"/>
      <c r="AK37" s="21"/>
    </row>
    <row r="38" spans="1:37" s="20" customFormat="1" ht="18" customHeight="1">
      <c r="A38" s="305"/>
      <c r="B38" s="301" t="s">
        <v>69</v>
      </c>
      <c r="C38" s="106" t="s">
        <v>40</v>
      </c>
      <c r="D38" s="86">
        <v>34</v>
      </c>
      <c r="E38" s="217">
        <v>0</v>
      </c>
      <c r="F38" s="91">
        <v>0</v>
      </c>
      <c r="G38" s="87">
        <v>0</v>
      </c>
      <c r="H38" s="88">
        <v>0</v>
      </c>
      <c r="I38" s="87">
        <v>0</v>
      </c>
      <c r="J38" s="87">
        <v>0</v>
      </c>
      <c r="K38" s="87">
        <v>0</v>
      </c>
      <c r="L38" s="87">
        <v>0</v>
      </c>
      <c r="M38" s="87">
        <v>0</v>
      </c>
      <c r="N38" s="87">
        <v>0</v>
      </c>
      <c r="O38" s="87">
        <v>0</v>
      </c>
      <c r="P38" s="87">
        <v>0</v>
      </c>
      <c r="Q38" s="87">
        <v>0</v>
      </c>
      <c r="R38" s="87">
        <v>0</v>
      </c>
      <c r="S38" s="91">
        <v>0</v>
      </c>
      <c r="T38" s="91">
        <v>0</v>
      </c>
      <c r="U38" s="91">
        <v>0</v>
      </c>
      <c r="V38" s="87">
        <v>0</v>
      </c>
      <c r="W38" s="87">
        <v>0</v>
      </c>
      <c r="X38" s="87">
        <v>0</v>
      </c>
      <c r="Y38" s="87">
        <v>0</v>
      </c>
      <c r="Z38" s="87">
        <v>0</v>
      </c>
      <c r="AA38" s="91">
        <v>0</v>
      </c>
      <c r="AB38" s="87">
        <v>0</v>
      </c>
      <c r="AC38" s="87">
        <v>0</v>
      </c>
      <c r="AD38" s="87">
        <v>0</v>
      </c>
      <c r="AE38" s="91">
        <v>0</v>
      </c>
      <c r="AF38" s="92">
        <v>0</v>
      </c>
      <c r="AG38" s="141">
        <v>34</v>
      </c>
      <c r="AH38" s="19"/>
      <c r="AI38" s="131"/>
      <c r="AK38" s="21"/>
    </row>
    <row r="39" spans="1:37" s="20" customFormat="1" ht="18" customHeight="1">
      <c r="A39" s="305"/>
      <c r="B39" s="301"/>
      <c r="C39" s="106" t="s">
        <v>4</v>
      </c>
      <c r="D39" s="90">
        <v>35</v>
      </c>
      <c r="E39" s="217">
        <v>0</v>
      </c>
      <c r="F39" s="91">
        <v>0</v>
      </c>
      <c r="G39" s="87">
        <v>0</v>
      </c>
      <c r="H39" s="91">
        <v>0</v>
      </c>
      <c r="I39" s="87">
        <v>0</v>
      </c>
      <c r="J39" s="87">
        <v>0</v>
      </c>
      <c r="K39" s="87">
        <v>0</v>
      </c>
      <c r="L39" s="87">
        <v>0</v>
      </c>
      <c r="M39" s="87">
        <v>0</v>
      </c>
      <c r="N39" s="87">
        <v>0</v>
      </c>
      <c r="O39" s="87">
        <v>0</v>
      </c>
      <c r="P39" s="87">
        <v>0</v>
      </c>
      <c r="Q39" s="87">
        <v>0</v>
      </c>
      <c r="R39" s="87">
        <v>0</v>
      </c>
      <c r="S39" s="91">
        <v>0</v>
      </c>
      <c r="T39" s="91">
        <v>0</v>
      </c>
      <c r="U39" s="91">
        <v>0</v>
      </c>
      <c r="V39" s="87">
        <v>0</v>
      </c>
      <c r="W39" s="87">
        <v>0</v>
      </c>
      <c r="X39" s="87">
        <v>0</v>
      </c>
      <c r="Y39" s="87">
        <v>0</v>
      </c>
      <c r="Z39" s="87">
        <v>0</v>
      </c>
      <c r="AA39" s="91">
        <v>0</v>
      </c>
      <c r="AB39" s="87">
        <v>0</v>
      </c>
      <c r="AC39" s="87">
        <v>0</v>
      </c>
      <c r="AD39" s="87">
        <v>0</v>
      </c>
      <c r="AE39" s="91">
        <v>0</v>
      </c>
      <c r="AF39" s="92">
        <v>0</v>
      </c>
      <c r="AG39" s="135">
        <v>35</v>
      </c>
      <c r="AH39" s="19"/>
      <c r="AI39" s="131"/>
      <c r="AK39" s="21"/>
    </row>
    <row r="40" spans="1:37" s="20" customFormat="1" ht="18" customHeight="1">
      <c r="A40" s="305"/>
      <c r="B40" s="301"/>
      <c r="C40" s="106" t="s">
        <v>49</v>
      </c>
      <c r="D40" s="90">
        <v>36</v>
      </c>
      <c r="E40" s="217">
        <v>0</v>
      </c>
      <c r="F40" s="91">
        <v>0</v>
      </c>
      <c r="G40" s="87">
        <v>0</v>
      </c>
      <c r="H40" s="91">
        <v>0</v>
      </c>
      <c r="I40" s="87">
        <v>0</v>
      </c>
      <c r="J40" s="87">
        <v>0</v>
      </c>
      <c r="K40" s="87">
        <v>0</v>
      </c>
      <c r="L40" s="87">
        <v>0</v>
      </c>
      <c r="M40" s="87">
        <v>0</v>
      </c>
      <c r="N40" s="87">
        <v>0</v>
      </c>
      <c r="O40" s="87">
        <v>0</v>
      </c>
      <c r="P40" s="87">
        <v>0</v>
      </c>
      <c r="Q40" s="87">
        <v>0</v>
      </c>
      <c r="R40" s="87">
        <v>0</v>
      </c>
      <c r="S40" s="91">
        <v>0</v>
      </c>
      <c r="T40" s="91">
        <v>0</v>
      </c>
      <c r="U40" s="91">
        <v>0</v>
      </c>
      <c r="V40" s="87">
        <v>0</v>
      </c>
      <c r="W40" s="87">
        <v>0</v>
      </c>
      <c r="X40" s="87">
        <v>0</v>
      </c>
      <c r="Y40" s="87">
        <v>0</v>
      </c>
      <c r="Z40" s="87">
        <v>0</v>
      </c>
      <c r="AA40" s="91">
        <v>0</v>
      </c>
      <c r="AB40" s="87">
        <v>1764.0048401454501</v>
      </c>
      <c r="AC40" s="87">
        <v>0</v>
      </c>
      <c r="AD40" s="87">
        <v>0</v>
      </c>
      <c r="AE40" s="91">
        <v>0</v>
      </c>
      <c r="AF40" s="92">
        <v>1764.0048401454501</v>
      </c>
      <c r="AG40" s="135">
        <v>36</v>
      </c>
      <c r="AH40" s="19"/>
      <c r="AI40" s="131"/>
      <c r="AK40" s="21"/>
    </row>
    <row r="41" spans="1:37" s="20" customFormat="1" ht="18" customHeight="1">
      <c r="A41" s="305"/>
      <c r="B41" s="301"/>
      <c r="C41" s="106" t="s">
        <v>50</v>
      </c>
      <c r="D41" s="90">
        <v>37</v>
      </c>
      <c r="E41" s="217">
        <v>0</v>
      </c>
      <c r="F41" s="91">
        <v>0</v>
      </c>
      <c r="G41" s="87">
        <v>0</v>
      </c>
      <c r="H41" s="91">
        <v>0</v>
      </c>
      <c r="I41" s="87">
        <v>0</v>
      </c>
      <c r="J41" s="87">
        <v>0</v>
      </c>
      <c r="K41" s="87">
        <v>0</v>
      </c>
      <c r="L41" s="87">
        <v>0</v>
      </c>
      <c r="M41" s="87">
        <v>0</v>
      </c>
      <c r="N41" s="87">
        <v>0</v>
      </c>
      <c r="O41" s="87">
        <v>0</v>
      </c>
      <c r="P41" s="87">
        <v>0</v>
      </c>
      <c r="Q41" s="87">
        <v>0</v>
      </c>
      <c r="R41" s="87">
        <v>0</v>
      </c>
      <c r="S41" s="91">
        <v>0</v>
      </c>
      <c r="T41" s="91">
        <v>6.3710000000000004</v>
      </c>
      <c r="U41" s="91">
        <v>0</v>
      </c>
      <c r="V41" s="87">
        <v>0</v>
      </c>
      <c r="W41" s="87">
        <v>0</v>
      </c>
      <c r="X41" s="87">
        <v>0</v>
      </c>
      <c r="Y41" s="87">
        <v>0</v>
      </c>
      <c r="Z41" s="87">
        <v>0</v>
      </c>
      <c r="AA41" s="91">
        <v>0</v>
      </c>
      <c r="AB41" s="87">
        <v>12.146076000000001</v>
      </c>
      <c r="AC41" s="87">
        <v>0</v>
      </c>
      <c r="AD41" s="87">
        <v>0</v>
      </c>
      <c r="AE41" s="91">
        <v>0</v>
      </c>
      <c r="AF41" s="92">
        <v>18.517076000000003</v>
      </c>
      <c r="AG41" s="135">
        <v>37</v>
      </c>
      <c r="AH41" s="19"/>
      <c r="AI41" s="131"/>
      <c r="AK41" s="21"/>
    </row>
    <row r="42" spans="1:37" s="20" customFormat="1" ht="18" customHeight="1">
      <c r="A42" s="305"/>
      <c r="B42" s="301"/>
      <c r="C42" s="106" t="s">
        <v>5</v>
      </c>
      <c r="D42" s="90">
        <v>38</v>
      </c>
      <c r="E42" s="217">
        <v>0</v>
      </c>
      <c r="F42" s="91">
        <v>0</v>
      </c>
      <c r="G42" s="87">
        <v>0</v>
      </c>
      <c r="H42" s="91">
        <v>0</v>
      </c>
      <c r="I42" s="87">
        <v>0</v>
      </c>
      <c r="J42" s="87">
        <v>0</v>
      </c>
      <c r="K42" s="87">
        <v>0</v>
      </c>
      <c r="L42" s="87">
        <v>8.6641051117681306E-2</v>
      </c>
      <c r="M42" s="87">
        <v>0</v>
      </c>
      <c r="N42" s="87">
        <v>7.5590000000000002</v>
      </c>
      <c r="O42" s="87">
        <v>10.287000000000001</v>
      </c>
      <c r="P42" s="87">
        <v>1090.252</v>
      </c>
      <c r="Q42" s="87">
        <v>215.62100000000001</v>
      </c>
      <c r="R42" s="87">
        <v>0.54200000000000004</v>
      </c>
      <c r="S42" s="91">
        <v>9080.027</v>
      </c>
      <c r="T42" s="91">
        <v>4963.0069999999996</v>
      </c>
      <c r="U42" s="91">
        <v>0</v>
      </c>
      <c r="V42" s="87">
        <v>0</v>
      </c>
      <c r="W42" s="87">
        <v>0</v>
      </c>
      <c r="X42" s="87">
        <v>0</v>
      </c>
      <c r="Y42" s="87">
        <v>0</v>
      </c>
      <c r="Z42" s="87">
        <v>6.4085387706179905E-3</v>
      </c>
      <c r="AA42" s="91">
        <v>0</v>
      </c>
      <c r="AB42" s="87">
        <v>1661.5116</v>
      </c>
      <c r="AC42" s="87">
        <v>0</v>
      </c>
      <c r="AD42" s="87">
        <v>1992.6130000000001</v>
      </c>
      <c r="AE42" s="91">
        <v>0</v>
      </c>
      <c r="AF42" s="92">
        <v>19021.512649589891</v>
      </c>
      <c r="AG42" s="135">
        <v>38</v>
      </c>
      <c r="AH42" s="19"/>
      <c r="AI42" s="131"/>
      <c r="AK42" s="21"/>
    </row>
    <row r="43" spans="1:37" s="20" customFormat="1" ht="18" customHeight="1">
      <c r="A43" s="305"/>
      <c r="B43" s="301"/>
      <c r="C43" s="107" t="s">
        <v>46</v>
      </c>
      <c r="D43" s="90">
        <v>39</v>
      </c>
      <c r="E43" s="217">
        <v>0</v>
      </c>
      <c r="F43" s="91">
        <v>0</v>
      </c>
      <c r="G43" s="87">
        <v>0</v>
      </c>
      <c r="H43" s="91">
        <v>0</v>
      </c>
      <c r="I43" s="87">
        <v>0</v>
      </c>
      <c r="J43" s="87">
        <v>0</v>
      </c>
      <c r="K43" s="87">
        <v>0</v>
      </c>
      <c r="L43" s="87">
        <v>0</v>
      </c>
      <c r="M43" s="87">
        <v>0</v>
      </c>
      <c r="N43" s="87">
        <v>0</v>
      </c>
      <c r="O43" s="87">
        <v>0</v>
      </c>
      <c r="P43" s="87">
        <v>0</v>
      </c>
      <c r="Q43" s="87">
        <v>0</v>
      </c>
      <c r="R43" s="87">
        <v>0</v>
      </c>
      <c r="S43" s="91">
        <v>0</v>
      </c>
      <c r="T43" s="91">
        <v>77.77204719757961</v>
      </c>
      <c r="U43" s="91">
        <v>0</v>
      </c>
      <c r="V43" s="87">
        <v>0</v>
      </c>
      <c r="W43" s="87">
        <v>0</v>
      </c>
      <c r="X43" s="87">
        <v>0</v>
      </c>
      <c r="Y43" s="87">
        <v>0</v>
      </c>
      <c r="Z43" s="87">
        <v>0</v>
      </c>
      <c r="AA43" s="91">
        <v>0</v>
      </c>
      <c r="AB43" s="87">
        <v>291.61440000000005</v>
      </c>
      <c r="AC43" s="87">
        <v>0</v>
      </c>
      <c r="AD43" s="87">
        <v>355.12200000000001</v>
      </c>
      <c r="AE43" s="91">
        <v>0</v>
      </c>
      <c r="AF43" s="92">
        <v>724.5084471975797</v>
      </c>
      <c r="AG43" s="135">
        <v>39</v>
      </c>
      <c r="AH43" s="19"/>
      <c r="AI43" s="131"/>
      <c r="AK43" s="21"/>
    </row>
    <row r="44" spans="1:37" s="20" customFormat="1" ht="18" customHeight="1">
      <c r="A44" s="305"/>
      <c r="B44" s="301"/>
      <c r="C44" s="113" t="s">
        <v>51</v>
      </c>
      <c r="D44" s="100">
        <v>40</v>
      </c>
      <c r="E44" s="140">
        <v>0</v>
      </c>
      <c r="F44" s="102">
        <v>0</v>
      </c>
      <c r="G44" s="101">
        <v>0</v>
      </c>
      <c r="H44" s="98">
        <v>0</v>
      </c>
      <c r="I44" s="101">
        <v>0</v>
      </c>
      <c r="J44" s="101">
        <v>0</v>
      </c>
      <c r="K44" s="101">
        <v>0</v>
      </c>
      <c r="L44" s="101">
        <v>8.6641051117681306E-2</v>
      </c>
      <c r="M44" s="101">
        <v>0</v>
      </c>
      <c r="N44" s="101">
        <v>7.5590000000000002</v>
      </c>
      <c r="O44" s="101">
        <v>10.287000000000001</v>
      </c>
      <c r="P44" s="101">
        <v>1090.252</v>
      </c>
      <c r="Q44" s="101">
        <v>215.62100000000001</v>
      </c>
      <c r="R44" s="101">
        <v>0.54200000000000004</v>
      </c>
      <c r="S44" s="102">
        <v>9080.027</v>
      </c>
      <c r="T44" s="102">
        <v>5047.1500471975796</v>
      </c>
      <c r="U44" s="102">
        <v>0</v>
      </c>
      <c r="V44" s="101">
        <v>0</v>
      </c>
      <c r="W44" s="101">
        <v>0</v>
      </c>
      <c r="X44" s="101">
        <v>0</v>
      </c>
      <c r="Y44" s="101">
        <v>0</v>
      </c>
      <c r="Z44" s="101">
        <v>6.4085387706179905E-3</v>
      </c>
      <c r="AA44" s="102">
        <v>0</v>
      </c>
      <c r="AB44" s="101">
        <v>3729.2769161454503</v>
      </c>
      <c r="AC44" s="101">
        <v>0</v>
      </c>
      <c r="AD44" s="101">
        <v>2347.7350000000001</v>
      </c>
      <c r="AE44" s="98">
        <v>0</v>
      </c>
      <c r="AF44" s="99">
        <v>21528.543012932918</v>
      </c>
      <c r="AG44" s="139">
        <v>40</v>
      </c>
      <c r="AH44" s="19"/>
      <c r="AI44" s="131"/>
      <c r="AK44" s="21"/>
    </row>
    <row r="45" spans="1:37" s="20" customFormat="1" ht="18" customHeight="1">
      <c r="A45" s="306"/>
      <c r="B45" s="123"/>
      <c r="C45" s="114" t="s">
        <v>52</v>
      </c>
      <c r="D45" s="100">
        <v>41</v>
      </c>
      <c r="E45" s="220">
        <v>0</v>
      </c>
      <c r="F45" s="111">
        <v>0</v>
      </c>
      <c r="G45" s="110">
        <v>0</v>
      </c>
      <c r="H45" s="91">
        <v>0</v>
      </c>
      <c r="I45" s="110">
        <v>0</v>
      </c>
      <c r="J45" s="110">
        <v>0</v>
      </c>
      <c r="K45" s="110">
        <v>0</v>
      </c>
      <c r="L45" s="110">
        <v>0</v>
      </c>
      <c r="M45" s="110">
        <v>0</v>
      </c>
      <c r="N45" s="110">
        <v>0</v>
      </c>
      <c r="O45" s="110">
        <v>0</v>
      </c>
      <c r="P45" s="110">
        <v>0</v>
      </c>
      <c r="Q45" s="110">
        <v>0</v>
      </c>
      <c r="R45" s="110">
        <v>0</v>
      </c>
      <c r="S45" s="111">
        <v>0</v>
      </c>
      <c r="T45" s="111">
        <v>0.36484187043795796</v>
      </c>
      <c r="U45" s="111">
        <v>0</v>
      </c>
      <c r="V45" s="110">
        <v>26.251999999999999</v>
      </c>
      <c r="W45" s="110">
        <v>0</v>
      </c>
      <c r="X45" s="110">
        <v>0</v>
      </c>
      <c r="Y45" s="110">
        <v>0</v>
      </c>
      <c r="Z45" s="87">
        <v>0</v>
      </c>
      <c r="AA45" s="111">
        <v>0</v>
      </c>
      <c r="AB45" s="110">
        <v>736.01610759627067</v>
      </c>
      <c r="AC45" s="110">
        <v>0</v>
      </c>
      <c r="AD45" s="110">
        <v>2448.8316</v>
      </c>
      <c r="AE45" s="91">
        <v>0</v>
      </c>
      <c r="AF45" s="92">
        <v>3211.4645494667084</v>
      </c>
      <c r="AG45" s="138">
        <v>41</v>
      </c>
      <c r="AH45" s="19"/>
      <c r="AI45" s="131"/>
      <c r="AK45" s="21"/>
    </row>
    <row r="46" spans="1:37" s="20" customFormat="1" ht="18" customHeight="1">
      <c r="A46" s="124"/>
      <c r="B46" s="125"/>
      <c r="C46" s="115" t="s">
        <v>53</v>
      </c>
      <c r="D46" s="100">
        <v>42</v>
      </c>
      <c r="E46" s="140">
        <v>17.353733748529415</v>
      </c>
      <c r="F46" s="102">
        <v>737.14099999999996</v>
      </c>
      <c r="G46" s="101">
        <v>16.089786960000001</v>
      </c>
      <c r="H46" s="102">
        <v>305.23606483999998</v>
      </c>
      <c r="I46" s="101">
        <v>0</v>
      </c>
      <c r="J46" s="101">
        <v>3218.987856473489</v>
      </c>
      <c r="K46" s="101">
        <v>12144.480420606451</v>
      </c>
      <c r="L46" s="101">
        <v>31642.845959034199</v>
      </c>
      <c r="M46" s="101">
        <v>693.01768416758159</v>
      </c>
      <c r="N46" s="101">
        <v>9037.7430038298644</v>
      </c>
      <c r="O46" s="101">
        <v>384.0005122</v>
      </c>
      <c r="P46" s="101">
        <v>2083.3440000000001</v>
      </c>
      <c r="Q46" s="101">
        <v>8550.982</v>
      </c>
      <c r="R46" s="101">
        <v>1257.9836913189672</v>
      </c>
      <c r="S46" s="102">
        <v>0</v>
      </c>
      <c r="T46" s="102">
        <v>44630.821615087523</v>
      </c>
      <c r="U46" s="102">
        <v>0</v>
      </c>
      <c r="V46" s="101">
        <v>235.52699999999999</v>
      </c>
      <c r="W46" s="101">
        <v>0</v>
      </c>
      <c r="X46" s="101">
        <v>0</v>
      </c>
      <c r="Y46" s="101">
        <v>144.03</v>
      </c>
      <c r="Z46" s="101">
        <v>4379.5650234393725</v>
      </c>
      <c r="AA46" s="102">
        <v>487.98469285752299</v>
      </c>
      <c r="AB46" s="101">
        <v>42168.532683199999</v>
      </c>
      <c r="AC46" s="101">
        <v>0</v>
      </c>
      <c r="AD46" s="101">
        <v>17550.183171671582</v>
      </c>
      <c r="AE46" s="98">
        <v>0</v>
      </c>
      <c r="AF46" s="99">
        <v>179685.84989943504</v>
      </c>
      <c r="AG46" s="139">
        <v>42</v>
      </c>
      <c r="AH46" s="19"/>
      <c r="AI46" s="131"/>
    </row>
    <row r="47" spans="1:37" s="20" customFormat="1" ht="18" customHeight="1">
      <c r="A47" s="126"/>
      <c r="B47" s="125"/>
      <c r="C47" s="116" t="s">
        <v>54</v>
      </c>
      <c r="D47" s="93">
        <v>43</v>
      </c>
      <c r="E47" s="220">
        <v>16.222000000000001</v>
      </c>
      <c r="F47" s="111">
        <v>737.14099999999996</v>
      </c>
      <c r="G47" s="110">
        <v>0</v>
      </c>
      <c r="H47" s="111">
        <v>173.98506484000001</v>
      </c>
      <c r="I47" s="110">
        <v>0</v>
      </c>
      <c r="J47" s="110">
        <v>3218.987856473489</v>
      </c>
      <c r="K47" s="110">
        <v>0</v>
      </c>
      <c r="L47" s="110">
        <v>0</v>
      </c>
      <c r="M47" s="110">
        <v>0</v>
      </c>
      <c r="N47" s="110">
        <v>0</v>
      </c>
      <c r="O47" s="110">
        <v>358.77</v>
      </c>
      <c r="P47" s="110">
        <v>2083.3440000000001</v>
      </c>
      <c r="Q47" s="110">
        <v>8533.8961565858372</v>
      </c>
      <c r="R47" s="110">
        <v>0</v>
      </c>
      <c r="S47" s="111">
        <v>0</v>
      </c>
      <c r="T47" s="111">
        <v>6169.1350000000002</v>
      </c>
      <c r="U47" s="111">
        <v>0</v>
      </c>
      <c r="V47" s="110">
        <v>0</v>
      </c>
      <c r="W47" s="110">
        <v>0</v>
      </c>
      <c r="X47" s="110">
        <v>0</v>
      </c>
      <c r="Y47" s="110">
        <v>0</v>
      </c>
      <c r="Z47" s="87">
        <v>0</v>
      </c>
      <c r="AA47" s="111">
        <v>0</v>
      </c>
      <c r="AB47" s="110">
        <v>0</v>
      </c>
      <c r="AC47" s="110">
        <v>0</v>
      </c>
      <c r="AD47" s="110">
        <v>0</v>
      </c>
      <c r="AE47" s="91">
        <v>0</v>
      </c>
      <c r="AF47" s="92">
        <v>21291.481077899327</v>
      </c>
      <c r="AG47" s="138">
        <v>43</v>
      </c>
      <c r="AH47" s="19"/>
      <c r="AI47" s="131"/>
      <c r="AK47" s="21"/>
    </row>
    <row r="48" spans="1:37"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2">
        <v>0</v>
      </c>
      <c r="V48" s="101">
        <v>0</v>
      </c>
      <c r="W48" s="101">
        <v>0</v>
      </c>
      <c r="X48" s="101">
        <v>0</v>
      </c>
      <c r="Y48" s="101">
        <v>0</v>
      </c>
      <c r="Z48" s="97">
        <v>0</v>
      </c>
      <c r="AA48" s="102">
        <v>0</v>
      </c>
      <c r="AB48" s="101">
        <v>0</v>
      </c>
      <c r="AC48" s="101">
        <v>0</v>
      </c>
      <c r="AD48" s="101">
        <v>0</v>
      </c>
      <c r="AE48" s="98">
        <v>0</v>
      </c>
      <c r="AF48" s="99">
        <v>0</v>
      </c>
      <c r="AG48" s="138">
        <v>44</v>
      </c>
      <c r="AH48" s="19"/>
      <c r="AI48" s="131"/>
    </row>
    <row r="49" spans="1:37" s="20" customFormat="1" ht="18" customHeight="1">
      <c r="A49" s="304" t="s">
        <v>56</v>
      </c>
      <c r="B49" s="123"/>
      <c r="C49" s="117" t="s">
        <v>56</v>
      </c>
      <c r="D49" s="93">
        <v>45</v>
      </c>
      <c r="E49" s="140">
        <v>1.1317337485294119</v>
      </c>
      <c r="F49" s="102">
        <v>0</v>
      </c>
      <c r="G49" s="101">
        <v>16.089786960000001</v>
      </c>
      <c r="H49" s="102">
        <v>131.251</v>
      </c>
      <c r="I49" s="101">
        <v>0</v>
      </c>
      <c r="J49" s="101">
        <v>0</v>
      </c>
      <c r="K49" s="101">
        <v>12144.480420606451</v>
      </c>
      <c r="L49" s="101">
        <v>31642.845959034199</v>
      </c>
      <c r="M49" s="101">
        <v>693.01768416758159</v>
      </c>
      <c r="N49" s="101">
        <v>9037.7430038298644</v>
      </c>
      <c r="O49" s="101">
        <v>25.2305122</v>
      </c>
      <c r="P49" s="101">
        <v>0</v>
      </c>
      <c r="Q49" s="101">
        <v>17.08584341416196</v>
      </c>
      <c r="R49" s="101">
        <v>1257.9836913189672</v>
      </c>
      <c r="S49" s="102">
        <v>0</v>
      </c>
      <c r="T49" s="102">
        <v>38461.686615087521</v>
      </c>
      <c r="U49" s="102">
        <v>0</v>
      </c>
      <c r="V49" s="101">
        <v>235.52699999999999</v>
      </c>
      <c r="W49" s="101">
        <v>0</v>
      </c>
      <c r="X49" s="101">
        <v>0</v>
      </c>
      <c r="Y49" s="101">
        <v>144.03</v>
      </c>
      <c r="Z49" s="101">
        <v>4379.5650234393725</v>
      </c>
      <c r="AA49" s="102">
        <v>487.98469285752299</v>
      </c>
      <c r="AB49" s="101">
        <v>42168.532683199999</v>
      </c>
      <c r="AC49" s="101">
        <v>0</v>
      </c>
      <c r="AD49" s="101">
        <v>17550.183171671582</v>
      </c>
      <c r="AE49" s="98">
        <v>0</v>
      </c>
      <c r="AF49" s="99">
        <v>158394.36882153575</v>
      </c>
      <c r="AG49" s="135">
        <v>45</v>
      </c>
      <c r="AH49" s="19"/>
      <c r="AI49" s="131"/>
    </row>
    <row r="50" spans="1:37" s="20" customFormat="1" ht="18" customHeight="1">
      <c r="A50" s="305"/>
      <c r="B50" s="307" t="s">
        <v>70</v>
      </c>
      <c r="C50" s="106" t="s">
        <v>6</v>
      </c>
      <c r="D50" s="90">
        <v>46</v>
      </c>
      <c r="E50" s="217">
        <v>0</v>
      </c>
      <c r="F50" s="91">
        <v>0</v>
      </c>
      <c r="G50" s="87">
        <v>0</v>
      </c>
      <c r="H50" s="91">
        <v>0</v>
      </c>
      <c r="I50" s="87">
        <v>0</v>
      </c>
      <c r="J50" s="87">
        <v>0</v>
      </c>
      <c r="K50" s="87">
        <v>0</v>
      </c>
      <c r="L50" s="87">
        <v>7.564105111768131E-2</v>
      </c>
      <c r="M50" s="87"/>
      <c r="N50" s="87">
        <v>7.38</v>
      </c>
      <c r="O50" s="87">
        <v>0</v>
      </c>
      <c r="P50" s="87">
        <v>0</v>
      </c>
      <c r="Q50" s="87">
        <v>0</v>
      </c>
      <c r="R50" s="87">
        <v>9.2999999999999999E-2</v>
      </c>
      <c r="S50" s="91">
        <v>0</v>
      </c>
      <c r="T50" s="91">
        <v>4988.2599999999993</v>
      </c>
      <c r="U50" s="91">
        <v>0</v>
      </c>
      <c r="V50" s="87">
        <v>0</v>
      </c>
      <c r="W50" s="87">
        <v>0</v>
      </c>
      <c r="X50" s="87">
        <v>0</v>
      </c>
      <c r="Y50" s="87">
        <v>0</v>
      </c>
      <c r="Z50" s="87">
        <v>1.2224085387706181</v>
      </c>
      <c r="AA50" s="91">
        <v>0</v>
      </c>
      <c r="AB50" s="87">
        <v>1445.2450919999999</v>
      </c>
      <c r="AC50" s="87">
        <v>0</v>
      </c>
      <c r="AD50" s="87">
        <v>173.46799999999999</v>
      </c>
      <c r="AE50" s="91">
        <v>0</v>
      </c>
      <c r="AF50" s="92">
        <f>Energiebilanz_Joule!AF50</f>
        <v>6615.7441415898875</v>
      </c>
      <c r="AG50" s="141">
        <v>46</v>
      </c>
      <c r="AH50" s="26"/>
      <c r="AI50" s="131"/>
    </row>
    <row r="51" spans="1:37" s="20" customFormat="1" ht="18" customHeight="1">
      <c r="A51" s="305"/>
      <c r="B51" s="308"/>
      <c r="C51" s="105" t="s">
        <v>217</v>
      </c>
      <c r="D51" s="90">
        <v>47</v>
      </c>
      <c r="E51" s="217">
        <v>0</v>
      </c>
      <c r="F51" s="91">
        <v>0</v>
      </c>
      <c r="G51" s="87">
        <v>0</v>
      </c>
      <c r="H51" s="91">
        <v>0</v>
      </c>
      <c r="I51" s="87">
        <v>0</v>
      </c>
      <c r="J51" s="87">
        <v>0</v>
      </c>
      <c r="K51" s="87">
        <v>0</v>
      </c>
      <c r="L51" s="87">
        <v>0</v>
      </c>
      <c r="M51" s="87"/>
      <c r="N51" s="87">
        <v>0</v>
      </c>
      <c r="O51" s="87">
        <v>0</v>
      </c>
      <c r="P51" s="87">
        <v>0</v>
      </c>
      <c r="Q51" s="87">
        <v>0</v>
      </c>
      <c r="R51" s="87">
        <v>0</v>
      </c>
      <c r="S51" s="91">
        <v>0</v>
      </c>
      <c r="T51" s="91">
        <v>0</v>
      </c>
      <c r="U51" s="91">
        <v>0</v>
      </c>
      <c r="V51" s="87">
        <v>0</v>
      </c>
      <c r="W51" s="87">
        <v>0</v>
      </c>
      <c r="X51" s="87">
        <v>0</v>
      </c>
      <c r="Y51" s="87">
        <v>0</v>
      </c>
      <c r="Z51" s="87">
        <v>0</v>
      </c>
      <c r="AA51" s="91">
        <v>0</v>
      </c>
      <c r="AB51" s="87">
        <v>0.72755999999999998</v>
      </c>
      <c r="AC51" s="87">
        <v>0</v>
      </c>
      <c r="AD51" s="87">
        <v>0</v>
      </c>
      <c r="AE51" s="91">
        <v>0</v>
      </c>
      <c r="AF51" s="92">
        <f>Energiebilanz_Joule!AF51</f>
        <v>0.72755999999999998</v>
      </c>
      <c r="AG51" s="135">
        <v>47</v>
      </c>
      <c r="AH51" s="26"/>
      <c r="AI51" s="131"/>
    </row>
    <row r="52" spans="1:37" s="20" customFormat="1" ht="18" customHeight="1">
      <c r="A52" s="305"/>
      <c r="B52" s="308"/>
      <c r="C52" s="105" t="s">
        <v>218</v>
      </c>
      <c r="D52" s="90">
        <v>48</v>
      </c>
      <c r="E52" s="217">
        <v>0</v>
      </c>
      <c r="F52" s="91">
        <v>0</v>
      </c>
      <c r="G52" s="87">
        <v>0</v>
      </c>
      <c r="H52" s="91">
        <v>0</v>
      </c>
      <c r="I52" s="87">
        <v>0</v>
      </c>
      <c r="J52" s="87">
        <v>0</v>
      </c>
      <c r="K52" s="87">
        <v>0</v>
      </c>
      <c r="L52" s="87">
        <v>0</v>
      </c>
      <c r="M52" s="87"/>
      <c r="N52" s="87">
        <v>0.36399999999999999</v>
      </c>
      <c r="O52" s="87">
        <v>0</v>
      </c>
      <c r="P52" s="87">
        <v>0</v>
      </c>
      <c r="Q52" s="87">
        <v>0</v>
      </c>
      <c r="R52" s="87">
        <v>0</v>
      </c>
      <c r="S52" s="91">
        <v>0</v>
      </c>
      <c r="T52" s="91">
        <v>5.79</v>
      </c>
      <c r="U52" s="91">
        <v>0</v>
      </c>
      <c r="V52" s="87">
        <v>0</v>
      </c>
      <c r="W52" s="87">
        <v>0</v>
      </c>
      <c r="X52" s="87">
        <v>0</v>
      </c>
      <c r="Y52" s="87">
        <v>0</v>
      </c>
      <c r="Z52" s="87">
        <v>0</v>
      </c>
      <c r="AA52" s="91">
        <v>0</v>
      </c>
      <c r="AB52" s="87">
        <v>22.835772000000002</v>
      </c>
      <c r="AC52" s="87">
        <v>0</v>
      </c>
      <c r="AD52" s="87">
        <v>2.9020000000000001</v>
      </c>
      <c r="AE52" s="91">
        <v>0</v>
      </c>
      <c r="AF52" s="92">
        <f>Energiebilanz_Joule!AF52</f>
        <v>31.891772000000003</v>
      </c>
      <c r="AG52" s="135">
        <v>48</v>
      </c>
      <c r="AH52" s="26"/>
      <c r="AI52" s="131"/>
    </row>
    <row r="53" spans="1:37" s="20" customFormat="1" ht="18" customHeight="1">
      <c r="A53" s="305"/>
      <c r="B53" s="308"/>
      <c r="C53" s="105" t="s">
        <v>7</v>
      </c>
      <c r="D53" s="90">
        <v>49</v>
      </c>
      <c r="E53" s="217">
        <v>0</v>
      </c>
      <c r="F53" s="91">
        <v>0</v>
      </c>
      <c r="G53" s="87">
        <v>0</v>
      </c>
      <c r="H53" s="91">
        <v>0</v>
      </c>
      <c r="I53" s="87">
        <v>0</v>
      </c>
      <c r="J53" s="87">
        <v>0</v>
      </c>
      <c r="K53" s="87">
        <v>0</v>
      </c>
      <c r="L53" s="87">
        <v>0.31056420447072525</v>
      </c>
      <c r="M53" s="87"/>
      <c r="N53" s="87">
        <v>14.254999999999999</v>
      </c>
      <c r="O53" s="87">
        <v>0</v>
      </c>
      <c r="P53" s="87">
        <v>0</v>
      </c>
      <c r="Q53" s="87">
        <v>0</v>
      </c>
      <c r="R53" s="87">
        <v>0</v>
      </c>
      <c r="S53" s="91">
        <v>0</v>
      </c>
      <c r="T53" s="91">
        <v>729.75299999999993</v>
      </c>
      <c r="U53" s="91">
        <v>0</v>
      </c>
      <c r="V53" s="87">
        <v>0</v>
      </c>
      <c r="W53" s="87">
        <v>0</v>
      </c>
      <c r="X53" s="87">
        <v>0</v>
      </c>
      <c r="Y53" s="87">
        <v>0</v>
      </c>
      <c r="Z53" s="87">
        <v>2.5634155082471962E-2</v>
      </c>
      <c r="AA53" s="91">
        <v>0</v>
      </c>
      <c r="AB53" s="87">
        <v>874.48503599999992</v>
      </c>
      <c r="AC53" s="87">
        <v>0</v>
      </c>
      <c r="AD53" s="87">
        <v>83.421999999999997</v>
      </c>
      <c r="AE53" s="91">
        <v>0</v>
      </c>
      <c r="AF53" s="92">
        <f>Energiebilanz_Joule!AF53</f>
        <v>1702.2512343595531</v>
      </c>
      <c r="AG53" s="135">
        <v>49</v>
      </c>
      <c r="AH53" s="26"/>
      <c r="AI53" s="131"/>
    </row>
    <row r="54" spans="1:37" s="20" customFormat="1" ht="18" customHeight="1">
      <c r="A54" s="305"/>
      <c r="B54" s="308"/>
      <c r="C54" s="118" t="s">
        <v>96</v>
      </c>
      <c r="D54" s="90">
        <v>50</v>
      </c>
      <c r="E54" s="217">
        <v>0</v>
      </c>
      <c r="F54" s="91">
        <v>0</v>
      </c>
      <c r="G54" s="87">
        <v>0</v>
      </c>
      <c r="H54" s="91">
        <v>131.251</v>
      </c>
      <c r="I54" s="87">
        <v>0</v>
      </c>
      <c r="J54" s="87">
        <v>0</v>
      </c>
      <c r="K54" s="87">
        <v>0</v>
      </c>
      <c r="L54" s="87">
        <v>0</v>
      </c>
      <c r="M54" s="87"/>
      <c r="N54" s="87">
        <v>23.553000000000001</v>
      </c>
      <c r="O54" s="87">
        <v>0</v>
      </c>
      <c r="P54" s="87">
        <v>0</v>
      </c>
      <c r="Q54" s="87">
        <v>0</v>
      </c>
      <c r="R54" s="87">
        <v>0.47699999999999998</v>
      </c>
      <c r="S54" s="91">
        <v>0</v>
      </c>
      <c r="T54" s="91">
        <v>359.54599999999999</v>
      </c>
      <c r="U54" s="91">
        <v>0</v>
      </c>
      <c r="V54" s="87">
        <v>0</v>
      </c>
      <c r="W54" s="87">
        <v>0</v>
      </c>
      <c r="X54" s="87">
        <v>0</v>
      </c>
      <c r="Y54" s="87">
        <v>0</v>
      </c>
      <c r="Z54" s="87">
        <v>0</v>
      </c>
      <c r="AA54" s="91">
        <v>0</v>
      </c>
      <c r="AB54" s="87">
        <v>371.203236</v>
      </c>
      <c r="AC54" s="87">
        <v>0</v>
      </c>
      <c r="AD54" s="87">
        <v>204.393</v>
      </c>
      <c r="AE54" s="91">
        <v>0</v>
      </c>
      <c r="AF54" s="92">
        <f>Energiebilanz_Joule!AF54</f>
        <v>1090.4232360000001</v>
      </c>
      <c r="AG54" s="135">
        <v>50</v>
      </c>
      <c r="AH54" s="26"/>
      <c r="AI54" s="131"/>
    </row>
    <row r="55" spans="1:37" s="20" customFormat="1" ht="18" customHeight="1">
      <c r="A55" s="305"/>
      <c r="B55" s="308"/>
      <c r="C55" s="105" t="s">
        <v>71</v>
      </c>
      <c r="D55" s="90">
        <v>51</v>
      </c>
      <c r="E55" s="217">
        <v>0</v>
      </c>
      <c r="F55" s="91">
        <v>0</v>
      </c>
      <c r="G55" s="87">
        <v>0</v>
      </c>
      <c r="H55" s="91">
        <v>0</v>
      </c>
      <c r="I55" s="87">
        <v>0</v>
      </c>
      <c r="J55" s="87">
        <v>0</v>
      </c>
      <c r="K55" s="87">
        <v>0</v>
      </c>
      <c r="L55" s="87">
        <v>0</v>
      </c>
      <c r="M55" s="87"/>
      <c r="N55" s="87">
        <v>4.532</v>
      </c>
      <c r="O55" s="87">
        <v>0</v>
      </c>
      <c r="P55" s="87">
        <v>0</v>
      </c>
      <c r="Q55" s="87">
        <v>0</v>
      </c>
      <c r="R55" s="87">
        <v>0</v>
      </c>
      <c r="S55" s="91">
        <v>0</v>
      </c>
      <c r="T55" s="91">
        <v>3689.0709999999999</v>
      </c>
      <c r="U55" s="91">
        <v>0</v>
      </c>
      <c r="V55" s="87">
        <v>6.351</v>
      </c>
      <c r="W55" s="87">
        <v>0</v>
      </c>
      <c r="X55" s="87">
        <v>0</v>
      </c>
      <c r="Y55" s="87">
        <v>0</v>
      </c>
      <c r="Z55" s="87">
        <v>0</v>
      </c>
      <c r="AA55" s="91">
        <v>0</v>
      </c>
      <c r="AB55" s="87">
        <v>12572.801028000002</v>
      </c>
      <c r="AC55" s="87">
        <v>0</v>
      </c>
      <c r="AD55" s="87">
        <v>0.872</v>
      </c>
      <c r="AE55" s="91">
        <v>0</v>
      </c>
      <c r="AF55" s="92">
        <f>Energiebilanz_Joule!AF55</f>
        <v>16273.627028000001</v>
      </c>
      <c r="AG55" s="135">
        <v>51</v>
      </c>
      <c r="AH55" s="26"/>
      <c r="AI55" s="131"/>
    </row>
    <row r="56" spans="1:37" s="20" customFormat="1" ht="18" customHeight="1">
      <c r="A56" s="305"/>
      <c r="B56" s="308"/>
      <c r="C56" s="105" t="s">
        <v>57</v>
      </c>
      <c r="D56" s="90">
        <v>52</v>
      </c>
      <c r="E56" s="217">
        <v>0</v>
      </c>
      <c r="F56" s="91">
        <v>0</v>
      </c>
      <c r="G56" s="87">
        <v>0</v>
      </c>
      <c r="H56" s="91">
        <v>0</v>
      </c>
      <c r="I56" s="87">
        <v>0</v>
      </c>
      <c r="J56" s="87">
        <v>0</v>
      </c>
      <c r="K56" s="87">
        <v>0</v>
      </c>
      <c r="L56" s="87">
        <v>0</v>
      </c>
      <c r="M56" s="87"/>
      <c r="N56" s="87">
        <v>10.704000000000001</v>
      </c>
      <c r="O56" s="87">
        <v>0</v>
      </c>
      <c r="P56" s="87">
        <v>0</v>
      </c>
      <c r="Q56" s="87">
        <v>8.2000000000000003E-2</v>
      </c>
      <c r="R56" s="87">
        <v>0</v>
      </c>
      <c r="S56" s="91">
        <v>0</v>
      </c>
      <c r="T56" s="91">
        <v>206.32400000000001</v>
      </c>
      <c r="U56" s="91">
        <v>0</v>
      </c>
      <c r="V56" s="87">
        <v>0</v>
      </c>
      <c r="W56" s="87">
        <v>0</v>
      </c>
      <c r="X56" s="87">
        <v>0</v>
      </c>
      <c r="Y56" s="87">
        <v>0</v>
      </c>
      <c r="Z56" s="87">
        <v>0</v>
      </c>
      <c r="AA56" s="91">
        <v>0</v>
      </c>
      <c r="AB56" s="87">
        <v>234.886572</v>
      </c>
      <c r="AC56" s="87">
        <v>0</v>
      </c>
      <c r="AD56" s="87">
        <v>83.477000000000004</v>
      </c>
      <c r="AE56" s="91">
        <v>0</v>
      </c>
      <c r="AF56" s="92">
        <f>Energiebilanz_Joule!AF56</f>
        <v>535.47357199999999</v>
      </c>
      <c r="AG56" s="135">
        <v>52</v>
      </c>
      <c r="AH56" s="26"/>
      <c r="AI56" s="131"/>
    </row>
    <row r="57" spans="1:37" s="20" customFormat="1" ht="18" customHeight="1">
      <c r="A57" s="305"/>
      <c r="B57" s="308"/>
      <c r="C57" s="105" t="s">
        <v>8</v>
      </c>
      <c r="D57" s="90">
        <v>53</v>
      </c>
      <c r="E57" s="217">
        <v>0</v>
      </c>
      <c r="F57" s="91">
        <v>0</v>
      </c>
      <c r="G57" s="87">
        <v>0</v>
      </c>
      <c r="H57" s="91">
        <v>0</v>
      </c>
      <c r="I57" s="87">
        <v>0</v>
      </c>
      <c r="J57" s="87">
        <v>0</v>
      </c>
      <c r="K57" s="87">
        <v>0</v>
      </c>
      <c r="L57" s="87">
        <v>0</v>
      </c>
      <c r="M57" s="87"/>
      <c r="N57" s="87">
        <v>13.475000000000001</v>
      </c>
      <c r="O57" s="87">
        <v>0</v>
      </c>
      <c r="P57" s="87">
        <v>0</v>
      </c>
      <c r="Q57" s="87">
        <v>0</v>
      </c>
      <c r="R57" s="87">
        <v>6.3E-2</v>
      </c>
      <c r="S57" s="91">
        <v>0</v>
      </c>
      <c r="T57" s="91">
        <v>813.98199999999997</v>
      </c>
      <c r="U57" s="91">
        <v>0</v>
      </c>
      <c r="V57" s="87">
        <v>0</v>
      </c>
      <c r="W57" s="87">
        <v>0</v>
      </c>
      <c r="X57" s="87">
        <v>0</v>
      </c>
      <c r="Y57" s="87">
        <v>0</v>
      </c>
      <c r="Z57" s="87">
        <v>0</v>
      </c>
      <c r="AA57" s="91">
        <v>0</v>
      </c>
      <c r="AB57" s="87">
        <v>822.59164800000008</v>
      </c>
      <c r="AC57" s="87">
        <v>0</v>
      </c>
      <c r="AD57" s="87">
        <v>15.077999999999999</v>
      </c>
      <c r="AE57" s="91">
        <v>0</v>
      </c>
      <c r="AF57" s="92">
        <f>Energiebilanz_Joule!AF57</f>
        <v>1665.189648</v>
      </c>
      <c r="AG57" s="135">
        <v>53</v>
      </c>
      <c r="AH57" s="26"/>
      <c r="AI57" s="131"/>
    </row>
    <row r="58" spans="1:37" s="20" customFormat="1" ht="18" customHeight="1">
      <c r="A58" s="305"/>
      <c r="B58" s="308"/>
      <c r="C58" s="107" t="s">
        <v>9</v>
      </c>
      <c r="D58" s="90">
        <v>54</v>
      </c>
      <c r="E58" s="137">
        <f>E59-SUM(E50:E57)</f>
        <v>0</v>
      </c>
      <c r="F58" s="95">
        <f t="shared" ref="F58:AE58" si="0">F59-SUM(F50:F57)</f>
        <v>0</v>
      </c>
      <c r="G58" s="94">
        <f t="shared" si="0"/>
        <v>0</v>
      </c>
      <c r="H58" s="95">
        <f t="shared" si="0"/>
        <v>0</v>
      </c>
      <c r="I58" s="94">
        <f t="shared" si="0"/>
        <v>0</v>
      </c>
      <c r="J58" s="94">
        <f t="shared" si="0"/>
        <v>0</v>
      </c>
      <c r="K58" s="94">
        <f t="shared" si="0"/>
        <v>0</v>
      </c>
      <c r="L58" s="94">
        <f t="shared" si="0"/>
        <v>1.7000000000000015E-2</v>
      </c>
      <c r="M58" s="94"/>
      <c r="N58" s="94">
        <f t="shared" si="0"/>
        <v>22.284999999999997</v>
      </c>
      <c r="O58" s="94">
        <f t="shared" si="0"/>
        <v>0</v>
      </c>
      <c r="P58" s="94">
        <f t="shared" si="0"/>
        <v>0</v>
      </c>
      <c r="Q58" s="94">
        <f t="shared" si="0"/>
        <v>0</v>
      </c>
      <c r="R58" s="94">
        <f t="shared" si="0"/>
        <v>0.61299999999999999</v>
      </c>
      <c r="S58" s="95">
        <f t="shared" si="0"/>
        <v>0</v>
      </c>
      <c r="T58" s="95">
        <f t="shared" si="0"/>
        <v>663.12300000000141</v>
      </c>
      <c r="U58" s="95">
        <f t="shared" si="0"/>
        <v>0</v>
      </c>
      <c r="V58" s="94">
        <f t="shared" si="0"/>
        <v>0</v>
      </c>
      <c r="W58" s="94">
        <f t="shared" si="0"/>
        <v>0</v>
      </c>
      <c r="X58" s="94">
        <f t="shared" si="0"/>
        <v>0</v>
      </c>
      <c r="Y58" s="94">
        <f t="shared" si="0"/>
        <v>0.03</v>
      </c>
      <c r="Z58" s="94">
        <f t="shared" si="0"/>
        <v>15.350999999999999</v>
      </c>
      <c r="AA58" s="95">
        <f t="shared" si="0"/>
        <v>0</v>
      </c>
      <c r="AB58" s="94">
        <f t="shared" si="0"/>
        <v>826.54477199999747</v>
      </c>
      <c r="AC58" s="94">
        <f t="shared" si="0"/>
        <v>0</v>
      </c>
      <c r="AD58" s="94">
        <f t="shared" si="0"/>
        <v>26.403999999999996</v>
      </c>
      <c r="AE58" s="95">
        <f t="shared" si="0"/>
        <v>0</v>
      </c>
      <c r="AF58" s="96">
        <f>Energiebilanz_Joule!AF58</f>
        <v>1554.3677720000014</v>
      </c>
      <c r="AG58" s="135">
        <v>54</v>
      </c>
      <c r="AH58" s="26"/>
      <c r="AI58" s="131"/>
    </row>
    <row r="59" spans="1:37" s="20" customFormat="1" ht="18" customHeight="1">
      <c r="A59" s="305"/>
      <c r="B59" s="308"/>
      <c r="C59" s="119" t="s">
        <v>95</v>
      </c>
      <c r="D59" s="100">
        <v>55</v>
      </c>
      <c r="E59" s="143">
        <v>0</v>
      </c>
      <c r="F59" s="104">
        <v>0</v>
      </c>
      <c r="G59" s="103">
        <v>0</v>
      </c>
      <c r="H59" s="104">
        <v>131.251</v>
      </c>
      <c r="I59" s="103">
        <v>0</v>
      </c>
      <c r="J59" s="103">
        <v>0</v>
      </c>
      <c r="K59" s="103">
        <v>0</v>
      </c>
      <c r="L59" s="103">
        <v>0.40320525558840659</v>
      </c>
      <c r="M59" s="103">
        <v>0</v>
      </c>
      <c r="N59" s="103">
        <v>96.548000000000002</v>
      </c>
      <c r="O59" s="103">
        <v>0</v>
      </c>
      <c r="P59" s="103">
        <v>0</v>
      </c>
      <c r="Q59" s="103">
        <v>8.2000000000000003E-2</v>
      </c>
      <c r="R59" s="103">
        <v>1.246</v>
      </c>
      <c r="S59" s="104">
        <v>0</v>
      </c>
      <c r="T59" s="104">
        <v>11455.849</v>
      </c>
      <c r="U59" s="104">
        <v>0</v>
      </c>
      <c r="V59" s="103">
        <v>6.351</v>
      </c>
      <c r="W59" s="103">
        <v>0</v>
      </c>
      <c r="X59" s="103">
        <v>0</v>
      </c>
      <c r="Y59" s="103">
        <v>0.03</v>
      </c>
      <c r="Z59" s="103">
        <v>16.59904269385309</v>
      </c>
      <c r="AA59" s="104">
        <v>0</v>
      </c>
      <c r="AB59" s="103">
        <v>17171.320715999998</v>
      </c>
      <c r="AC59" s="103">
        <v>0</v>
      </c>
      <c r="AD59" s="103">
        <v>590.01599999999996</v>
      </c>
      <c r="AE59" s="104">
        <v>0</v>
      </c>
      <c r="AF59" s="96">
        <v>29469.695963949442</v>
      </c>
      <c r="AG59" s="141">
        <v>55</v>
      </c>
      <c r="AH59" s="26"/>
      <c r="AI59" s="131"/>
    </row>
    <row r="60" spans="1:37" s="20" customFormat="1" ht="18" customHeight="1">
      <c r="A60" s="305"/>
      <c r="B60" s="308"/>
      <c r="C60" s="120" t="s">
        <v>58</v>
      </c>
      <c r="D60" s="90">
        <v>56</v>
      </c>
      <c r="E60" s="217">
        <v>0</v>
      </c>
      <c r="F60" s="91">
        <v>0</v>
      </c>
      <c r="G60" s="87">
        <v>0</v>
      </c>
      <c r="H60" s="91">
        <v>0</v>
      </c>
      <c r="I60" s="87">
        <v>0</v>
      </c>
      <c r="J60" s="87">
        <v>0</v>
      </c>
      <c r="K60" s="87">
        <v>0</v>
      </c>
      <c r="L60" s="87">
        <v>311.74820447072523</v>
      </c>
      <c r="M60" s="87">
        <v>0</v>
      </c>
      <c r="N60" s="87">
        <v>0</v>
      </c>
      <c r="O60" s="87">
        <v>0</v>
      </c>
      <c r="P60" s="87">
        <v>0</v>
      </c>
      <c r="Q60" s="87">
        <v>0</v>
      </c>
      <c r="R60" s="87">
        <v>0</v>
      </c>
      <c r="S60" s="91">
        <v>0</v>
      </c>
      <c r="T60" s="91">
        <v>0</v>
      </c>
      <c r="U60" s="91">
        <v>0</v>
      </c>
      <c r="V60" s="87">
        <v>0</v>
      </c>
      <c r="W60" s="87">
        <v>0</v>
      </c>
      <c r="X60" s="87">
        <v>0</v>
      </c>
      <c r="Y60" s="87">
        <v>0</v>
      </c>
      <c r="Z60" s="87">
        <v>25.606546945603405</v>
      </c>
      <c r="AA60" s="91">
        <v>0</v>
      </c>
      <c r="AB60" s="87">
        <v>1719.576</v>
      </c>
      <c r="AC60" s="87">
        <v>0</v>
      </c>
      <c r="AD60" s="87">
        <v>0</v>
      </c>
      <c r="AE60" s="91">
        <v>0</v>
      </c>
      <c r="AF60" s="92">
        <v>2056.9307514163288</v>
      </c>
      <c r="AG60" s="141">
        <v>56</v>
      </c>
      <c r="AH60" s="26"/>
      <c r="AI60" s="131"/>
    </row>
    <row r="61" spans="1:37" s="20" customFormat="1" ht="18" customHeight="1">
      <c r="A61" s="305"/>
      <c r="B61" s="308"/>
      <c r="C61" s="120" t="s">
        <v>59</v>
      </c>
      <c r="D61" s="90">
        <v>57</v>
      </c>
      <c r="E61" s="217">
        <v>0</v>
      </c>
      <c r="F61" s="91">
        <v>0</v>
      </c>
      <c r="G61" s="87">
        <v>0</v>
      </c>
      <c r="H61" s="91">
        <v>0</v>
      </c>
      <c r="I61" s="87">
        <v>0</v>
      </c>
      <c r="J61" s="87">
        <v>0</v>
      </c>
      <c r="K61" s="87">
        <v>11693.373683099189</v>
      </c>
      <c r="L61" s="87">
        <v>28291.149555718315</v>
      </c>
      <c r="M61" s="87">
        <v>0</v>
      </c>
      <c r="N61" s="87">
        <v>0</v>
      </c>
      <c r="O61" s="87">
        <v>0</v>
      </c>
      <c r="P61" s="87">
        <v>0</v>
      </c>
      <c r="Q61" s="87">
        <v>0</v>
      </c>
      <c r="R61" s="87">
        <v>233.42081602671945</v>
      </c>
      <c r="S61" s="91">
        <v>0</v>
      </c>
      <c r="T61" s="91">
        <v>54.592086744269523</v>
      </c>
      <c r="U61" s="91">
        <v>0</v>
      </c>
      <c r="V61" s="87">
        <v>0</v>
      </c>
      <c r="W61" s="87">
        <v>0</v>
      </c>
      <c r="X61" s="87">
        <v>0</v>
      </c>
      <c r="Y61" s="87">
        <v>0</v>
      </c>
      <c r="Z61" s="87">
        <v>2841.6553948080018</v>
      </c>
      <c r="AA61" s="91">
        <v>0</v>
      </c>
      <c r="AB61" s="87">
        <v>73.19</v>
      </c>
      <c r="AC61" s="87">
        <v>0</v>
      </c>
      <c r="AD61" s="87">
        <v>0</v>
      </c>
      <c r="AE61" s="91">
        <v>0</v>
      </c>
      <c r="AF61" s="92">
        <v>43187.381536396504</v>
      </c>
      <c r="AG61" s="135">
        <v>57</v>
      </c>
      <c r="AH61" s="26"/>
      <c r="AI61" s="131"/>
    </row>
    <row r="62" spans="1:37" s="20" customFormat="1" ht="18" customHeight="1">
      <c r="A62" s="305"/>
      <c r="B62" s="308"/>
      <c r="C62" s="120" t="s">
        <v>60</v>
      </c>
      <c r="D62" s="90">
        <v>58</v>
      </c>
      <c r="E62" s="217">
        <v>0</v>
      </c>
      <c r="F62" s="91">
        <v>0</v>
      </c>
      <c r="G62" s="87">
        <v>0</v>
      </c>
      <c r="H62" s="91">
        <v>0</v>
      </c>
      <c r="I62" s="87">
        <v>0</v>
      </c>
      <c r="J62" s="87">
        <v>0</v>
      </c>
      <c r="K62" s="87">
        <v>4.484826</v>
      </c>
      <c r="L62" s="87">
        <v>0</v>
      </c>
      <c r="M62" s="87">
        <v>693.01768416758159</v>
      </c>
      <c r="N62" s="87">
        <v>0</v>
      </c>
      <c r="O62" s="87">
        <v>0</v>
      </c>
      <c r="P62" s="87">
        <v>0</v>
      </c>
      <c r="Q62" s="87">
        <v>0</v>
      </c>
      <c r="R62" s="87">
        <v>0</v>
      </c>
      <c r="S62" s="91">
        <v>0</v>
      </c>
      <c r="T62" s="91">
        <v>0</v>
      </c>
      <c r="U62" s="91">
        <v>0</v>
      </c>
      <c r="V62" s="87">
        <v>0</v>
      </c>
      <c r="W62" s="87">
        <v>0</v>
      </c>
      <c r="X62" s="87">
        <v>0</v>
      </c>
      <c r="Y62" s="87">
        <v>0</v>
      </c>
      <c r="Z62" s="87">
        <v>0</v>
      </c>
      <c r="AA62" s="91">
        <v>0</v>
      </c>
      <c r="AB62" s="87">
        <v>0</v>
      </c>
      <c r="AC62" s="87">
        <v>0</v>
      </c>
      <c r="AD62" s="87">
        <v>0</v>
      </c>
      <c r="AE62" s="91">
        <v>0</v>
      </c>
      <c r="AF62" s="92">
        <v>697.50251016758148</v>
      </c>
      <c r="AG62" s="135">
        <v>58</v>
      </c>
      <c r="AH62" s="26"/>
      <c r="AI62" s="131"/>
    </row>
    <row r="63" spans="1:37" s="20" customFormat="1" ht="18" customHeight="1">
      <c r="A63" s="305"/>
      <c r="B63" s="308"/>
      <c r="C63" s="121" t="s">
        <v>0</v>
      </c>
      <c r="D63" s="90">
        <v>59</v>
      </c>
      <c r="E63" s="137">
        <v>0</v>
      </c>
      <c r="F63" s="95">
        <v>0</v>
      </c>
      <c r="G63" s="94">
        <v>0</v>
      </c>
      <c r="H63" s="95">
        <v>0</v>
      </c>
      <c r="I63" s="94">
        <v>0</v>
      </c>
      <c r="J63" s="94">
        <v>0</v>
      </c>
      <c r="K63" s="94">
        <v>0</v>
      </c>
      <c r="L63" s="94">
        <v>1675.6465990301483</v>
      </c>
      <c r="M63" s="94">
        <v>0</v>
      </c>
      <c r="N63" s="94">
        <v>44.404473599999996</v>
      </c>
      <c r="O63" s="94">
        <v>0</v>
      </c>
      <c r="P63" s="94">
        <v>0</v>
      </c>
      <c r="Q63" s="94">
        <v>0</v>
      </c>
      <c r="R63" s="94">
        <v>0</v>
      </c>
      <c r="S63" s="95">
        <v>0</v>
      </c>
      <c r="T63" s="95">
        <v>0</v>
      </c>
      <c r="U63" s="95">
        <v>0</v>
      </c>
      <c r="V63" s="94">
        <v>0</v>
      </c>
      <c r="W63" s="94">
        <v>0</v>
      </c>
      <c r="X63" s="94">
        <v>0</v>
      </c>
      <c r="Y63" s="94">
        <v>0</v>
      </c>
      <c r="Z63" s="94">
        <v>137.63518983261824</v>
      </c>
      <c r="AA63" s="95">
        <v>0</v>
      </c>
      <c r="AB63" s="94">
        <v>0</v>
      </c>
      <c r="AC63" s="94">
        <v>0</v>
      </c>
      <c r="AD63" s="94">
        <v>0</v>
      </c>
      <c r="AE63" s="95">
        <v>0</v>
      </c>
      <c r="AF63" s="96">
        <v>1857.6862624627665</v>
      </c>
      <c r="AG63" s="135">
        <v>59</v>
      </c>
      <c r="AH63" s="26"/>
      <c r="AI63" s="131"/>
    </row>
    <row r="64" spans="1:37" s="20" customFormat="1" ht="18" customHeight="1">
      <c r="A64" s="305"/>
      <c r="B64" s="308"/>
      <c r="C64" s="122" t="s">
        <v>61</v>
      </c>
      <c r="D64" s="100">
        <v>60</v>
      </c>
      <c r="E64" s="140">
        <v>0</v>
      </c>
      <c r="F64" s="102">
        <v>0</v>
      </c>
      <c r="G64" s="101">
        <v>0</v>
      </c>
      <c r="H64" s="102">
        <v>0</v>
      </c>
      <c r="I64" s="101">
        <v>0</v>
      </c>
      <c r="J64" s="101">
        <v>0</v>
      </c>
      <c r="K64" s="101">
        <v>11697.858509099189</v>
      </c>
      <c r="L64" s="101">
        <v>30278.544359219188</v>
      </c>
      <c r="M64" s="101">
        <v>693.01768416758159</v>
      </c>
      <c r="N64" s="101">
        <v>44.404473599999996</v>
      </c>
      <c r="O64" s="101">
        <v>0</v>
      </c>
      <c r="P64" s="101">
        <v>0</v>
      </c>
      <c r="Q64" s="101">
        <v>0</v>
      </c>
      <c r="R64" s="101">
        <v>233.42081602671945</v>
      </c>
      <c r="S64" s="102">
        <v>0</v>
      </c>
      <c r="T64" s="102">
        <v>54.592086744269523</v>
      </c>
      <c r="U64" s="102">
        <v>0</v>
      </c>
      <c r="V64" s="101">
        <v>0</v>
      </c>
      <c r="W64" s="101">
        <v>0</v>
      </c>
      <c r="X64" s="101">
        <v>0</v>
      </c>
      <c r="Y64" s="101">
        <v>0</v>
      </c>
      <c r="Z64" s="101">
        <v>3004.8971315862236</v>
      </c>
      <c r="AA64" s="102">
        <v>0</v>
      </c>
      <c r="AB64" s="101">
        <v>1792.7660000000001</v>
      </c>
      <c r="AC64" s="101">
        <v>0</v>
      </c>
      <c r="AD64" s="101">
        <v>0</v>
      </c>
      <c r="AE64" s="102">
        <v>0</v>
      </c>
      <c r="AF64" s="99">
        <v>47799.501060443174</v>
      </c>
      <c r="AG64" s="139">
        <v>60</v>
      </c>
      <c r="AH64" s="26"/>
      <c r="AI64" s="131"/>
      <c r="AK64" s="21"/>
    </row>
    <row r="65" spans="1:37" s="20" customFormat="1" ht="18" customHeight="1">
      <c r="A65" s="305"/>
      <c r="B65" s="308"/>
      <c r="C65" s="120" t="s">
        <v>62</v>
      </c>
      <c r="D65" s="86">
        <v>61</v>
      </c>
      <c r="E65" s="217">
        <v>0.70973133382352949</v>
      </c>
      <c r="F65" s="91">
        <v>0</v>
      </c>
      <c r="G65" s="87">
        <v>16.089786960000001</v>
      </c>
      <c r="H65" s="91">
        <v>0</v>
      </c>
      <c r="I65" s="87">
        <v>0</v>
      </c>
      <c r="J65" s="87">
        <v>0</v>
      </c>
      <c r="K65" s="87">
        <v>122.71180177182649</v>
      </c>
      <c r="L65" s="87">
        <v>0</v>
      </c>
      <c r="M65" s="87">
        <v>0</v>
      </c>
      <c r="N65" s="87">
        <v>5472.8181887999999</v>
      </c>
      <c r="O65" s="87">
        <v>0</v>
      </c>
      <c r="P65" s="87">
        <v>0</v>
      </c>
      <c r="Q65" s="87">
        <v>17.00384341416196</v>
      </c>
      <c r="R65" s="87">
        <v>399.90002659443161</v>
      </c>
      <c r="S65" s="91">
        <v>0</v>
      </c>
      <c r="T65" s="91">
        <v>14882.394627176207</v>
      </c>
      <c r="U65" s="91">
        <v>0</v>
      </c>
      <c r="V65" s="87">
        <v>114.58799999999999</v>
      </c>
      <c r="W65" s="87">
        <v>0</v>
      </c>
      <c r="X65" s="87">
        <v>0</v>
      </c>
      <c r="Y65" s="87">
        <v>137.89597975822323</v>
      </c>
      <c r="Z65" s="87">
        <v>894.75699999999995</v>
      </c>
      <c r="AA65" s="91">
        <v>447.48316358482259</v>
      </c>
      <c r="AB65" s="87">
        <v>11288.598508334981</v>
      </c>
      <c r="AC65" s="87">
        <v>0</v>
      </c>
      <c r="AD65" s="87">
        <v>9972.2219759999989</v>
      </c>
      <c r="AE65" s="91">
        <v>0</v>
      </c>
      <c r="AF65" s="92">
        <v>43767.172633728478</v>
      </c>
      <c r="AG65" s="135">
        <v>61</v>
      </c>
      <c r="AH65" s="26"/>
      <c r="AI65" s="131"/>
      <c r="AK65" s="21"/>
    </row>
    <row r="66" spans="1:37" s="20" customFormat="1" ht="18" customHeight="1">
      <c r="A66" s="305"/>
      <c r="B66" s="308"/>
      <c r="C66" s="121" t="s">
        <v>63</v>
      </c>
      <c r="D66" s="90">
        <v>62</v>
      </c>
      <c r="E66" s="137">
        <v>0.4220024147058824</v>
      </c>
      <c r="F66" s="95">
        <v>0</v>
      </c>
      <c r="G66" s="94">
        <v>0</v>
      </c>
      <c r="H66" s="95">
        <v>0</v>
      </c>
      <c r="I66" s="94">
        <v>0</v>
      </c>
      <c r="J66" s="94">
        <v>0</v>
      </c>
      <c r="K66" s="94">
        <v>323.91010973543433</v>
      </c>
      <c r="L66" s="94">
        <v>1363.8983945594232</v>
      </c>
      <c r="M66" s="94">
        <v>0</v>
      </c>
      <c r="N66" s="94">
        <v>3423.9723414298637</v>
      </c>
      <c r="O66" s="94">
        <v>25.2305122</v>
      </c>
      <c r="P66" s="94">
        <v>0</v>
      </c>
      <c r="Q66" s="94">
        <v>0</v>
      </c>
      <c r="R66" s="94">
        <v>623.41684869781602</v>
      </c>
      <c r="S66" s="95">
        <v>0</v>
      </c>
      <c r="T66" s="95">
        <v>12068.850901167041</v>
      </c>
      <c r="U66" s="95">
        <v>0</v>
      </c>
      <c r="V66" s="94">
        <v>114.58799999999999</v>
      </c>
      <c r="W66" s="94">
        <v>0</v>
      </c>
      <c r="X66" s="94">
        <v>0</v>
      </c>
      <c r="Y66" s="94">
        <v>6.1040202417767784</v>
      </c>
      <c r="Z66" s="94">
        <v>463.311849159296</v>
      </c>
      <c r="AA66" s="95">
        <v>40.501529272700381</v>
      </c>
      <c r="AB66" s="94">
        <v>11915.847458865022</v>
      </c>
      <c r="AC66" s="94">
        <v>0</v>
      </c>
      <c r="AD66" s="94">
        <v>6987.9451956715848</v>
      </c>
      <c r="AE66" s="95">
        <v>0</v>
      </c>
      <c r="AF66" s="96">
        <v>37357.999163414665</v>
      </c>
      <c r="AG66" s="135">
        <v>62</v>
      </c>
      <c r="AH66" s="26"/>
      <c r="AI66" s="131"/>
      <c r="AK66" s="21"/>
    </row>
    <row r="67" spans="1:37" s="20" customFormat="1" ht="18" customHeight="1">
      <c r="A67" s="306"/>
      <c r="B67" s="309"/>
      <c r="C67" s="122" t="s">
        <v>64</v>
      </c>
      <c r="D67" s="100">
        <v>63</v>
      </c>
      <c r="E67" s="140">
        <v>1.1317337485294119</v>
      </c>
      <c r="F67" s="102">
        <v>0</v>
      </c>
      <c r="G67" s="101">
        <v>16.089786960000001</v>
      </c>
      <c r="H67" s="102">
        <v>0</v>
      </c>
      <c r="I67" s="101">
        <v>0</v>
      </c>
      <c r="J67" s="101">
        <v>0</v>
      </c>
      <c r="K67" s="101">
        <v>446.62191150726085</v>
      </c>
      <c r="L67" s="101">
        <v>1363.8983945594232</v>
      </c>
      <c r="M67" s="101">
        <v>0</v>
      </c>
      <c r="N67" s="101">
        <v>8896.7905302298641</v>
      </c>
      <c r="O67" s="101">
        <v>25.2305122</v>
      </c>
      <c r="P67" s="101">
        <v>0</v>
      </c>
      <c r="Q67" s="101">
        <v>17.00384341416196</v>
      </c>
      <c r="R67" s="101">
        <v>1023.3168752922477</v>
      </c>
      <c r="S67" s="102">
        <v>0</v>
      </c>
      <c r="T67" s="102">
        <v>26951.24552834325</v>
      </c>
      <c r="U67" s="102">
        <v>0</v>
      </c>
      <c r="V67" s="101">
        <v>229.17599999999999</v>
      </c>
      <c r="W67" s="101">
        <v>0</v>
      </c>
      <c r="X67" s="101">
        <v>0</v>
      </c>
      <c r="Y67" s="101">
        <v>144</v>
      </c>
      <c r="Z67" s="101">
        <v>1358.068849159296</v>
      </c>
      <c r="AA67" s="102">
        <v>487.98469285752299</v>
      </c>
      <c r="AB67" s="101">
        <v>23204.445967200001</v>
      </c>
      <c r="AC67" s="101">
        <v>0</v>
      </c>
      <c r="AD67" s="101">
        <v>16960.167171671583</v>
      </c>
      <c r="AE67" s="102">
        <v>0</v>
      </c>
      <c r="AF67" s="99">
        <v>81125.171797143135</v>
      </c>
      <c r="AG67" s="139">
        <v>63</v>
      </c>
      <c r="AH67" s="26"/>
      <c r="AI67" s="131"/>
      <c r="AK67" s="21"/>
    </row>
    <row r="68" spans="1:37" ht="12.75">
      <c r="A68" s="272"/>
      <c r="B68" s="272"/>
      <c r="C68" s="272"/>
      <c r="D68" s="272"/>
      <c r="E68" s="272"/>
      <c r="F68" s="272"/>
      <c r="G68" s="272"/>
      <c r="H68" s="272"/>
      <c r="I68" s="272"/>
      <c r="J68" s="272"/>
      <c r="K68" s="272"/>
      <c r="L68" s="272"/>
      <c r="M68" s="272"/>
      <c r="N68" s="8"/>
      <c r="O68" s="8"/>
      <c r="P68" s="8"/>
      <c r="Q68" s="8"/>
      <c r="R68" s="8"/>
      <c r="S68" s="8"/>
      <c r="T68" s="8"/>
      <c r="U68" s="8"/>
      <c r="V68" s="8"/>
      <c r="W68" s="8"/>
      <c r="X68" s="8"/>
      <c r="Y68" s="8"/>
      <c r="Z68" s="8"/>
      <c r="AA68" s="8"/>
      <c r="AB68" s="8"/>
      <c r="AC68" s="8"/>
      <c r="AD68" s="8"/>
      <c r="AE68" s="8"/>
      <c r="AF68" s="8"/>
      <c r="AG68" s="9"/>
      <c r="AH68" s="8"/>
      <c r="AI68" s="131"/>
      <c r="AK68" s="8"/>
    </row>
    <row r="69" spans="1:37" ht="10.5" customHeight="1">
      <c r="A69" s="273"/>
      <c r="B69" s="273"/>
      <c r="C69" s="273"/>
      <c r="D69" s="273"/>
      <c r="E69" s="273"/>
      <c r="F69" s="273"/>
      <c r="G69" s="273"/>
      <c r="H69" s="273"/>
      <c r="I69" s="273"/>
      <c r="J69" s="273"/>
      <c r="K69" s="273"/>
      <c r="L69" s="273"/>
      <c r="M69" s="273"/>
      <c r="N69" s="8"/>
      <c r="O69" s="8"/>
      <c r="P69" s="8"/>
      <c r="Q69" s="8"/>
      <c r="R69" s="8"/>
      <c r="S69" s="8"/>
      <c r="T69" s="8"/>
      <c r="U69" s="8"/>
      <c r="V69" s="8"/>
      <c r="W69" s="8"/>
      <c r="X69" s="8"/>
      <c r="Y69" s="8"/>
      <c r="Z69" s="8"/>
      <c r="AA69" s="8"/>
      <c r="AB69" s="8"/>
      <c r="AC69" s="8"/>
      <c r="AD69" s="8"/>
      <c r="AE69" s="8"/>
      <c r="AF69" s="8"/>
      <c r="AG69" s="9"/>
      <c r="AH69" s="8"/>
      <c r="AI69" s="131"/>
      <c r="AK69" s="8"/>
    </row>
    <row r="70" spans="1:37">
      <c r="A70" s="272"/>
      <c r="B70" s="272"/>
      <c r="C70" s="272"/>
      <c r="D70" s="272"/>
      <c r="E70" s="272"/>
      <c r="F70" s="272"/>
      <c r="G70" s="272"/>
      <c r="H70" s="272"/>
      <c r="I70" s="272"/>
      <c r="J70" s="272"/>
      <c r="K70" s="272"/>
      <c r="L70" s="272"/>
      <c r="M70" s="272"/>
      <c r="N70" s="8"/>
      <c r="O70" s="8"/>
      <c r="P70" s="8"/>
      <c r="Q70" s="8"/>
      <c r="R70" s="8"/>
      <c r="S70" s="8"/>
      <c r="T70" s="8"/>
      <c r="U70" s="8"/>
      <c r="V70" s="8"/>
      <c r="W70" s="8"/>
      <c r="X70" s="8"/>
      <c r="Y70" s="8"/>
      <c r="Z70" s="8"/>
      <c r="AA70" s="8"/>
      <c r="AB70" s="8"/>
      <c r="AC70" s="8"/>
      <c r="AD70" s="8"/>
      <c r="AE70" s="8"/>
      <c r="AF70" s="8"/>
      <c r="AG70" s="10"/>
      <c r="AH70" s="8"/>
      <c r="AK70" s="8"/>
    </row>
    <row r="71" spans="1:37" ht="15.75">
      <c r="A71" s="273"/>
      <c r="B71" s="273"/>
      <c r="C71" s="273"/>
      <c r="D71" s="273"/>
      <c r="E71" s="273"/>
      <c r="F71" s="273"/>
      <c r="G71" s="273"/>
      <c r="H71" s="273"/>
      <c r="I71" s="273"/>
      <c r="J71" s="273"/>
      <c r="K71" s="273"/>
      <c r="L71" s="273"/>
      <c r="M71" s="273"/>
      <c r="N71" s="221"/>
      <c r="O71" s="221"/>
      <c r="P71" s="221"/>
      <c r="Q71" s="221"/>
      <c r="R71" s="221"/>
      <c r="S71" s="221"/>
      <c r="T71" s="222"/>
      <c r="U71" s="221"/>
      <c r="V71" s="221"/>
      <c r="W71" s="221"/>
      <c r="X71" s="222"/>
      <c r="Y71" s="221"/>
      <c r="Z71" s="221"/>
      <c r="AA71" s="221"/>
      <c r="AB71" s="221"/>
      <c r="AC71" s="221"/>
      <c r="AD71" s="221"/>
      <c r="AE71" s="221"/>
      <c r="AF71" s="221"/>
      <c r="AG71" s="9"/>
      <c r="AH71" s="8"/>
      <c r="AI71" s="221"/>
      <c r="AK71" s="8"/>
    </row>
    <row r="72" spans="1:37"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8"/>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A68:M69"/>
    <mergeCell ref="A70:M71"/>
    <mergeCell ref="E4:M4"/>
    <mergeCell ref="N4:AF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E2:E3"/>
    <mergeCell ref="F2:F3"/>
    <mergeCell ref="G2:G3"/>
    <mergeCell ref="H2:H3"/>
    <mergeCell ref="I2:I3"/>
  </mergeCells>
  <conditionalFormatting sqref="AK1:AK9 AK11:AK1048576">
    <cfRule type="expression" priority="3">
      <formula>"Formel:=Rest(zeile();2)=1"</formula>
    </cfRule>
  </conditionalFormatting>
  <conditionalFormatting sqref="C5:S67 U5:AG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2020, Stand: Januar 2023</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11" t="s">
        <v>243</v>
      </c>
      <c r="B1" s="312"/>
      <c r="C1" s="313"/>
      <c r="D1" s="283" t="s">
        <v>13</v>
      </c>
      <c r="E1" s="292" t="s">
        <v>73</v>
      </c>
      <c r="F1" s="293"/>
      <c r="G1" s="310" t="s">
        <v>72</v>
      </c>
      <c r="H1" s="310"/>
      <c r="I1" s="292" t="s">
        <v>78</v>
      </c>
      <c r="J1" s="297"/>
      <c r="K1" s="297"/>
      <c r="L1" s="297"/>
      <c r="M1" s="293"/>
      <c r="N1" s="292" t="s">
        <v>78</v>
      </c>
      <c r="O1" s="297"/>
      <c r="P1" s="297"/>
      <c r="Q1" s="297"/>
      <c r="R1" s="297"/>
      <c r="S1" s="293"/>
      <c r="T1" s="292" t="s">
        <v>90</v>
      </c>
      <c r="U1" s="293"/>
      <c r="V1" s="294" t="s">
        <v>11</v>
      </c>
      <c r="W1" s="295"/>
      <c r="X1" s="295"/>
      <c r="Y1" s="295"/>
      <c r="Z1" s="295"/>
      <c r="AA1" s="296"/>
      <c r="AB1" s="274" t="s">
        <v>75</v>
      </c>
      <c r="AC1" s="275"/>
      <c r="AD1" s="275"/>
      <c r="AE1" s="276"/>
      <c r="AF1" s="280" t="s">
        <v>76</v>
      </c>
      <c r="AG1" s="283" t="s">
        <v>13</v>
      </c>
      <c r="AH1" s="15"/>
      <c r="AK1" s="17"/>
    </row>
    <row r="2" spans="1:37" s="16" customFormat="1" ht="21" customHeight="1">
      <c r="A2" s="314"/>
      <c r="B2" s="315"/>
      <c r="C2" s="316"/>
      <c r="D2" s="284"/>
      <c r="E2" s="283" t="s">
        <v>14</v>
      </c>
      <c r="F2" s="320" t="s">
        <v>214</v>
      </c>
      <c r="G2" s="322" t="s">
        <v>15</v>
      </c>
      <c r="H2" s="286" t="s">
        <v>1</v>
      </c>
      <c r="I2" s="283" t="s">
        <v>16</v>
      </c>
      <c r="J2" s="283" t="s">
        <v>17</v>
      </c>
      <c r="K2" s="283" t="s">
        <v>18</v>
      </c>
      <c r="L2" s="283" t="s">
        <v>19</v>
      </c>
      <c r="M2" s="283" t="s">
        <v>20</v>
      </c>
      <c r="N2" s="324" t="s">
        <v>12</v>
      </c>
      <c r="O2" s="324"/>
      <c r="P2" s="283" t="s">
        <v>23</v>
      </c>
      <c r="Q2" s="283" t="s">
        <v>212</v>
      </c>
      <c r="R2" s="283" t="s">
        <v>24</v>
      </c>
      <c r="S2" s="283" t="s">
        <v>25</v>
      </c>
      <c r="T2" s="288" t="s">
        <v>26</v>
      </c>
      <c r="U2" s="212"/>
      <c r="V2" s="290" t="s">
        <v>92</v>
      </c>
      <c r="W2" s="286" t="s">
        <v>27</v>
      </c>
      <c r="X2" s="286" t="s">
        <v>2</v>
      </c>
      <c r="Y2" s="286" t="s">
        <v>3</v>
      </c>
      <c r="Z2" s="286" t="s">
        <v>80</v>
      </c>
      <c r="AA2" s="286" t="s">
        <v>79</v>
      </c>
      <c r="AB2" s="277"/>
      <c r="AC2" s="278"/>
      <c r="AD2" s="278"/>
      <c r="AE2" s="279"/>
      <c r="AF2" s="281"/>
      <c r="AG2" s="284"/>
      <c r="AH2" s="15"/>
      <c r="AK2" s="17"/>
    </row>
    <row r="3" spans="1:37" ht="168.6" customHeight="1">
      <c r="A3" s="314"/>
      <c r="B3" s="315"/>
      <c r="C3" s="316"/>
      <c r="D3" s="284"/>
      <c r="E3" s="285"/>
      <c r="F3" s="321"/>
      <c r="G3" s="323"/>
      <c r="H3" s="287" t="s">
        <v>1</v>
      </c>
      <c r="I3" s="285"/>
      <c r="J3" s="285"/>
      <c r="K3" s="285"/>
      <c r="L3" s="285"/>
      <c r="M3" s="285"/>
      <c r="N3" s="132" t="s">
        <v>21</v>
      </c>
      <c r="O3" s="133" t="s">
        <v>22</v>
      </c>
      <c r="P3" s="285"/>
      <c r="Q3" s="285"/>
      <c r="R3" s="285"/>
      <c r="S3" s="285"/>
      <c r="T3" s="289"/>
      <c r="U3" s="213" t="s">
        <v>215</v>
      </c>
      <c r="V3" s="291"/>
      <c r="W3" s="287"/>
      <c r="X3" s="287"/>
      <c r="Y3" s="287"/>
      <c r="Z3" s="287"/>
      <c r="AA3" s="287"/>
      <c r="AB3" s="173" t="s">
        <v>28</v>
      </c>
      <c r="AC3" s="173" t="s">
        <v>81</v>
      </c>
      <c r="AD3" s="173" t="s">
        <v>29</v>
      </c>
      <c r="AE3" s="174" t="s">
        <v>94</v>
      </c>
      <c r="AF3" s="282"/>
      <c r="AG3" s="285"/>
    </row>
    <row r="4" spans="1:37" ht="21" customHeight="1">
      <c r="A4" s="317"/>
      <c r="B4" s="318"/>
      <c r="C4" s="319"/>
      <c r="D4" s="134"/>
      <c r="E4" s="292" t="s">
        <v>77</v>
      </c>
      <c r="F4" s="297"/>
      <c r="G4" s="297"/>
      <c r="H4" s="297"/>
      <c r="I4" s="297"/>
      <c r="J4" s="297"/>
      <c r="K4" s="297"/>
      <c r="L4" s="297"/>
      <c r="M4" s="293"/>
      <c r="N4" s="292" t="s">
        <v>77</v>
      </c>
      <c r="O4" s="297"/>
      <c r="P4" s="297"/>
      <c r="Q4" s="297"/>
      <c r="R4" s="297"/>
      <c r="S4" s="297"/>
      <c r="T4" s="297"/>
      <c r="U4" s="297"/>
      <c r="V4" s="297"/>
      <c r="W4" s="297"/>
      <c r="X4" s="297"/>
      <c r="Y4" s="297"/>
      <c r="Z4" s="297"/>
      <c r="AA4" s="297"/>
      <c r="AB4" s="297"/>
      <c r="AC4" s="297"/>
      <c r="AD4" s="297"/>
      <c r="AE4" s="297"/>
      <c r="AF4" s="293"/>
      <c r="AG4" s="172"/>
    </row>
    <row r="5" spans="1:37" s="20" customFormat="1" ht="18" customHeight="1">
      <c r="A5" s="298" t="s">
        <v>65</v>
      </c>
      <c r="B5" s="299"/>
      <c r="C5" s="105" t="s">
        <v>33</v>
      </c>
      <c r="D5" s="86">
        <v>1</v>
      </c>
      <c r="E5" s="218">
        <f>Energiebilanz_Joule!E5/Energiebilanz_SKE!$E$69</f>
        <v>0</v>
      </c>
      <c r="F5" s="88">
        <f>Energiebilanz_Joule!F5/Energiebilanz_SKE!$E$69</f>
        <v>0</v>
      </c>
      <c r="G5" s="218">
        <f>Energiebilanz_Joule!G5/Energiebilanz_SKE!$E$69</f>
        <v>0</v>
      </c>
      <c r="H5" s="88">
        <f>Energiebilanz_Joule!H5/Energiebilanz_SKE!$E$69</f>
        <v>0</v>
      </c>
      <c r="I5" s="218">
        <f>Energiebilanz_Joule!I5/Energiebilanz_SKE!$E$69</f>
        <v>16.324648896531958</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8">
        <f>Energiebilanz_Joule!T5/Energiebilanz_SKE!$E$69</f>
        <v>0.12814423813006684</v>
      </c>
      <c r="U5" s="88">
        <f>Energiebilanz_Joule!U5/Energiebilanz_SKE!$E$69</f>
        <v>0</v>
      </c>
      <c r="V5" s="218">
        <f>Energiebilanz_Joule!V5/Energiebilanz_SKE!$E$69</f>
        <v>29.531745056864821</v>
      </c>
      <c r="W5" s="89">
        <f>Energiebilanz_Joule!W5/Energiebilanz_SKE!$E$69</f>
        <v>3.8447365188551776E-2</v>
      </c>
      <c r="X5" s="89">
        <f>Energiebilanz_Joule!X5/Energiebilanz_SKE!$E$69</f>
        <v>28.936536602978411</v>
      </c>
      <c r="Y5" s="89">
        <f>Energiebilanz_Joule!Y5/Energiebilanz_SKE!$E$69</f>
        <v>8.6503296073373459</v>
      </c>
      <c r="Z5" s="89">
        <f>Energiebilanz_Joule!Z5/Energiebilanz_SKE!$E$69</f>
        <v>957.55478457659888</v>
      </c>
      <c r="AA5" s="88">
        <f>Energiebilanz_Joule!AA5/Energiebilanz_SKE!$E$69</f>
        <v>16.650448786578327</v>
      </c>
      <c r="AB5" s="218">
        <f>Energiebilanz_Joule!AB5/Energiebilanz_SKE!$E$69</f>
        <v>0</v>
      </c>
      <c r="AC5" s="89">
        <f>Energiebilanz_Joule!AC5/Energiebilanz_SKE!$E$69</f>
        <v>0</v>
      </c>
      <c r="AD5" s="89">
        <f>Energiebilanz_Joule!AD5/Energiebilanz_SKE!$E$69</f>
        <v>0</v>
      </c>
      <c r="AE5" s="88">
        <f>Energiebilanz_Joule!AE5/Energiebilanz_SKE!$E$69</f>
        <v>159.98343433102679</v>
      </c>
      <c r="AF5" s="219">
        <f>Energiebilanz_Joule!AF5/Energiebilanz_SKE!$E$69</f>
        <v>1217.7985194612352</v>
      </c>
      <c r="AG5" s="135">
        <v>1</v>
      </c>
      <c r="AH5" s="19"/>
      <c r="AI5" s="131"/>
      <c r="AK5" s="21"/>
    </row>
    <row r="6" spans="1:37" s="20" customFormat="1" ht="18" customHeight="1">
      <c r="A6" s="300"/>
      <c r="B6" s="301"/>
      <c r="C6" s="106" t="s">
        <v>34</v>
      </c>
      <c r="D6" s="90">
        <v>2</v>
      </c>
      <c r="E6" s="217">
        <f>Energiebilanz_Joule!E6/Energiebilanz_SKE!$E$69</f>
        <v>836.90925984210674</v>
      </c>
      <c r="F6" s="91">
        <f>Energiebilanz_Joule!F6/Energiebilanz_SKE!$E$69</f>
        <v>24.9547216421679</v>
      </c>
      <c r="G6" s="217">
        <f>Energiebilanz_Joule!G6/Energiebilanz_SKE!$E$69</f>
        <v>0.54899708471522746</v>
      </c>
      <c r="H6" s="91">
        <f>Energiebilanz_Joule!H6/Energiebilanz_SKE!$E$69</f>
        <v>10.413926586960379</v>
      </c>
      <c r="I6" s="217">
        <f>Energiebilanz_Joule!I6/Energiebilanz_SKE!$E$69</f>
        <v>9890.0500424683032</v>
      </c>
      <c r="J6" s="87">
        <f>Energiebilanz_Joule!J6/Energiebilanz_SKE!$E$69</f>
        <v>0</v>
      </c>
      <c r="K6" s="87">
        <f>Energiebilanz_Joule!K6/Energiebilanz_SKE!$E$69</f>
        <v>0</v>
      </c>
      <c r="L6" s="87">
        <f>Energiebilanz_Joule!L6/Energiebilanz_SKE!$E$69</f>
        <v>0</v>
      </c>
      <c r="M6" s="87">
        <f>Energiebilanz_Joule!M6/Energiebilanz_SKE!$E$69</f>
        <v>215.57296673900282</v>
      </c>
      <c r="N6" s="87">
        <f>Energiebilanz_Joule!N6/Energiebilanz_SKE!$E$69</f>
        <v>0</v>
      </c>
      <c r="O6" s="87">
        <f>Energiebilanz_Joule!O6/Energiebilanz_SKE!$E$69</f>
        <v>0</v>
      </c>
      <c r="P6" s="87">
        <f>Energiebilanz_Joule!P6/Energiebilanz_SKE!$E$69</f>
        <v>71.542404700487239</v>
      </c>
      <c r="Q6" s="87">
        <f>Energiebilanz_Joule!Q6/Energiebilanz_SKE!$E$69</f>
        <v>0</v>
      </c>
      <c r="R6" s="87">
        <f>Energiebilanz_Joule!R6/Energiebilanz_SKE!$E$69</f>
        <v>0</v>
      </c>
      <c r="S6" s="91">
        <f>Energiebilanz_Joule!S6/Energiebilanz_SKE!$E$69</f>
        <v>0</v>
      </c>
      <c r="T6" s="217">
        <f>Energiebilanz_Joule!T6/Energiebilanz_SKE!$E$69</f>
        <v>2216.6884476093715</v>
      </c>
      <c r="U6" s="91">
        <f>Energiebilanz_Joule!U6/Energiebilanz_SKE!$E$69</f>
        <v>0</v>
      </c>
      <c r="V6" s="217">
        <f>Energiebilanz_Joule!V6/Energiebilanz_SKE!$E$69</f>
        <v>0</v>
      </c>
      <c r="W6" s="87">
        <f>Energiebilanz_Joule!W6/Energiebilanz_SKE!$E$69</f>
        <v>0</v>
      </c>
      <c r="X6" s="87">
        <f>Energiebilanz_Joule!X6/Energiebilanz_SKE!$E$69</f>
        <v>0</v>
      </c>
      <c r="Y6" s="87">
        <f>Energiebilanz_Joule!Y6/Energiebilanz_SKE!$E$69</f>
        <v>0</v>
      </c>
      <c r="Z6" s="87">
        <f>Energiebilanz_Joule!Z6/Energiebilanz_SKE!$E$69</f>
        <v>0</v>
      </c>
      <c r="AA6" s="91">
        <f>Energiebilanz_Joule!AA6/Energiebilanz_SKE!$E$69</f>
        <v>0</v>
      </c>
      <c r="AB6" s="217">
        <f>Energiebilanz_Joule!AB6/Energiebilanz_SKE!$E$69</f>
        <v>976.06539746674127</v>
      </c>
      <c r="AC6" s="87">
        <f>Energiebilanz_Joule!AC6/Energiebilanz_SKE!$E$69</f>
        <v>0</v>
      </c>
      <c r="AD6" s="87">
        <f>Energiebilanz_Joule!AD6/Energiebilanz_SKE!$E$69</f>
        <v>177.05647930473955</v>
      </c>
      <c r="AE6" s="91">
        <f>Energiebilanz_Joule!AE6/Energiebilanz_SKE!$E$69</f>
        <v>0</v>
      </c>
      <c r="AF6" s="92">
        <f>Energiebilanz_Joule!AF6/Energiebilanz_SKE!$E$69</f>
        <v>14419.802643444595</v>
      </c>
      <c r="AG6" s="135">
        <v>2</v>
      </c>
      <c r="AH6" s="19"/>
      <c r="AI6" s="131"/>
      <c r="AK6" s="21"/>
    </row>
    <row r="7" spans="1:37" s="20" customFormat="1" ht="18" customHeight="1">
      <c r="A7" s="300"/>
      <c r="B7" s="301"/>
      <c r="C7" s="106" t="s">
        <v>35</v>
      </c>
      <c r="D7" s="90">
        <v>3</v>
      </c>
      <c r="E7" s="217">
        <f>Energiebilanz_Joule!E7/Energiebilanz_SKE!$E$69</f>
        <v>95.387677940193001</v>
      </c>
      <c r="F7" s="91">
        <f>Energiebilanz_Joule!F7/Energiebilanz_SKE!$E$69</f>
        <v>0.19715022724481021</v>
      </c>
      <c r="G7" s="217">
        <f>Energiebilanz_Joule!G7/Energiebilanz_SKE!$E$69</f>
        <v>0</v>
      </c>
      <c r="H7" s="91">
        <f>Energiebilanz_Joule!H7/Energiebilanz_SKE!$E$69</f>
        <v>9.8506871937654398E-4</v>
      </c>
      <c r="I7" s="217">
        <f>Energiebilanz_Joule!I7/Energiebilanz_SKE!$E$69</f>
        <v>0</v>
      </c>
      <c r="J7" s="87">
        <f>Energiebilanz_Joule!J7/Energiebilanz_SKE!$E$69</f>
        <v>0</v>
      </c>
      <c r="K7" s="87">
        <f>Energiebilanz_Joule!K7/Energiebilanz_SKE!$E$69</f>
        <v>0</v>
      </c>
      <c r="L7" s="87">
        <f>Energiebilanz_Joule!L7/Energiebilanz_SKE!$E$69</f>
        <v>4.0181241956530723E-4</v>
      </c>
      <c r="M7" s="87">
        <f>Energiebilanz_Joule!M7/Energiebilanz_SKE!$E$69</f>
        <v>0</v>
      </c>
      <c r="N7" s="87">
        <f>Energiebilanz_Joule!N7/Energiebilanz_SKE!$E$69</f>
        <v>0.57265794537935555</v>
      </c>
      <c r="O7" s="87">
        <f>Energiebilanz_Joule!O7/Energiebilanz_SKE!$E$69</f>
        <v>0.28631993066644834</v>
      </c>
      <c r="P7" s="87">
        <f>Energiebilanz_Joule!P7/Energiebilanz_SKE!$E$69</f>
        <v>0.38419454339488729</v>
      </c>
      <c r="Q7" s="87">
        <f>Energiebilanz_Joule!Q7/Energiebilanz_SKE!$E$69</f>
        <v>0</v>
      </c>
      <c r="R7" s="87">
        <f>Energiebilanz_Joule!R7/Energiebilanz_SKE!$E$69</f>
        <v>0</v>
      </c>
      <c r="S7" s="91">
        <f>Energiebilanz_Joule!S7/Energiebilanz_SKE!$E$69</f>
        <v>0</v>
      </c>
      <c r="T7" s="217">
        <f>Energiebilanz_Joule!T7/Energiebilanz_SKE!$E$69</f>
        <v>0</v>
      </c>
      <c r="U7" s="91">
        <f>Energiebilanz_Joule!U7/Energiebilanz_SKE!$E$69</f>
        <v>0</v>
      </c>
      <c r="V7" s="217">
        <f>Energiebilanz_Joule!V7/Energiebilanz_SKE!$E$69</f>
        <v>0</v>
      </c>
      <c r="W7" s="87">
        <f>Energiebilanz_Joule!W7/Energiebilanz_SKE!$E$69</f>
        <v>0</v>
      </c>
      <c r="X7" s="87">
        <f>Energiebilanz_Joule!X7/Energiebilanz_SKE!$E$69</f>
        <v>0</v>
      </c>
      <c r="Y7" s="87">
        <f>Energiebilanz_Joule!Y7/Energiebilanz_SKE!$E$69</f>
        <v>0</v>
      </c>
      <c r="Z7" s="87">
        <f>Energiebilanz_Joule!Z7/Energiebilanz_SKE!$E$69</f>
        <v>1.0725702985169576</v>
      </c>
      <c r="AA7" s="91">
        <f>Energiebilanz_Joule!AA7/Energiebilanz_SKE!$E$69</f>
        <v>0</v>
      </c>
      <c r="AB7" s="217">
        <f>Energiebilanz_Joule!AB7/Energiebilanz_SKE!$E$69</f>
        <v>0</v>
      </c>
      <c r="AC7" s="87">
        <f>Energiebilanz_Joule!AC7/Energiebilanz_SKE!$E$69</f>
        <v>0</v>
      </c>
      <c r="AD7" s="87">
        <f>Energiebilanz_Joule!AD7/Energiebilanz_SKE!$E$69</f>
        <v>0</v>
      </c>
      <c r="AE7" s="91">
        <f>Energiebilanz_Joule!AE7/Energiebilanz_SKE!$E$69</f>
        <v>1.0399179734949295</v>
      </c>
      <c r="AF7" s="92">
        <f>Energiebilanz_Joule!AF7/Energiebilanz_SKE!$E$69</f>
        <v>98.941875740029332</v>
      </c>
      <c r="AG7" s="135">
        <v>3</v>
      </c>
      <c r="AH7" s="19"/>
      <c r="AI7" s="131"/>
      <c r="AK7" s="21"/>
    </row>
    <row r="8" spans="1:37" s="20" customFormat="1" ht="18" customHeight="1">
      <c r="A8" s="300"/>
      <c r="B8" s="301"/>
      <c r="C8" s="108" t="s">
        <v>36</v>
      </c>
      <c r="D8" s="100">
        <v>4</v>
      </c>
      <c r="E8" s="142">
        <f>Energiebilanz_Joule!E8/Energiebilanz_SKE!$E$69</f>
        <v>932.29693778229966</v>
      </c>
      <c r="F8" s="98">
        <f>Energiebilanz_Joule!F8/Energiebilanz_SKE!$E$69</f>
        <v>25.151871869412709</v>
      </c>
      <c r="G8" s="142">
        <f>Energiebilanz_Joule!G8/Energiebilanz_SKE!$E$69</f>
        <v>0.54899708471522746</v>
      </c>
      <c r="H8" s="98">
        <f>Energiebilanz_Joule!H8/Energiebilanz_SKE!$E$69</f>
        <v>10.414911655679754</v>
      </c>
      <c r="I8" s="142">
        <f>Energiebilanz_Joule!I8/Energiebilanz_SKE!$E$69</f>
        <v>9906.3746913648356</v>
      </c>
      <c r="J8" s="97">
        <f>Energiebilanz_Joule!J8/Energiebilanz_SKE!$E$69</f>
        <v>0</v>
      </c>
      <c r="K8" s="97">
        <f>Energiebilanz_Joule!K8/Energiebilanz_SKE!$E$69</f>
        <v>0</v>
      </c>
      <c r="L8" s="97">
        <f>Energiebilanz_Joule!L8/Energiebilanz_SKE!$E$69</f>
        <v>4.018124196240493E-4</v>
      </c>
      <c r="M8" s="97">
        <f>Energiebilanz_Joule!M8/Energiebilanz_SKE!$E$69</f>
        <v>215.57296673900282</v>
      </c>
      <c r="N8" s="97">
        <f>Energiebilanz_Joule!N8/Energiebilanz_SKE!$E$69</f>
        <v>0.57265794537932457</v>
      </c>
      <c r="O8" s="97">
        <f>Energiebilanz_Joule!O8/Energiebilanz_SKE!$E$69</f>
        <v>0.28631993066650607</v>
      </c>
      <c r="P8" s="97">
        <f>Energiebilanz_Joule!P8/Energiebilanz_SKE!$E$69</f>
        <v>71.926599243882137</v>
      </c>
      <c r="Q8" s="97">
        <f>Energiebilanz_Joule!Q8/Energiebilanz_SKE!$E$69</f>
        <v>0</v>
      </c>
      <c r="R8" s="97">
        <f>Energiebilanz_Joule!R8/Energiebilanz_SKE!$E$69</f>
        <v>0</v>
      </c>
      <c r="S8" s="98">
        <f>Energiebilanz_Joule!S8/Energiebilanz_SKE!$E$69</f>
        <v>0</v>
      </c>
      <c r="T8" s="142">
        <f>Energiebilanz_Joule!T8/Energiebilanz_SKE!$E$69</f>
        <v>2216.8165918475011</v>
      </c>
      <c r="U8" s="98">
        <f>Energiebilanz_Joule!U8/Energiebilanz_SKE!$E$69</f>
        <v>0</v>
      </c>
      <c r="V8" s="142">
        <f>Energiebilanz_Joule!V8/Energiebilanz_SKE!$E$69</f>
        <v>29.531745056864821</v>
      </c>
      <c r="W8" s="97">
        <f>Energiebilanz_Joule!W8/Energiebilanz_SKE!$E$69</f>
        <v>3.8447365188551776E-2</v>
      </c>
      <c r="X8" s="97">
        <f>Energiebilanz_Joule!X8/Energiebilanz_SKE!$E$69</f>
        <v>28.936536602978411</v>
      </c>
      <c r="Y8" s="97">
        <f>Energiebilanz_Joule!Y8/Energiebilanz_SKE!$E$69</f>
        <v>8.6503296073373459</v>
      </c>
      <c r="Z8" s="97">
        <f>Energiebilanz_Joule!Z8/Energiebilanz_SKE!$E$69</f>
        <v>958.62735487511577</v>
      </c>
      <c r="AA8" s="98">
        <f>Energiebilanz_Joule!AA8/Energiebilanz_SKE!$E$69</f>
        <v>16.650448786578327</v>
      </c>
      <c r="AB8" s="142">
        <f>Energiebilanz_Joule!AB8/Energiebilanz_SKE!$E$69</f>
        <v>976.06539746674127</v>
      </c>
      <c r="AC8" s="97">
        <f>Energiebilanz_Joule!AC8/Energiebilanz_SKE!$E$69</f>
        <v>0</v>
      </c>
      <c r="AD8" s="97">
        <f>Energiebilanz_Joule!AD8/Energiebilanz_SKE!$E$69</f>
        <v>177.05647930473955</v>
      </c>
      <c r="AE8" s="98">
        <f>Energiebilanz_Joule!AE8/Energiebilanz_SKE!$E$69</f>
        <v>161.02335230452169</v>
      </c>
      <c r="AF8" s="99">
        <f>Energiebilanz_Joule!AF8/Energiebilanz_SKE!$E$69</f>
        <v>15736.543038645865</v>
      </c>
      <c r="AG8" s="139">
        <v>4</v>
      </c>
      <c r="AH8" s="19"/>
      <c r="AI8" s="131"/>
      <c r="AK8" s="21"/>
    </row>
    <row r="9" spans="1:37" s="20" customFormat="1" ht="18" customHeight="1">
      <c r="A9" s="300"/>
      <c r="B9" s="301"/>
      <c r="C9" s="106" t="s">
        <v>37</v>
      </c>
      <c r="D9" s="90">
        <v>5</v>
      </c>
      <c r="E9" s="217">
        <f>Energiebilanz_Joule!E9/Energiebilanz_SKE!$E$69</f>
        <v>0</v>
      </c>
      <c r="F9" s="91">
        <f>Energiebilanz_Joule!F9/Energiebilanz_SKE!$E$69</f>
        <v>0</v>
      </c>
      <c r="G9" s="217">
        <f>Energiebilanz_Joule!G9/Energiebilanz_SKE!$E$69</f>
        <v>0</v>
      </c>
      <c r="H9" s="91">
        <f>Energiebilanz_Joule!H9/Energiebilanz_SKE!$E$69</f>
        <v>0</v>
      </c>
      <c r="I9" s="217">
        <f>Energiebilanz_Joule!I9/Energiebilanz_SKE!$E$69</f>
        <v>0</v>
      </c>
      <c r="J9" s="87">
        <f>Energiebilanz_Joule!J9/Energiebilanz_SKE!$E$69</f>
        <v>0</v>
      </c>
      <c r="K9" s="87">
        <f>Energiebilanz_Joule!K9/Energiebilanz_SKE!$E$69</f>
        <v>1470.6673379664301</v>
      </c>
      <c r="L9" s="87">
        <f>Energiebilanz_Joule!L9/Energiebilanz_SKE!$E$69</f>
        <v>1608.4123194184813</v>
      </c>
      <c r="M9" s="87">
        <f>Energiebilanz_Joule!M9/Energiebilanz_SKE!$E$69</f>
        <v>0</v>
      </c>
      <c r="N9" s="87">
        <f>Energiebilanz_Joule!N9/Energiebilanz_SKE!$E$69</f>
        <v>516.43302421667863</v>
      </c>
      <c r="O9" s="87">
        <f>Energiebilanz_Joule!O9/Energiebilanz_SKE!$E$69</f>
        <v>612.41726720370866</v>
      </c>
      <c r="P9" s="87">
        <f>Energiebilanz_Joule!P9/Energiebilanz_SKE!$E$69</f>
        <v>0</v>
      </c>
      <c r="Q9" s="87">
        <f>Energiebilanz_Joule!Q9/Energiebilanz_SKE!$E$69</f>
        <v>2772.411338561129</v>
      </c>
      <c r="R9" s="87">
        <f>Energiebilanz_Joule!R9/Energiebilanz_SKE!$E$69</f>
        <v>127.08801862592071</v>
      </c>
      <c r="S9" s="91">
        <f>Energiebilanz_Joule!S9/Energiebilanz_SKE!$E$69</f>
        <v>0</v>
      </c>
      <c r="T9" s="217">
        <f>Energiebilanz_Joule!T9/Energiebilanz_SKE!$E$69</f>
        <v>0</v>
      </c>
      <c r="U9" s="91">
        <f>Energiebilanz_Joule!U9/Energiebilanz_SKE!$E$69</f>
        <v>0</v>
      </c>
      <c r="V9" s="217">
        <f>Energiebilanz_Joule!V9/Energiebilanz_SKE!$E$69</f>
        <v>0</v>
      </c>
      <c r="W9" s="87">
        <f>Energiebilanz_Joule!W9/Energiebilanz_SKE!$E$69</f>
        <v>0</v>
      </c>
      <c r="X9" s="87">
        <f>Energiebilanz_Joule!X9/Energiebilanz_SKE!$E$69</f>
        <v>0</v>
      </c>
      <c r="Y9" s="87">
        <f>Energiebilanz_Joule!Y9/Energiebilanz_SKE!$E$69</f>
        <v>0</v>
      </c>
      <c r="Z9" s="87">
        <f>Energiebilanz_Joule!Z9/Energiebilanz_SKE!$E$69</f>
        <v>567.55293418838596</v>
      </c>
      <c r="AA9" s="91">
        <f>Energiebilanz_Joule!AA9/Energiebilanz_SKE!$E$69</f>
        <v>0</v>
      </c>
      <c r="AB9" s="217">
        <f>Energiebilanz_Joule!AB9/Energiebilanz_SKE!$E$69</f>
        <v>0</v>
      </c>
      <c r="AC9" s="87">
        <f>Energiebilanz_Joule!AC9/Energiebilanz_SKE!$E$69</f>
        <v>0</v>
      </c>
      <c r="AD9" s="87">
        <f>Energiebilanz_Joule!AD9/Energiebilanz_SKE!$E$69</f>
        <v>0</v>
      </c>
      <c r="AE9" s="91">
        <f>Energiebilanz_Joule!AE9/Energiebilanz_SKE!$E$69</f>
        <v>0</v>
      </c>
      <c r="AF9" s="92">
        <f>Energiebilanz_Joule!AF9/Energiebilanz_SKE!$E$69</f>
        <v>7674.9822401807342</v>
      </c>
      <c r="AG9" s="135">
        <v>5</v>
      </c>
      <c r="AH9" s="19"/>
      <c r="AI9" s="131"/>
      <c r="AK9" s="21"/>
    </row>
    <row r="10" spans="1:37" s="20" customFormat="1" ht="18" customHeight="1">
      <c r="A10" s="300"/>
      <c r="B10" s="301"/>
      <c r="C10" s="106" t="s">
        <v>38</v>
      </c>
      <c r="D10" s="90">
        <v>6</v>
      </c>
      <c r="E10" s="217">
        <f>Energiebilanz_Joule!E10/Energiebilanz_SKE!$E$69</f>
        <v>0</v>
      </c>
      <c r="F10" s="91">
        <f>Energiebilanz_Joule!F10/Energiebilanz_SKE!$E$69</f>
        <v>0</v>
      </c>
      <c r="G10" s="217">
        <f>Energiebilanz_Joule!G10/Energiebilanz_SKE!$E$69</f>
        <v>0</v>
      </c>
      <c r="H10" s="91">
        <f>Energiebilanz_Joule!H10/Energiebilanz_SKE!$E$69</f>
        <v>0</v>
      </c>
      <c r="I10" s="217">
        <f>Energiebilanz_Joule!I10/Energiebilanz_SKE!$E$69</f>
        <v>0</v>
      </c>
      <c r="J10" s="87">
        <f>Energiebilanz_Joule!J10/Energiebilanz_SKE!$E$69</f>
        <v>0</v>
      </c>
      <c r="K10" s="87">
        <f>Energiebilanz_Joule!K10/Energiebilanz_SKE!$E$69</f>
        <v>0</v>
      </c>
      <c r="L10" s="87">
        <f>Energiebilanz_Joule!L10/Energiebilanz_SKE!$E$69</f>
        <v>0</v>
      </c>
      <c r="M10" s="87">
        <f>Energiebilanz_Joule!M10/Energiebilanz_SKE!$E$69</f>
        <v>0</v>
      </c>
      <c r="N10" s="87">
        <f>Energiebilanz_Joule!N10/Energiebilanz_SKE!$E$69</f>
        <v>0</v>
      </c>
      <c r="O10" s="87">
        <f>Energiebilanz_Joule!O10/Energiebilanz_SKE!$E$69</f>
        <v>0</v>
      </c>
      <c r="P10" s="87">
        <f>Energiebilanz_Joule!P10/Energiebilanz_SKE!$E$69</f>
        <v>0</v>
      </c>
      <c r="Q10" s="87">
        <f>Energiebilanz_Joule!Q10/Energiebilanz_SKE!$E$69</f>
        <v>0.96907320967940047</v>
      </c>
      <c r="R10" s="87">
        <f>Energiebilanz_Joule!R10/Energiebilanz_SKE!$E$69</f>
        <v>5.9643232472123269E-4</v>
      </c>
      <c r="S10" s="91">
        <f>Energiebilanz_Joule!S10/Energiebilanz_SKE!$E$69</f>
        <v>0</v>
      </c>
      <c r="T10" s="217">
        <f>Energiebilanz_Joule!T10/Energiebilanz_SKE!$E$69</f>
        <v>0</v>
      </c>
      <c r="U10" s="91">
        <f>Energiebilanz_Joule!U10/Energiebilanz_SKE!$E$69</f>
        <v>0</v>
      </c>
      <c r="V10" s="217">
        <f>Energiebilanz_Joule!V10/Energiebilanz_SKE!$E$69</f>
        <v>0</v>
      </c>
      <c r="W10" s="87">
        <f>Energiebilanz_Joule!W10/Energiebilanz_SKE!$E$69</f>
        <v>0</v>
      </c>
      <c r="X10" s="87">
        <f>Energiebilanz_Joule!X10/Energiebilanz_SKE!$E$69</f>
        <v>0</v>
      </c>
      <c r="Y10" s="87">
        <f>Energiebilanz_Joule!Y10/Energiebilanz_SKE!$E$69</f>
        <v>0</v>
      </c>
      <c r="Z10" s="87">
        <f>Energiebilanz_Joule!Z10/Energiebilanz_SKE!$E$69</f>
        <v>0</v>
      </c>
      <c r="AA10" s="91">
        <f>Energiebilanz_Joule!AA10/Energiebilanz_SKE!$E$69</f>
        <v>0</v>
      </c>
      <c r="AB10" s="217">
        <f>Energiebilanz_Joule!AB10/Energiebilanz_SKE!$E$69</f>
        <v>0</v>
      </c>
      <c r="AC10" s="87">
        <f>Energiebilanz_Joule!AC10/Energiebilanz_SKE!$E$69</f>
        <v>0</v>
      </c>
      <c r="AD10" s="87">
        <f>Energiebilanz_Joule!AD10/Energiebilanz_SKE!$E$69</f>
        <v>0</v>
      </c>
      <c r="AE10" s="91">
        <f>Energiebilanz_Joule!AE10/Energiebilanz_SKE!$E$69</f>
        <v>0</v>
      </c>
      <c r="AF10" s="92">
        <f>Energiebilanz_Joule!AF10/Energiebilanz_SKE!$E$69</f>
        <v>0.96966964200412176</v>
      </c>
      <c r="AG10" s="135">
        <v>6</v>
      </c>
      <c r="AH10" s="19"/>
      <c r="AI10" s="131"/>
      <c r="AK10" s="21"/>
    </row>
    <row r="11" spans="1:37" s="23" customFormat="1" ht="18" customHeight="1">
      <c r="A11" s="302"/>
      <c r="B11" s="303"/>
      <c r="C11" s="109" t="s">
        <v>39</v>
      </c>
      <c r="D11" s="100">
        <v>7</v>
      </c>
      <c r="E11" s="140">
        <f>Energiebilanz_Joule!E11/Energiebilanz_SKE!$E$69</f>
        <v>932.29693778229966</v>
      </c>
      <c r="F11" s="102">
        <f>Energiebilanz_Joule!F11/Energiebilanz_SKE!$E$69</f>
        <v>25.151871869412709</v>
      </c>
      <c r="G11" s="140">
        <f>Energiebilanz_Joule!G11/Energiebilanz_SKE!$E$69</f>
        <v>0.54899708471522746</v>
      </c>
      <c r="H11" s="102">
        <f>Energiebilanz_Joule!H11/Energiebilanz_SKE!$E$69</f>
        <v>10.414911655679754</v>
      </c>
      <c r="I11" s="140">
        <f>Energiebilanz_Joule!I11/Energiebilanz_SKE!$E$69</f>
        <v>9906.3746913648356</v>
      </c>
      <c r="J11" s="101">
        <f>Energiebilanz_Joule!J11/Energiebilanz_SKE!$E$69</f>
        <v>0</v>
      </c>
      <c r="K11" s="101">
        <f>Energiebilanz_Joule!K11/Energiebilanz_SKE!$E$69</f>
        <v>-1470.6673379664301</v>
      </c>
      <c r="L11" s="101">
        <f>Energiebilanz_Joule!L11/Energiebilanz_SKE!$E$69</f>
        <v>-1608.4119176060617</v>
      </c>
      <c r="M11" s="101">
        <f>Energiebilanz_Joule!M11/Energiebilanz_SKE!$E$69</f>
        <v>215.57296673900282</v>
      </c>
      <c r="N11" s="101">
        <f>Energiebilanz_Joule!N11/Energiebilanz_SKE!$E$69</f>
        <v>-515.86036627129931</v>
      </c>
      <c r="O11" s="101">
        <f>Energiebilanz_Joule!O11/Energiebilanz_SKE!$E$69</f>
        <v>-612.13094727304212</v>
      </c>
      <c r="P11" s="101">
        <f>Energiebilanz_Joule!P11/Energiebilanz_SKE!$E$69</f>
        <v>71.926599243882137</v>
      </c>
      <c r="Q11" s="101">
        <f>Energiebilanz_Joule!Q11/Energiebilanz_SKE!$E$69</f>
        <v>-2773.3804117708082</v>
      </c>
      <c r="R11" s="101">
        <f>Energiebilanz_Joule!R11/Energiebilanz_SKE!$E$69</f>
        <v>-127.08861505824544</v>
      </c>
      <c r="S11" s="102">
        <f>Energiebilanz_Joule!S11/Energiebilanz_SKE!$E$69</f>
        <v>0</v>
      </c>
      <c r="T11" s="140">
        <f>Energiebilanz_Joule!T11/Energiebilanz_SKE!$E$69</f>
        <v>2216.8165918475011</v>
      </c>
      <c r="U11" s="102">
        <f>Energiebilanz_Joule!U11/Energiebilanz_SKE!$E$69</f>
        <v>0</v>
      </c>
      <c r="V11" s="140">
        <f>Energiebilanz_Joule!V11/Energiebilanz_SKE!$E$69</f>
        <v>29.531745056864821</v>
      </c>
      <c r="W11" s="101">
        <f>Energiebilanz_Joule!W11/Energiebilanz_SKE!$E$69</f>
        <v>3.8447365188551776E-2</v>
      </c>
      <c r="X11" s="101">
        <f>Energiebilanz_Joule!X11/Energiebilanz_SKE!$E$69</f>
        <v>28.936536602978411</v>
      </c>
      <c r="Y11" s="101">
        <f>Energiebilanz_Joule!Y11/Energiebilanz_SKE!$E$69</f>
        <v>8.6503296073373459</v>
      </c>
      <c r="Z11" s="101">
        <f>Energiebilanz_Joule!Z11/Energiebilanz_SKE!$E$69</f>
        <v>391.07442068672975</v>
      </c>
      <c r="AA11" s="102">
        <f>Energiebilanz_Joule!AA11/Energiebilanz_SKE!$E$69</f>
        <v>16.650448786578327</v>
      </c>
      <c r="AB11" s="140">
        <f>Energiebilanz_Joule!AB11/Energiebilanz_SKE!$E$69</f>
        <v>976.06539746674127</v>
      </c>
      <c r="AC11" s="101">
        <f>Energiebilanz_Joule!AC11/Energiebilanz_SKE!$E$69</f>
        <v>0</v>
      </c>
      <c r="AD11" s="101">
        <f>Energiebilanz_Joule!AD11/Energiebilanz_SKE!$E$69</f>
        <v>177.05647930473955</v>
      </c>
      <c r="AE11" s="102">
        <f>Energiebilanz_Joule!AE11/Energiebilanz_SKE!$E$69</f>
        <v>161.02335230452169</v>
      </c>
      <c r="AF11" s="99">
        <f>Energiebilanz_Joule!AF11/Energiebilanz_SKE!$E$69</f>
        <v>8060.5911288231255</v>
      </c>
      <c r="AG11" s="100">
        <v>7</v>
      </c>
      <c r="AH11" s="22"/>
      <c r="AI11" s="131"/>
      <c r="AK11" s="24"/>
    </row>
    <row r="12" spans="1:37" s="20" customFormat="1" ht="18" customHeight="1">
      <c r="A12" s="304" t="s">
        <v>68</v>
      </c>
      <c r="B12" s="307" t="s">
        <v>66</v>
      </c>
      <c r="C12" s="106" t="s">
        <v>40</v>
      </c>
      <c r="D12" s="90">
        <v>8</v>
      </c>
      <c r="E12" s="217">
        <f>Energiebilanz_Joule!E12/Energiebilanz_SKE!$E$69</f>
        <v>0</v>
      </c>
      <c r="F12" s="91">
        <f>Energiebilanz_Joule!F12/Energiebilanz_SKE!$E$69</f>
        <v>0</v>
      </c>
      <c r="G12" s="217">
        <f>Energiebilanz_Joule!G12/Energiebilanz_SKE!$E$69</f>
        <v>0</v>
      </c>
      <c r="H12" s="91">
        <f>Energiebilanz_Joule!H12/Energiebilanz_SKE!$E$69</f>
        <v>0</v>
      </c>
      <c r="I12" s="217">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7">
        <f>Energiebilanz_Joule!T12/Energiebilanz_SKE!$E$69</f>
        <v>0</v>
      </c>
      <c r="U12" s="91">
        <f>Energiebilanz_Joule!U12/Energiebilanz_SKE!$E$69</f>
        <v>0</v>
      </c>
      <c r="V12" s="217">
        <f>Energiebilanz_Joule!V12/Energiebilanz_SKE!$E$69</f>
        <v>0</v>
      </c>
      <c r="W12" s="87">
        <f>Energiebilanz_Joule!W12/Energiebilanz_SKE!$E$69</f>
        <v>0</v>
      </c>
      <c r="X12" s="87">
        <f>Energiebilanz_Joule!X12/Energiebilanz_SKE!$E$69</f>
        <v>0</v>
      </c>
      <c r="Y12" s="87">
        <f>Energiebilanz_Joule!Y12/Energiebilanz_SKE!$E$69</f>
        <v>0</v>
      </c>
      <c r="Z12" s="87">
        <f>Energiebilanz_Joule!Z12/Energiebilanz_SKE!$E$69</f>
        <v>0</v>
      </c>
      <c r="AA12" s="91">
        <f>Energiebilanz_Joule!AA12/Energiebilanz_SKE!$E$69</f>
        <v>0</v>
      </c>
      <c r="AB12" s="217">
        <f>Energiebilanz_Joule!AB12/Energiebilanz_SKE!$E$69</f>
        <v>0</v>
      </c>
      <c r="AC12" s="87">
        <f>Energiebilanz_Joule!AC12/Energiebilanz_SKE!$E$69</f>
        <v>0</v>
      </c>
      <c r="AD12" s="87">
        <f>Energiebilanz_Joule!AD12/Energiebilanz_SKE!$E$69</f>
        <v>0</v>
      </c>
      <c r="AE12" s="91">
        <f>Energiebilanz_Joule!AE12/Energiebilanz_SKE!$E$69</f>
        <v>0</v>
      </c>
      <c r="AF12" s="92">
        <f>Energiebilanz_Joule!AF12/Energiebilanz_SKE!$E$69</f>
        <v>0</v>
      </c>
      <c r="AG12" s="141">
        <v>8</v>
      </c>
      <c r="AH12" s="19"/>
      <c r="AI12" s="131"/>
      <c r="AK12" s="21"/>
    </row>
    <row r="13" spans="1:37" s="20" customFormat="1" ht="18" customHeight="1">
      <c r="A13" s="305"/>
      <c r="B13" s="308"/>
      <c r="C13" s="106" t="s">
        <v>41</v>
      </c>
      <c r="D13" s="90">
        <v>9</v>
      </c>
      <c r="E13" s="217">
        <f>Energiebilanz_Joule!E13/Energiebilanz_SKE!$E$69</f>
        <v>0</v>
      </c>
      <c r="F13" s="91">
        <f>Energiebilanz_Joule!F13/Energiebilanz_SKE!$E$69</f>
        <v>0</v>
      </c>
      <c r="G13" s="217">
        <f>Energiebilanz_Joule!G13/Energiebilanz_SKE!$E$69</f>
        <v>0</v>
      </c>
      <c r="H13" s="91">
        <f>Energiebilanz_Joule!H13/Energiebilanz_SKE!$E$69</f>
        <v>0</v>
      </c>
      <c r="I13" s="217">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7">
        <f>Energiebilanz_Joule!T13/Energiebilanz_SKE!$E$69</f>
        <v>0</v>
      </c>
      <c r="U13" s="91">
        <f>Energiebilanz_Joule!U13/Energiebilanz_SKE!$E$69</f>
        <v>0</v>
      </c>
      <c r="V13" s="217">
        <f>Energiebilanz_Joule!V13/Energiebilanz_SKE!$E$69</f>
        <v>0</v>
      </c>
      <c r="W13" s="87">
        <f>Energiebilanz_Joule!W13/Energiebilanz_SKE!$E$69</f>
        <v>0</v>
      </c>
      <c r="X13" s="87">
        <f>Energiebilanz_Joule!X13/Energiebilanz_SKE!$E$69</f>
        <v>0</v>
      </c>
      <c r="Y13" s="87">
        <f>Energiebilanz_Joule!Y13/Energiebilanz_SKE!$E$69</f>
        <v>0</v>
      </c>
      <c r="Z13" s="87">
        <f>Energiebilanz_Joule!Z13/Energiebilanz_SKE!$E$69</f>
        <v>0</v>
      </c>
      <c r="AA13" s="91">
        <f>Energiebilanz_Joule!AA13/Energiebilanz_SKE!$E$69</f>
        <v>0</v>
      </c>
      <c r="AB13" s="217">
        <f>Energiebilanz_Joule!AB13/Energiebilanz_SKE!$E$69</f>
        <v>0</v>
      </c>
      <c r="AC13" s="87">
        <f>Energiebilanz_Joule!AC13/Energiebilanz_SKE!$E$69</f>
        <v>0</v>
      </c>
      <c r="AD13" s="87">
        <f>Energiebilanz_Joule!AD13/Energiebilanz_SKE!$E$69</f>
        <v>0</v>
      </c>
      <c r="AE13" s="91">
        <f>Energiebilanz_Joule!AE13/Energiebilanz_SKE!$E$69</f>
        <v>0</v>
      </c>
      <c r="AF13" s="92">
        <f>Energiebilanz_Joule!AF13/Energiebilanz_SKE!$E$69</f>
        <v>0</v>
      </c>
      <c r="AG13" s="135">
        <v>9</v>
      </c>
      <c r="AH13" s="19"/>
      <c r="AI13" s="131"/>
      <c r="AK13" s="21"/>
    </row>
    <row r="14" spans="1:37" s="20" customFormat="1" ht="18" customHeight="1">
      <c r="A14" s="305"/>
      <c r="B14" s="308"/>
      <c r="C14" s="106" t="s">
        <v>82</v>
      </c>
      <c r="D14" s="90">
        <v>10</v>
      </c>
      <c r="E14" s="217">
        <f>Energiebilanz_Joule!E14/Energiebilanz_SKE!$E$69</f>
        <v>638.93225647954796</v>
      </c>
      <c r="F14" s="91">
        <f>Energiebilanz_Joule!F14/Energiebilanz_SKE!$E$69</f>
        <v>0</v>
      </c>
      <c r="G14" s="217">
        <f>Energiebilanz_Joule!G14/Energiebilanz_SKE!$E$69</f>
        <v>0</v>
      </c>
      <c r="H14" s="91">
        <f>Energiebilanz_Joule!H14/Energiebilanz_SKE!$E$69</f>
        <v>0</v>
      </c>
      <c r="I14" s="217">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12.948620835551187</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7">
        <f>Energiebilanz_Joule!T14/Energiebilanz_SKE!$E$69</f>
        <v>41.522813195212159</v>
      </c>
      <c r="U14" s="91">
        <f>Energiebilanz_Joule!U14/Energiebilanz_SKE!$E$69</f>
        <v>0</v>
      </c>
      <c r="V14" s="217">
        <f>Energiebilanz_Joule!V14/Energiebilanz_SKE!$E$69</f>
        <v>0</v>
      </c>
      <c r="W14" s="87">
        <f>Energiebilanz_Joule!W14/Energiebilanz_SKE!$E$69</f>
        <v>0</v>
      </c>
      <c r="X14" s="87">
        <f>Energiebilanz_Joule!X14/Energiebilanz_SKE!$E$69</f>
        <v>0</v>
      </c>
      <c r="Y14" s="87">
        <f>Energiebilanz_Joule!Y14/Energiebilanz_SKE!$E$69</f>
        <v>0</v>
      </c>
      <c r="Z14" s="87">
        <f>Energiebilanz_Joule!Z14/Energiebilanz_SKE!$E$69</f>
        <v>59.362656785270715</v>
      </c>
      <c r="AA14" s="91">
        <f>Energiebilanz_Joule!AA14/Energiebilanz_SKE!$E$69</f>
        <v>0</v>
      </c>
      <c r="AB14" s="217">
        <f>Energiebilanz_Joule!AB14/Energiebilanz_SKE!$E$69</f>
        <v>0</v>
      </c>
      <c r="AC14" s="87">
        <f>Energiebilanz_Joule!AC14/Energiebilanz_SKE!$E$69</f>
        <v>0</v>
      </c>
      <c r="AD14" s="87">
        <f>Energiebilanz_Joule!AD14/Energiebilanz_SKE!$E$69</f>
        <v>2.9213241616509027</v>
      </c>
      <c r="AE14" s="91">
        <f>Energiebilanz_Joule!AE14/Energiebilanz_SKE!$E$69</f>
        <v>2.9227913578730429</v>
      </c>
      <c r="AF14" s="92">
        <f>Energiebilanz_Joule!AF14/Energiebilanz_SKE!$E$69</f>
        <v>758.61046281510596</v>
      </c>
      <c r="AG14" s="135">
        <v>10</v>
      </c>
      <c r="AH14" s="19"/>
      <c r="AI14" s="131"/>
      <c r="AK14" s="21"/>
    </row>
    <row r="15" spans="1:37" s="20" customFormat="1" ht="18" customHeight="1">
      <c r="A15" s="305"/>
      <c r="B15" s="308"/>
      <c r="C15" s="106" t="s">
        <v>10</v>
      </c>
      <c r="D15" s="90">
        <v>11</v>
      </c>
      <c r="E15" s="217">
        <f>Energiebilanz_Joule!E15/Energiebilanz_SKE!$E$69</f>
        <v>290.77416779265445</v>
      </c>
      <c r="F15" s="91">
        <f>Energiebilanz_Joule!F15/Energiebilanz_SKE!$E$69</f>
        <v>0</v>
      </c>
      <c r="G15" s="217">
        <f>Energiebilanz_Joule!G15/Energiebilanz_SKE!$E$69</f>
        <v>0</v>
      </c>
      <c r="H15" s="91">
        <f>Energiebilanz_Joule!H15/Energiebilanz_SKE!$E$69</f>
        <v>0</v>
      </c>
      <c r="I15" s="217">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0.96674582702097744</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7">
        <f>Energiebilanz_Joule!T15/Energiebilanz_SKE!$E$69</f>
        <v>173.38188729203347</v>
      </c>
      <c r="U15" s="91">
        <f>Energiebilanz_Joule!U15/Energiebilanz_SKE!$E$69</f>
        <v>0</v>
      </c>
      <c r="V15" s="217">
        <f>Energiebilanz_Joule!V15/Energiebilanz_SKE!$E$69</f>
        <v>0</v>
      </c>
      <c r="W15" s="87">
        <f>Energiebilanz_Joule!W15/Energiebilanz_SKE!$E$69</f>
        <v>0</v>
      </c>
      <c r="X15" s="87">
        <f>Energiebilanz_Joule!X15/Energiebilanz_SKE!$E$69</f>
        <v>0</v>
      </c>
      <c r="Y15" s="87">
        <f>Energiebilanz_Joule!Y15/Energiebilanz_SKE!$E$69</f>
        <v>0</v>
      </c>
      <c r="Z15" s="87">
        <f>Energiebilanz_Joule!Z15/Energiebilanz_SKE!$E$69</f>
        <v>100.65675797404086</v>
      </c>
      <c r="AA15" s="91">
        <f>Energiebilanz_Joule!AA15/Energiebilanz_SKE!$E$69</f>
        <v>0</v>
      </c>
      <c r="AB15" s="217">
        <f>Energiebilanz_Joule!AB15/Energiebilanz_SKE!$E$69</f>
        <v>0</v>
      </c>
      <c r="AC15" s="87">
        <f>Energiebilanz_Joule!AC15/Energiebilanz_SKE!$E$69</f>
        <v>0</v>
      </c>
      <c r="AD15" s="87">
        <f>Energiebilanz_Joule!AD15/Energiebilanz_SKE!$E$69</f>
        <v>53.233768715282039</v>
      </c>
      <c r="AE15" s="91">
        <f>Energiebilanz_Joule!AE15/Energiebilanz_SKE!$E$69</f>
        <v>55.63768442315304</v>
      </c>
      <c r="AF15" s="92">
        <f>Energiebilanz_Joule!AF15/Energiebilanz_SKE!$E$69</f>
        <v>674.65101202418487</v>
      </c>
      <c r="AG15" s="135">
        <v>11</v>
      </c>
      <c r="AH15" s="19"/>
      <c r="AI15" s="131"/>
      <c r="AK15" s="21"/>
    </row>
    <row r="16" spans="1:37" s="20" customFormat="1" ht="18" customHeight="1">
      <c r="A16" s="305"/>
      <c r="B16" s="308"/>
      <c r="C16" s="106" t="s">
        <v>83</v>
      </c>
      <c r="D16" s="90">
        <v>12</v>
      </c>
      <c r="E16" s="217">
        <f>Energiebilanz_Joule!E16/Energiebilanz_SKE!$E$69</f>
        <v>0</v>
      </c>
      <c r="F16" s="91">
        <f>Energiebilanz_Joule!F16/Energiebilanz_SKE!$E$69</f>
        <v>0</v>
      </c>
      <c r="G16" s="217">
        <f>Energiebilanz_Joule!G16/Energiebilanz_SKE!$E$69</f>
        <v>0</v>
      </c>
      <c r="H16" s="91">
        <f>Energiebilanz_Joule!H16/Energiebilanz_SKE!$E$69</f>
        <v>0</v>
      </c>
      <c r="I16" s="217">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0.45401192864649437</v>
      </c>
      <c r="O16" s="87">
        <f>Energiebilanz_Joule!O16/Energiebilanz_SKE!$E$69</f>
        <v>0</v>
      </c>
      <c r="P16" s="87">
        <f>Energiebilanz_Joule!P16/Energiebilanz_SKE!$E$69</f>
        <v>0</v>
      </c>
      <c r="Q16" s="87">
        <f>Energiebilanz_Joule!Q16/Energiebilanz_SKE!$E$69</f>
        <v>0</v>
      </c>
      <c r="R16" s="87">
        <f>Energiebilanz_Joule!R16/Energiebilanz_SKE!$E$69</f>
        <v>0</v>
      </c>
      <c r="S16" s="91">
        <f>Energiebilanz_Joule!S16/Energiebilanz_SKE!$E$69</f>
        <v>0</v>
      </c>
      <c r="T16" s="217">
        <f>Energiebilanz_Joule!T16/Energiebilanz_SKE!$E$69</f>
        <v>84.960249218632711</v>
      </c>
      <c r="U16" s="91">
        <f>Energiebilanz_Joule!U16/Energiebilanz_SKE!$E$69</f>
        <v>0</v>
      </c>
      <c r="V16" s="217">
        <f>Energiebilanz_Joule!V16/Energiebilanz_SKE!$E$69</f>
        <v>0</v>
      </c>
      <c r="W16" s="87">
        <f>Energiebilanz_Joule!W16/Energiebilanz_SKE!$E$69</f>
        <v>0</v>
      </c>
      <c r="X16" s="87">
        <f>Energiebilanz_Joule!X16/Energiebilanz_SKE!$E$69</f>
        <v>0</v>
      </c>
      <c r="Y16" s="87">
        <f>Energiebilanz_Joule!Y16/Energiebilanz_SKE!$E$69</f>
        <v>0</v>
      </c>
      <c r="Z16" s="87">
        <f>Energiebilanz_Joule!Z16/Energiebilanz_SKE!$E$69</f>
        <v>0</v>
      </c>
      <c r="AA16" s="91">
        <f>Energiebilanz_Joule!AA16/Energiebilanz_SKE!$E$69</f>
        <v>0</v>
      </c>
      <c r="AB16" s="217">
        <f>Energiebilanz_Joule!AB16/Energiebilanz_SKE!$E$69</f>
        <v>0</v>
      </c>
      <c r="AC16" s="87">
        <f>Energiebilanz_Joule!AC16/Energiebilanz_SKE!$E$69</f>
        <v>0</v>
      </c>
      <c r="AD16" s="87">
        <f>Energiebilanz_Joule!AD16/Energiebilanz_SKE!$E$69</f>
        <v>1.9256779811379983</v>
      </c>
      <c r="AE16" s="91">
        <f>Energiebilanz_Joule!AE16/Energiebilanz_SKE!$E$69</f>
        <v>0</v>
      </c>
      <c r="AF16" s="92">
        <f>Energiebilanz_Joule!AF16/Energiebilanz_SKE!$E$69</f>
        <v>87.3399391284172</v>
      </c>
      <c r="AG16" s="135">
        <v>12</v>
      </c>
      <c r="AH16" s="19"/>
      <c r="AI16" s="131"/>
    </row>
    <row r="17" spans="1:37" s="20" customFormat="1" ht="18" customHeight="1">
      <c r="A17" s="305"/>
      <c r="B17" s="308"/>
      <c r="C17" s="106" t="s">
        <v>42</v>
      </c>
      <c r="D17" s="90">
        <v>13</v>
      </c>
      <c r="E17" s="217">
        <f>Energiebilanz_Joule!E17/Energiebilanz_SKE!$E$69</f>
        <v>0</v>
      </c>
      <c r="F17" s="91">
        <f>Energiebilanz_Joule!F17/Energiebilanz_SKE!$E$69</f>
        <v>0</v>
      </c>
      <c r="G17" s="217">
        <f>Energiebilanz_Joule!G17/Energiebilanz_SKE!$E$69</f>
        <v>0</v>
      </c>
      <c r="H17" s="91">
        <f>Energiebilanz_Joule!H17/Energiebilanz_SKE!$E$69</f>
        <v>0</v>
      </c>
      <c r="I17" s="217">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7">
        <f>Energiebilanz_Joule!T17/Energiebilanz_SKE!$E$69</f>
        <v>0</v>
      </c>
      <c r="U17" s="91">
        <f>Energiebilanz_Joule!U17/Energiebilanz_SKE!$E$69</f>
        <v>0</v>
      </c>
      <c r="V17" s="217">
        <f>Energiebilanz_Joule!V17/Energiebilanz_SKE!$E$69</f>
        <v>0</v>
      </c>
      <c r="W17" s="87">
        <f>Energiebilanz_Joule!W17/Energiebilanz_SKE!$E$69</f>
        <v>0</v>
      </c>
      <c r="X17" s="87">
        <f>Energiebilanz_Joule!X17/Energiebilanz_SKE!$E$69</f>
        <v>0</v>
      </c>
      <c r="Y17" s="87">
        <f>Energiebilanz_Joule!Y17/Energiebilanz_SKE!$E$69</f>
        <v>0</v>
      </c>
      <c r="Z17" s="87">
        <f>Energiebilanz_Joule!Z17/Energiebilanz_SKE!$E$69</f>
        <v>0</v>
      </c>
      <c r="AA17" s="91">
        <f>Energiebilanz_Joule!AA17/Energiebilanz_SKE!$E$69</f>
        <v>0</v>
      </c>
      <c r="AB17" s="217">
        <f>Energiebilanz_Joule!AB17/Energiebilanz_SKE!$E$69</f>
        <v>0</v>
      </c>
      <c r="AC17" s="87">
        <f>Energiebilanz_Joule!AC17/Energiebilanz_SKE!$E$69</f>
        <v>0</v>
      </c>
      <c r="AD17" s="87">
        <f>Energiebilanz_Joule!AD17/Energiebilanz_SKE!$E$69</f>
        <v>0</v>
      </c>
      <c r="AE17" s="91">
        <f>Energiebilanz_Joule!AE17/Energiebilanz_SKE!$E$69</f>
        <v>0</v>
      </c>
      <c r="AF17" s="92">
        <f>Energiebilanz_Joule!AF17/Energiebilanz_SKE!$E$69</f>
        <v>0</v>
      </c>
      <c r="AG17" s="135">
        <v>13</v>
      </c>
      <c r="AH17" s="19"/>
      <c r="AI17" s="131"/>
    </row>
    <row r="18" spans="1:37" s="20" customFormat="1" ht="18" customHeight="1">
      <c r="A18" s="305"/>
      <c r="B18" s="308"/>
      <c r="C18" s="106" t="s">
        <v>43</v>
      </c>
      <c r="D18" s="90">
        <v>14</v>
      </c>
      <c r="E18" s="217">
        <f>Energiebilanz_Joule!E18/Energiebilanz_SKE!$E$69</f>
        <v>0</v>
      </c>
      <c r="F18" s="91">
        <f>Energiebilanz_Joule!F18/Energiebilanz_SKE!$E$69</f>
        <v>0</v>
      </c>
      <c r="G18" s="217">
        <f>Energiebilanz_Joule!G18/Energiebilanz_SKE!$E$69</f>
        <v>0</v>
      </c>
      <c r="H18" s="91">
        <f>Energiebilanz_Joule!H18/Energiebilanz_SKE!$E$69</f>
        <v>0</v>
      </c>
      <c r="I18" s="217">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7">
        <f>Energiebilanz_Joule!T18/Energiebilanz_SKE!$E$69</f>
        <v>0</v>
      </c>
      <c r="U18" s="91">
        <f>Energiebilanz_Joule!U18/Energiebilanz_SKE!$E$69</f>
        <v>0</v>
      </c>
      <c r="V18" s="217">
        <f>Energiebilanz_Joule!V18/Energiebilanz_SKE!$E$69</f>
        <v>0</v>
      </c>
      <c r="W18" s="87">
        <f>Energiebilanz_Joule!W18/Energiebilanz_SKE!$E$69</f>
        <v>3.8447365188551776E-2</v>
      </c>
      <c r="X18" s="87">
        <f>Energiebilanz_Joule!X18/Energiebilanz_SKE!$E$69</f>
        <v>0</v>
      </c>
      <c r="Y18" s="87">
        <f>Energiebilanz_Joule!Y18/Energiebilanz_SKE!$E$69</f>
        <v>0</v>
      </c>
      <c r="Z18" s="87">
        <f>Energiebilanz_Joule!Z18/Energiebilanz_SKE!$E$69</f>
        <v>0</v>
      </c>
      <c r="AA18" s="91">
        <f>Energiebilanz_Joule!AA18/Energiebilanz_SKE!$E$69</f>
        <v>0</v>
      </c>
      <c r="AB18" s="217">
        <f>Energiebilanz_Joule!AB18/Energiebilanz_SKE!$E$69</f>
        <v>0</v>
      </c>
      <c r="AC18" s="87">
        <f>Energiebilanz_Joule!AC18/Energiebilanz_SKE!$E$69</f>
        <v>0</v>
      </c>
      <c r="AD18" s="87">
        <f>Energiebilanz_Joule!AD18/Energiebilanz_SKE!$E$69</f>
        <v>0</v>
      </c>
      <c r="AE18" s="91">
        <f>Energiebilanz_Joule!AE18/Energiebilanz_SKE!$E$69</f>
        <v>0</v>
      </c>
      <c r="AF18" s="92">
        <f>Energiebilanz_Joule!AF18/Energiebilanz_SKE!$E$69</f>
        <v>3.8447365188551776E-2</v>
      </c>
      <c r="AG18" s="135">
        <v>14</v>
      </c>
      <c r="AH18" s="19"/>
      <c r="AI18" s="131"/>
    </row>
    <row r="19" spans="1:37" s="20" customFormat="1" ht="18" customHeight="1">
      <c r="A19" s="305"/>
      <c r="B19" s="308"/>
      <c r="C19" s="106" t="s">
        <v>84</v>
      </c>
      <c r="D19" s="90">
        <v>15</v>
      </c>
      <c r="E19" s="217">
        <f>Energiebilanz_Joule!E19/Energiebilanz_SKE!$E$69</f>
        <v>0</v>
      </c>
      <c r="F19" s="91">
        <f>Energiebilanz_Joule!F19/Energiebilanz_SKE!$E$69</f>
        <v>0</v>
      </c>
      <c r="G19" s="217">
        <f>Energiebilanz_Joule!G19/Energiebilanz_SKE!$E$69</f>
        <v>0</v>
      </c>
      <c r="H19" s="91">
        <f>Energiebilanz_Joule!H19/Energiebilanz_SKE!$E$69</f>
        <v>0</v>
      </c>
      <c r="I19" s="217">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7">
        <f>Energiebilanz_Joule!T19/Energiebilanz_SKE!$E$69</f>
        <v>0</v>
      </c>
      <c r="U19" s="91">
        <f>Energiebilanz_Joule!U19/Energiebilanz_SKE!$E$69</f>
        <v>0</v>
      </c>
      <c r="V19" s="217">
        <f>Energiebilanz_Joule!V19/Energiebilanz_SKE!$E$69</f>
        <v>20.599625060686357</v>
      </c>
      <c r="W19" s="87">
        <f>Energiebilanz_Joule!W19/Energiebilanz_SKE!$E$69</f>
        <v>0</v>
      </c>
      <c r="X19" s="87">
        <f>Energiebilanz_Joule!X19/Energiebilanz_SKE!$E$69</f>
        <v>28.936536602978411</v>
      </c>
      <c r="Y19" s="87">
        <f>Energiebilanz_Joule!Y19/Energiebilanz_SKE!$E$69</f>
        <v>3.7359046800147402</v>
      </c>
      <c r="Z19" s="87">
        <f>Energiebilanz_Joule!Z19/Energiebilanz_SKE!$E$69</f>
        <v>23.099068492140596</v>
      </c>
      <c r="AA19" s="91">
        <f>Energiebilanz_Joule!AA19/Energiebilanz_SKE!$E$69</f>
        <v>0</v>
      </c>
      <c r="AB19" s="217">
        <f>Energiebilanz_Joule!AB19/Energiebilanz_SKE!$E$69</f>
        <v>0</v>
      </c>
      <c r="AC19" s="87">
        <f>Energiebilanz_Joule!AC19/Energiebilanz_SKE!$E$69</f>
        <v>0</v>
      </c>
      <c r="AD19" s="87">
        <f>Energiebilanz_Joule!AD19/Energiebilanz_SKE!$E$69</f>
        <v>0</v>
      </c>
      <c r="AE19" s="91">
        <f>Energiebilanz_Joule!AE19/Energiebilanz_SKE!$E$69</f>
        <v>0</v>
      </c>
      <c r="AF19" s="92">
        <f>Energiebilanz_Joule!AF19/Energiebilanz_SKE!$E$69</f>
        <v>76.371134835820101</v>
      </c>
      <c r="AG19" s="135">
        <v>15</v>
      </c>
      <c r="AH19" s="19"/>
      <c r="AI19" s="131"/>
    </row>
    <row r="20" spans="1:37" s="20" customFormat="1" ht="18" customHeight="1">
      <c r="A20" s="305"/>
      <c r="B20" s="308"/>
      <c r="C20" s="106" t="s">
        <v>85</v>
      </c>
      <c r="D20" s="90">
        <v>16</v>
      </c>
      <c r="E20" s="217">
        <f>Energiebilanz_Joule!E20/Energiebilanz_SKE!$E$69</f>
        <v>1.9983894962398829</v>
      </c>
      <c r="F20" s="91">
        <f>Energiebilanz_Joule!F20/Energiebilanz_SKE!$E$69</f>
        <v>0</v>
      </c>
      <c r="G20" s="217">
        <f>Energiebilanz_Joule!G20/Energiebilanz_SKE!$E$69</f>
        <v>0</v>
      </c>
      <c r="H20" s="91">
        <f>Energiebilanz_Joule!H20/Energiebilanz_SKE!$E$69</f>
        <v>0</v>
      </c>
      <c r="I20" s="217">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2.1974163698153379</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7">
        <f>Energiebilanz_Joule!T20/Energiebilanz_SKE!$E$69</f>
        <v>205.49054707174926</v>
      </c>
      <c r="U20" s="91">
        <f>Energiebilanz_Joule!U20/Energiebilanz_SKE!$E$69</f>
        <v>0</v>
      </c>
      <c r="V20" s="217">
        <f>Energiebilanz_Joule!V20/Energiebilanz_SKE!$E$69</f>
        <v>0</v>
      </c>
      <c r="W20" s="87">
        <f>Energiebilanz_Joule!W20/Energiebilanz_SKE!$E$69</f>
        <v>0</v>
      </c>
      <c r="X20" s="87">
        <f>Energiebilanz_Joule!X20/Energiebilanz_SKE!$E$69</f>
        <v>0</v>
      </c>
      <c r="Y20" s="87">
        <f>Energiebilanz_Joule!Y20/Energiebilanz_SKE!$E$69</f>
        <v>0</v>
      </c>
      <c r="Z20" s="87">
        <f>Energiebilanz_Joule!Z20/Energiebilanz_SKE!$E$69</f>
        <v>58.52127093313679</v>
      </c>
      <c r="AA20" s="91">
        <f>Energiebilanz_Joule!AA20/Energiebilanz_SKE!$E$69</f>
        <v>0</v>
      </c>
      <c r="AB20" s="217">
        <f>Energiebilanz_Joule!AB20/Energiebilanz_SKE!$E$69</f>
        <v>2.9309803600431287E-2</v>
      </c>
      <c r="AC20" s="87">
        <f>Energiebilanz_Joule!AC20/Energiebilanz_SKE!$E$69</f>
        <v>0</v>
      </c>
      <c r="AD20" s="87">
        <f>Energiebilanz_Joule!AD20/Energiebilanz_SKE!$E$69</f>
        <v>8.8230356631044504</v>
      </c>
      <c r="AE20" s="91">
        <f>Energiebilanz_Joule!AE20/Energiebilanz_SKE!$E$69</f>
        <v>102.46287652349561</v>
      </c>
      <c r="AF20" s="92">
        <f>Energiebilanz_Joule!AF20/Energiebilanz_SKE!$E$69</f>
        <v>379.52284586114172</v>
      </c>
      <c r="AG20" s="135">
        <v>16</v>
      </c>
      <c r="AH20" s="19"/>
      <c r="AI20" s="131"/>
    </row>
    <row r="21" spans="1:37" s="20" customFormat="1" ht="18" customHeight="1">
      <c r="A21" s="305"/>
      <c r="B21" s="308"/>
      <c r="C21" s="106" t="s">
        <v>44</v>
      </c>
      <c r="D21" s="90">
        <v>17</v>
      </c>
      <c r="E21" s="217">
        <f>Energiebilanz_Joule!E21/Energiebilanz_SKE!$E$69</f>
        <v>0</v>
      </c>
      <c r="F21" s="91">
        <f>Energiebilanz_Joule!F21/Energiebilanz_SKE!$E$69</f>
        <v>0</v>
      </c>
      <c r="G21" s="217">
        <f>Energiebilanz_Joule!G21/Energiebilanz_SKE!$E$69</f>
        <v>0</v>
      </c>
      <c r="H21" s="91">
        <f>Energiebilanz_Joule!H21/Energiebilanz_SKE!$E$69</f>
        <v>0</v>
      </c>
      <c r="I21" s="217">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7">
        <f>Energiebilanz_Joule!T21/Energiebilanz_SKE!$E$69</f>
        <v>0</v>
      </c>
      <c r="U21" s="91">
        <f>Energiebilanz_Joule!U21/Energiebilanz_SKE!$E$69</f>
        <v>0</v>
      </c>
      <c r="V21" s="217">
        <f>Energiebilanz_Joule!V21/Energiebilanz_SKE!$E$69</f>
        <v>0</v>
      </c>
      <c r="W21" s="87">
        <f>Energiebilanz_Joule!W21/Energiebilanz_SKE!$E$69</f>
        <v>0</v>
      </c>
      <c r="X21" s="87">
        <f>Energiebilanz_Joule!X21/Energiebilanz_SKE!$E$69</f>
        <v>0</v>
      </c>
      <c r="Y21" s="87">
        <f>Energiebilanz_Joule!Y21/Energiebilanz_SKE!$E$69</f>
        <v>0</v>
      </c>
      <c r="Z21" s="87">
        <f>Energiebilanz_Joule!Z21/Energiebilanz_SKE!$E$69</f>
        <v>0</v>
      </c>
      <c r="AA21" s="91">
        <f>Energiebilanz_Joule!AA21/Energiebilanz_SKE!$E$69</f>
        <v>0</v>
      </c>
      <c r="AB21" s="217">
        <f>Energiebilanz_Joule!AB21/Energiebilanz_SKE!$E$69</f>
        <v>0</v>
      </c>
      <c r="AC21" s="87">
        <f>Energiebilanz_Joule!AC21/Energiebilanz_SKE!$E$69</f>
        <v>0</v>
      </c>
      <c r="AD21" s="87">
        <f>Energiebilanz_Joule!AD21/Energiebilanz_SKE!$E$69</f>
        <v>0</v>
      </c>
      <c r="AE21" s="91">
        <f>Energiebilanz_Joule!AE21/Energiebilanz_SKE!$E$69</f>
        <v>0</v>
      </c>
      <c r="AF21" s="92">
        <f>Energiebilanz_Joule!AF21/Energiebilanz_SKE!$E$69</f>
        <v>0</v>
      </c>
      <c r="AG21" s="135">
        <v>17</v>
      </c>
      <c r="AH21" s="19"/>
      <c r="AI21" s="131"/>
    </row>
    <row r="22" spans="1:37" s="20" customFormat="1" ht="18" customHeight="1">
      <c r="A22" s="305"/>
      <c r="B22" s="308"/>
      <c r="C22" s="106" t="s">
        <v>45</v>
      </c>
      <c r="D22" s="90">
        <v>18</v>
      </c>
      <c r="E22" s="217">
        <f>Energiebilanz_Joule!E22/Energiebilanz_SKE!$E$69</f>
        <v>0</v>
      </c>
      <c r="F22" s="91">
        <f>Energiebilanz_Joule!F22/Energiebilanz_SKE!$E$69</f>
        <v>0</v>
      </c>
      <c r="G22" s="217">
        <f>Energiebilanz_Joule!G22/Energiebilanz_SKE!$E$69</f>
        <v>0</v>
      </c>
      <c r="H22" s="91">
        <f>Energiebilanz_Joule!H22/Energiebilanz_SKE!$E$69</f>
        <v>0</v>
      </c>
      <c r="I22" s="217">
        <f>Energiebilanz_Joule!I22/Energiebilanz_SKE!$E$69</f>
        <v>9906.3746913648356</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243.87232718764164</v>
      </c>
      <c r="R22" s="87">
        <f>Energiebilanz_Joule!R22/Energiebilanz_SKE!$E$69</f>
        <v>0</v>
      </c>
      <c r="S22" s="91">
        <f>Energiebilanz_Joule!S22/Energiebilanz_SKE!$E$69</f>
        <v>0</v>
      </c>
      <c r="T22" s="217">
        <f>Energiebilanz_Joule!T22/Energiebilanz_SKE!$E$69</f>
        <v>0</v>
      </c>
      <c r="U22" s="91">
        <f>Energiebilanz_Joule!U22/Energiebilanz_SKE!$E$69</f>
        <v>0</v>
      </c>
      <c r="V22" s="217">
        <f>Energiebilanz_Joule!V22/Energiebilanz_SKE!$E$69</f>
        <v>0</v>
      </c>
      <c r="W22" s="87">
        <f>Energiebilanz_Joule!W22/Energiebilanz_SKE!$E$69</f>
        <v>0</v>
      </c>
      <c r="X22" s="87">
        <f>Energiebilanz_Joule!X22/Energiebilanz_SKE!$E$69</f>
        <v>0</v>
      </c>
      <c r="Y22" s="87">
        <f>Energiebilanz_Joule!Y22/Energiebilanz_SKE!$E$69</f>
        <v>0</v>
      </c>
      <c r="Z22" s="87">
        <f>Energiebilanz_Joule!Z22/Energiebilanz_SKE!$E$69</f>
        <v>0</v>
      </c>
      <c r="AA22" s="91">
        <f>Energiebilanz_Joule!AA22/Energiebilanz_SKE!$E$69</f>
        <v>0</v>
      </c>
      <c r="AB22" s="217">
        <f>Energiebilanz_Joule!AB22/Energiebilanz_SKE!$E$69</f>
        <v>0</v>
      </c>
      <c r="AC22" s="87">
        <f>Energiebilanz_Joule!AC22/Energiebilanz_SKE!$E$69</f>
        <v>0</v>
      </c>
      <c r="AD22" s="87">
        <f>Energiebilanz_Joule!AD22/Energiebilanz_SKE!$E$69</f>
        <v>0</v>
      </c>
      <c r="AE22" s="91">
        <f>Energiebilanz_Joule!AE22/Energiebilanz_SKE!$E$69</f>
        <v>0</v>
      </c>
      <c r="AF22" s="92">
        <f>Energiebilanz_Joule!AF22/Energiebilanz_SKE!$E$69</f>
        <v>10150.247018552478</v>
      </c>
      <c r="AG22" s="135">
        <v>18</v>
      </c>
      <c r="AH22" s="19"/>
      <c r="AI22" s="131"/>
    </row>
    <row r="23" spans="1:37" s="20" customFormat="1" ht="18" customHeight="1">
      <c r="A23" s="305"/>
      <c r="B23" s="308"/>
      <c r="C23" s="107" t="s">
        <v>46</v>
      </c>
      <c r="D23" s="90">
        <v>19</v>
      </c>
      <c r="E23" s="217">
        <f>Energiebilanz_Joule!E23/Energiebilanz_SKE!$E$69</f>
        <v>0</v>
      </c>
      <c r="F23" s="91">
        <f>Energiebilanz_Joule!F23/Energiebilanz_SKE!$E$69</f>
        <v>0</v>
      </c>
      <c r="G23" s="217">
        <f>Energiebilanz_Joule!G23/Energiebilanz_SKE!$E$69</f>
        <v>0</v>
      </c>
      <c r="H23" s="91">
        <f>Energiebilanz_Joule!H23/Energiebilanz_SKE!$E$69</f>
        <v>0</v>
      </c>
      <c r="I23" s="217">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1.0248943813255182</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7">
        <f>Energiebilanz_Joule!T23/Energiebilanz_SKE!$E$69</f>
        <v>16.3944057416604</v>
      </c>
      <c r="U23" s="91">
        <f>Energiebilanz_Joule!U23/Energiebilanz_SKE!$E$69</f>
        <v>0</v>
      </c>
      <c r="V23" s="217">
        <f>Energiebilanz_Joule!V23/Energiebilanz_SKE!$E$69</f>
        <v>0</v>
      </c>
      <c r="W23" s="87">
        <f>Energiebilanz_Joule!W23/Energiebilanz_SKE!$E$69</f>
        <v>0</v>
      </c>
      <c r="X23" s="87">
        <f>Energiebilanz_Joule!X23/Energiebilanz_SKE!$E$69</f>
        <v>0</v>
      </c>
      <c r="Y23" s="87">
        <f>Energiebilanz_Joule!Y23/Energiebilanz_SKE!$E$69</f>
        <v>0</v>
      </c>
      <c r="Z23" s="87">
        <f>Energiebilanz_Joule!Z23/Energiebilanz_SKE!$E$69</f>
        <v>0</v>
      </c>
      <c r="AA23" s="91">
        <f>Energiebilanz_Joule!AA23/Energiebilanz_SKE!$E$69</f>
        <v>0</v>
      </c>
      <c r="AB23" s="217">
        <f>Energiebilanz_Joule!AB23/Energiebilanz_SKE!$E$69</f>
        <v>4.049379683085616E-2</v>
      </c>
      <c r="AC23" s="87">
        <f>Energiebilanz_Joule!AC23/Energiebilanz_SKE!$E$69</f>
        <v>0</v>
      </c>
      <c r="AD23" s="87">
        <f>Energiebilanz_Joule!AD23/Energiebilanz_SKE!$E$69</f>
        <v>0</v>
      </c>
      <c r="AE23" s="91">
        <f>Energiebilanz_Joule!AE23/Energiebilanz_SKE!$E$69</f>
        <v>0</v>
      </c>
      <c r="AF23" s="92">
        <f>Energiebilanz_Joule!AF23/Energiebilanz_SKE!$E$69</f>
        <v>17.459793919816775</v>
      </c>
      <c r="AG23" s="135">
        <v>19</v>
      </c>
      <c r="AH23" s="19"/>
      <c r="AI23" s="131"/>
    </row>
    <row r="24" spans="1:37" s="20" customFormat="1" ht="18" customHeight="1">
      <c r="A24" s="305"/>
      <c r="B24" s="309"/>
      <c r="C24" s="112" t="s">
        <v>47</v>
      </c>
      <c r="D24" s="100">
        <v>20</v>
      </c>
      <c r="E24" s="140">
        <f>Energiebilanz_Joule!E24/Energiebilanz_SKE!$E$69</f>
        <v>931.70481376844225</v>
      </c>
      <c r="F24" s="102">
        <f>Energiebilanz_Joule!F24/Energiebilanz_SKE!$E$69</f>
        <v>0</v>
      </c>
      <c r="G24" s="140">
        <f>Energiebilanz_Joule!G24/Energiebilanz_SKE!$E$69</f>
        <v>0</v>
      </c>
      <c r="H24" s="102">
        <f>Energiebilanz_Joule!H24/Energiebilanz_SKE!$E$69</f>
        <v>0</v>
      </c>
      <c r="I24" s="140">
        <f>Energiebilanz_Joule!I24/Energiebilanz_SKE!$E$69</f>
        <v>9906.3746913648356</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17.591689342359516</v>
      </c>
      <c r="O24" s="101">
        <f>Energiebilanz_Joule!O24/Energiebilanz_SKE!$E$69</f>
        <v>0</v>
      </c>
      <c r="P24" s="101">
        <f>Energiebilanz_Joule!P24/Energiebilanz_SKE!$E$69</f>
        <v>0</v>
      </c>
      <c r="Q24" s="101">
        <f>Energiebilanz_Joule!Q24/Energiebilanz_SKE!$E$69</f>
        <v>243.87232718764164</v>
      </c>
      <c r="R24" s="101">
        <f>Energiebilanz_Joule!R24/Energiebilanz_SKE!$E$69</f>
        <v>0</v>
      </c>
      <c r="S24" s="102">
        <f>Energiebilanz_Joule!S24/Energiebilanz_SKE!$E$69</f>
        <v>0</v>
      </c>
      <c r="T24" s="140">
        <f>Energiebilanz_Joule!T24/Energiebilanz_SKE!$E$69</f>
        <v>521.74990251928796</v>
      </c>
      <c r="U24" s="102">
        <f>Energiebilanz_Joule!U24/Energiebilanz_SKE!$E$69</f>
        <v>0</v>
      </c>
      <c r="V24" s="140">
        <f>Energiebilanz_Joule!V24/Energiebilanz_SKE!$E$69</f>
        <v>20.599625060686357</v>
      </c>
      <c r="W24" s="101">
        <f>Energiebilanz_Joule!W24/Energiebilanz_SKE!$E$69</f>
        <v>3.8447365188551776E-2</v>
      </c>
      <c r="X24" s="101">
        <f>Energiebilanz_Joule!X24/Energiebilanz_SKE!$E$69</f>
        <v>28.936536602978411</v>
      </c>
      <c r="Y24" s="101">
        <f>Energiebilanz_Joule!Y24/Energiebilanz_SKE!$E$69</f>
        <v>3.7359046800147402</v>
      </c>
      <c r="Z24" s="101">
        <f>Energiebilanz_Joule!Z24/Energiebilanz_SKE!$E$69</f>
        <v>241.63975418458898</v>
      </c>
      <c r="AA24" s="102">
        <f>Energiebilanz_Joule!AA24/Energiebilanz_SKE!$E$69</f>
        <v>0</v>
      </c>
      <c r="AB24" s="140">
        <f>Energiebilanz_Joule!AB24/Energiebilanz_SKE!$E$69</f>
        <v>6.9803600431287444E-2</v>
      </c>
      <c r="AC24" s="101">
        <f>Energiebilanz_Joule!AC24/Energiebilanz_SKE!$E$69</f>
        <v>0</v>
      </c>
      <c r="AD24" s="101">
        <f>Energiebilanz_Joule!AD24/Energiebilanz_SKE!$E$69</f>
        <v>66.903806521175397</v>
      </c>
      <c r="AE24" s="102">
        <f>Energiebilanz_Joule!AE24/Energiebilanz_SKE!$E$69</f>
        <v>161.02335230452169</v>
      </c>
      <c r="AF24" s="99">
        <f>Energiebilanz_Joule!AF24/Energiebilanz_SKE!$E$69</f>
        <v>12144.240654502157</v>
      </c>
      <c r="AG24" s="139">
        <v>20</v>
      </c>
      <c r="AH24" s="19"/>
      <c r="AI24" s="131"/>
    </row>
    <row r="25" spans="1:37" s="20" customFormat="1" ht="18" customHeight="1">
      <c r="A25" s="305"/>
      <c r="B25" s="307" t="s">
        <v>67</v>
      </c>
      <c r="C25" s="106" t="s">
        <v>40</v>
      </c>
      <c r="D25" s="90">
        <v>21</v>
      </c>
      <c r="E25" s="217">
        <f>Energiebilanz_Joule!E25/Energiebilanz_SKE!$E$69</f>
        <v>0</v>
      </c>
      <c r="F25" s="91">
        <f>Energiebilanz_Joule!F25/Energiebilanz_SKE!$E$69</f>
        <v>0</v>
      </c>
      <c r="G25" s="217">
        <f>Energiebilanz_Joule!G25/Energiebilanz_SKE!$E$69</f>
        <v>0</v>
      </c>
      <c r="H25" s="91">
        <f>Energiebilanz_Joule!H25/Energiebilanz_SKE!$E$69</f>
        <v>0</v>
      </c>
      <c r="I25" s="217">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7">
        <f>Energiebilanz_Joule!T25/Energiebilanz_SKE!$E$69</f>
        <v>0</v>
      </c>
      <c r="U25" s="91">
        <f>Energiebilanz_Joule!U25/Energiebilanz_SKE!$E$69</f>
        <v>0</v>
      </c>
      <c r="V25" s="217">
        <f>Energiebilanz_Joule!V25/Energiebilanz_SKE!$E$69</f>
        <v>0</v>
      </c>
      <c r="W25" s="87">
        <f>Energiebilanz_Joule!W25/Energiebilanz_SKE!$E$69</f>
        <v>0</v>
      </c>
      <c r="X25" s="87">
        <f>Energiebilanz_Joule!X25/Energiebilanz_SKE!$E$69</f>
        <v>0</v>
      </c>
      <c r="Y25" s="87">
        <f>Energiebilanz_Joule!Y25/Energiebilanz_SKE!$E$69</f>
        <v>0</v>
      </c>
      <c r="Z25" s="87">
        <f>Energiebilanz_Joule!Z25/Energiebilanz_SKE!$E$69</f>
        <v>0</v>
      </c>
      <c r="AA25" s="91">
        <f>Energiebilanz_Joule!AA25/Energiebilanz_SKE!$E$69</f>
        <v>0</v>
      </c>
      <c r="AB25" s="217">
        <f>Energiebilanz_Joule!AB25/Energiebilanz_SKE!$E$69</f>
        <v>0</v>
      </c>
      <c r="AC25" s="87">
        <f>Energiebilanz_Joule!AC25/Energiebilanz_SKE!$E$69</f>
        <v>0</v>
      </c>
      <c r="AD25" s="87">
        <f>Energiebilanz_Joule!AD25/Energiebilanz_SKE!$E$69</f>
        <v>0</v>
      </c>
      <c r="AE25" s="91">
        <f>Energiebilanz_Joule!AE25/Energiebilanz_SKE!$E$69</f>
        <v>0</v>
      </c>
      <c r="AF25" s="92">
        <f>Energiebilanz_Joule!AF25/Energiebilanz_SKE!$E$69</f>
        <v>0</v>
      </c>
      <c r="AG25" s="135">
        <v>21</v>
      </c>
      <c r="AH25" s="19"/>
      <c r="AI25" s="131"/>
    </row>
    <row r="26" spans="1:37" s="20" customFormat="1" ht="18" customHeight="1">
      <c r="A26" s="305"/>
      <c r="B26" s="308"/>
      <c r="C26" s="106" t="s">
        <v>41</v>
      </c>
      <c r="D26" s="90">
        <v>22</v>
      </c>
      <c r="E26" s="217">
        <f>Energiebilanz_Joule!E26/Energiebilanz_SKE!$E$69</f>
        <v>0</v>
      </c>
      <c r="F26" s="91">
        <f>Energiebilanz_Joule!F26/Energiebilanz_SKE!$E$69</f>
        <v>0</v>
      </c>
      <c r="G26" s="217">
        <f>Energiebilanz_Joule!G26/Energiebilanz_SKE!$E$69</f>
        <v>0</v>
      </c>
      <c r="H26" s="91">
        <f>Energiebilanz_Joule!H26/Energiebilanz_SKE!$E$69</f>
        <v>0</v>
      </c>
      <c r="I26" s="217">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7">
        <f>Energiebilanz_Joule!T26/Energiebilanz_SKE!$E$69</f>
        <v>0</v>
      </c>
      <c r="U26" s="91">
        <f>Energiebilanz_Joule!U26/Energiebilanz_SKE!$E$69</f>
        <v>0</v>
      </c>
      <c r="V26" s="217">
        <f>Energiebilanz_Joule!V26/Energiebilanz_SKE!$E$69</f>
        <v>0</v>
      </c>
      <c r="W26" s="87">
        <f>Energiebilanz_Joule!W26/Energiebilanz_SKE!$E$69</f>
        <v>0</v>
      </c>
      <c r="X26" s="87">
        <f>Energiebilanz_Joule!X26/Energiebilanz_SKE!$E$69</f>
        <v>0</v>
      </c>
      <c r="Y26" s="87">
        <f>Energiebilanz_Joule!Y26/Energiebilanz_SKE!$E$69</f>
        <v>0</v>
      </c>
      <c r="Z26" s="87">
        <f>Energiebilanz_Joule!Z26/Energiebilanz_SKE!$E$69</f>
        <v>0</v>
      </c>
      <c r="AA26" s="91">
        <f>Energiebilanz_Joule!AA26/Energiebilanz_SKE!$E$69</f>
        <v>0</v>
      </c>
      <c r="AB26" s="217">
        <f>Energiebilanz_Joule!AB26/Energiebilanz_SKE!$E$69</f>
        <v>0</v>
      </c>
      <c r="AC26" s="87">
        <f>Energiebilanz_Joule!AC26/Energiebilanz_SKE!$E$69</f>
        <v>0</v>
      </c>
      <c r="AD26" s="87">
        <f>Energiebilanz_Joule!AD26/Energiebilanz_SKE!$E$69</f>
        <v>0</v>
      </c>
      <c r="AE26" s="91">
        <f>Energiebilanz_Joule!AE26/Energiebilanz_SKE!$E$69</f>
        <v>0</v>
      </c>
      <c r="AF26" s="92">
        <f>Energiebilanz_Joule!AF26/Energiebilanz_SKE!$E$69</f>
        <v>0</v>
      </c>
      <c r="AG26" s="135">
        <v>22</v>
      </c>
      <c r="AH26" s="19"/>
      <c r="AI26" s="131"/>
      <c r="AJ26" s="25"/>
    </row>
    <row r="27" spans="1:37" s="20" customFormat="1" ht="18" customHeight="1">
      <c r="A27" s="305"/>
      <c r="B27" s="308"/>
      <c r="C27" s="106" t="s">
        <v>82</v>
      </c>
      <c r="D27" s="90">
        <v>23</v>
      </c>
      <c r="E27" s="217">
        <f>Energiebilanz_Joule!E27/Energiebilanz_SKE!$E$69</f>
        <v>0</v>
      </c>
      <c r="F27" s="91">
        <f>Energiebilanz_Joule!F27/Energiebilanz_SKE!$E$69</f>
        <v>0</v>
      </c>
      <c r="G27" s="217">
        <f>Energiebilanz_Joule!G27/Energiebilanz_SKE!$E$69</f>
        <v>0</v>
      </c>
      <c r="H27" s="91">
        <f>Energiebilanz_Joule!H27/Energiebilanz_SKE!$E$69</f>
        <v>0</v>
      </c>
      <c r="I27" s="217">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7">
        <f>Energiebilanz_Joule!T27/Energiebilanz_SKE!$E$69</f>
        <v>0</v>
      </c>
      <c r="U27" s="91">
        <f>Energiebilanz_Joule!U27/Energiebilanz_SKE!$E$69</f>
        <v>0</v>
      </c>
      <c r="V27" s="217">
        <f>Energiebilanz_Joule!V27/Energiebilanz_SKE!$E$69</f>
        <v>0</v>
      </c>
      <c r="W27" s="87">
        <f>Energiebilanz_Joule!W27/Energiebilanz_SKE!$E$69</f>
        <v>0</v>
      </c>
      <c r="X27" s="87">
        <f>Energiebilanz_Joule!X27/Energiebilanz_SKE!$E$69</f>
        <v>0</v>
      </c>
      <c r="Y27" s="87">
        <f>Energiebilanz_Joule!Y27/Energiebilanz_SKE!$E$69</f>
        <v>0</v>
      </c>
      <c r="Z27" s="87">
        <f>Energiebilanz_Joule!Z27/Energiebilanz_SKE!$E$69</f>
        <v>0</v>
      </c>
      <c r="AA27" s="91">
        <f>Energiebilanz_Joule!AA27/Energiebilanz_SKE!$E$69</f>
        <v>0</v>
      </c>
      <c r="AB27" s="217">
        <f>Energiebilanz_Joule!AB27/Energiebilanz_SKE!$E$69</f>
        <v>340.39024689841546</v>
      </c>
      <c r="AC27" s="87">
        <f>Energiebilanz_Joule!AC27/Energiebilanz_SKE!$E$69</f>
        <v>0</v>
      </c>
      <c r="AD27" s="87">
        <f>Energiebilanz_Joule!AD27/Energiebilanz_SKE!$E$69</f>
        <v>0</v>
      </c>
      <c r="AE27" s="91">
        <f>Energiebilanz_Joule!AE27/Energiebilanz_SKE!$E$69</f>
        <v>0</v>
      </c>
      <c r="AF27" s="92">
        <f>Energiebilanz_Joule!AF27/Energiebilanz_SKE!$E$69</f>
        <v>340.39024689841546</v>
      </c>
      <c r="AG27" s="135">
        <v>23</v>
      </c>
      <c r="AH27" s="19"/>
      <c r="AI27" s="131"/>
      <c r="AJ27" s="25"/>
    </row>
    <row r="28" spans="1:37" s="20" customFormat="1" ht="18" customHeight="1">
      <c r="A28" s="305"/>
      <c r="B28" s="308"/>
      <c r="C28" s="106" t="s">
        <v>10</v>
      </c>
      <c r="D28" s="90">
        <v>24</v>
      </c>
      <c r="E28" s="217">
        <f>Energiebilanz_Joule!E28/Energiebilanz_SKE!$E$69</f>
        <v>0</v>
      </c>
      <c r="F28" s="91">
        <f>Energiebilanz_Joule!F28/Energiebilanz_SKE!$E$69</f>
        <v>0</v>
      </c>
      <c r="G28" s="217">
        <f>Energiebilanz_Joule!G28/Energiebilanz_SKE!$E$69</f>
        <v>0</v>
      </c>
      <c r="H28" s="91">
        <f>Energiebilanz_Joule!H28/Energiebilanz_SKE!$E$69</f>
        <v>0</v>
      </c>
      <c r="I28" s="217">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7">
        <f>Energiebilanz_Joule!T28/Energiebilanz_SKE!$E$69</f>
        <v>0</v>
      </c>
      <c r="U28" s="91">
        <f>Energiebilanz_Joule!U28/Energiebilanz_SKE!$E$69</f>
        <v>0</v>
      </c>
      <c r="V28" s="217">
        <f>Energiebilanz_Joule!V28/Energiebilanz_SKE!$E$69</f>
        <v>0</v>
      </c>
      <c r="W28" s="87">
        <f>Energiebilanz_Joule!W28/Energiebilanz_SKE!$E$69</f>
        <v>0</v>
      </c>
      <c r="X28" s="87">
        <f>Energiebilanz_Joule!X28/Energiebilanz_SKE!$E$69</f>
        <v>0</v>
      </c>
      <c r="Y28" s="87">
        <f>Energiebilanz_Joule!Y28/Energiebilanz_SKE!$E$69</f>
        <v>0</v>
      </c>
      <c r="Z28" s="87">
        <f>Energiebilanz_Joule!Z28/Energiebilanz_SKE!$E$69</f>
        <v>0</v>
      </c>
      <c r="AA28" s="91">
        <f>Energiebilanz_Joule!AA28/Energiebilanz_SKE!$E$69</f>
        <v>0</v>
      </c>
      <c r="AB28" s="217">
        <f>Energiebilanz_Joule!AB28/Energiebilanz_SKE!$E$69</f>
        <v>160.65127134258691</v>
      </c>
      <c r="AC28" s="87">
        <f>Energiebilanz_Joule!AC28/Energiebilanz_SKE!$E$69</f>
        <v>0</v>
      </c>
      <c r="AD28" s="87">
        <f>Energiebilanz_Joule!AD28/Energiebilanz_SKE!$E$69</f>
        <v>377.63161773737869</v>
      </c>
      <c r="AE28" s="91">
        <f>Energiebilanz_Joule!AE28/Energiebilanz_SKE!$E$69</f>
        <v>0</v>
      </c>
      <c r="AF28" s="92">
        <f>Energiebilanz_Joule!AF28/Energiebilanz_SKE!$E$69</f>
        <v>538.28288907996557</v>
      </c>
      <c r="AG28" s="135">
        <v>24</v>
      </c>
      <c r="AH28" s="19"/>
      <c r="AI28" s="131"/>
    </row>
    <row r="29" spans="1:37" s="20" customFormat="1" ht="18" customHeight="1">
      <c r="A29" s="305"/>
      <c r="B29" s="308"/>
      <c r="C29" s="106" t="s">
        <v>83</v>
      </c>
      <c r="D29" s="90">
        <v>25</v>
      </c>
      <c r="E29" s="217">
        <f>Energiebilanz_Joule!E29/Energiebilanz_SKE!$E$69</f>
        <v>0</v>
      </c>
      <c r="F29" s="91">
        <f>Energiebilanz_Joule!F29/Energiebilanz_SKE!$E$69</f>
        <v>0</v>
      </c>
      <c r="G29" s="217">
        <f>Energiebilanz_Joule!G29/Energiebilanz_SKE!$E$69</f>
        <v>0</v>
      </c>
      <c r="H29" s="91">
        <f>Energiebilanz_Joule!H29/Energiebilanz_SKE!$E$69</f>
        <v>0</v>
      </c>
      <c r="I29" s="217">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7">
        <f>Energiebilanz_Joule!T29/Energiebilanz_SKE!$E$69</f>
        <v>0</v>
      </c>
      <c r="U29" s="91">
        <f>Energiebilanz_Joule!U29/Energiebilanz_SKE!$E$69</f>
        <v>0</v>
      </c>
      <c r="V29" s="217">
        <f>Energiebilanz_Joule!V29/Energiebilanz_SKE!$E$69</f>
        <v>0</v>
      </c>
      <c r="W29" s="87">
        <f>Energiebilanz_Joule!W29/Energiebilanz_SKE!$E$69</f>
        <v>0</v>
      </c>
      <c r="X29" s="87">
        <f>Energiebilanz_Joule!X29/Energiebilanz_SKE!$E$69</f>
        <v>0</v>
      </c>
      <c r="Y29" s="87">
        <f>Energiebilanz_Joule!Y29/Energiebilanz_SKE!$E$69</f>
        <v>0</v>
      </c>
      <c r="Z29" s="87">
        <f>Energiebilanz_Joule!Z29/Energiebilanz_SKE!$E$69</f>
        <v>0</v>
      </c>
      <c r="AA29" s="91">
        <f>Energiebilanz_Joule!AA29/Energiebilanz_SKE!$E$69</f>
        <v>0</v>
      </c>
      <c r="AB29" s="217">
        <f>Energiebilanz_Joule!AB29/Energiebilanz_SKE!$E$69</f>
        <v>60.32330180567498</v>
      </c>
      <c r="AC29" s="87">
        <f>Energiebilanz_Joule!AC29/Energiebilanz_SKE!$E$69</f>
        <v>0</v>
      </c>
      <c r="AD29" s="87">
        <f>Energiebilanz_Joule!AD29/Energiebilanz_SKE!$E$69</f>
        <v>0</v>
      </c>
      <c r="AE29" s="91">
        <f>Energiebilanz_Joule!AE29/Energiebilanz_SKE!$E$69</f>
        <v>0</v>
      </c>
      <c r="AF29" s="92">
        <f>Energiebilanz_Joule!AF29/Energiebilanz_SKE!$E$69</f>
        <v>60.32330180567498</v>
      </c>
      <c r="AG29" s="135">
        <v>25</v>
      </c>
      <c r="AH29" s="19"/>
      <c r="AI29" s="131"/>
    </row>
    <row r="30" spans="1:37" s="20" customFormat="1" ht="18" customHeight="1">
      <c r="A30" s="305"/>
      <c r="B30" s="308"/>
      <c r="C30" s="106" t="s">
        <v>42</v>
      </c>
      <c r="D30" s="90">
        <v>26</v>
      </c>
      <c r="E30" s="217">
        <f>Energiebilanz_Joule!E30/Energiebilanz_SKE!$E$69</f>
        <v>0</v>
      </c>
      <c r="F30" s="91">
        <f>Energiebilanz_Joule!F30/Energiebilanz_SKE!$E$69</f>
        <v>0</v>
      </c>
      <c r="G30" s="217">
        <f>Energiebilanz_Joule!G30/Energiebilanz_SKE!$E$69</f>
        <v>0</v>
      </c>
      <c r="H30" s="91">
        <f>Energiebilanz_Joule!H30/Energiebilanz_SKE!$E$69</f>
        <v>0</v>
      </c>
      <c r="I30" s="217">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7">
        <f>Energiebilanz_Joule!T30/Energiebilanz_SKE!$E$69</f>
        <v>0</v>
      </c>
      <c r="U30" s="91">
        <f>Energiebilanz_Joule!U30/Energiebilanz_SKE!$E$69</f>
        <v>0</v>
      </c>
      <c r="V30" s="217">
        <f>Energiebilanz_Joule!V30/Energiebilanz_SKE!$E$69</f>
        <v>0</v>
      </c>
      <c r="W30" s="87">
        <f>Energiebilanz_Joule!W30/Energiebilanz_SKE!$E$69</f>
        <v>0</v>
      </c>
      <c r="X30" s="87">
        <f>Energiebilanz_Joule!X30/Energiebilanz_SKE!$E$69</f>
        <v>0</v>
      </c>
      <c r="Y30" s="87">
        <f>Energiebilanz_Joule!Y30/Energiebilanz_SKE!$E$69</f>
        <v>0</v>
      </c>
      <c r="Z30" s="87">
        <f>Energiebilanz_Joule!Z30/Energiebilanz_SKE!$E$69</f>
        <v>0</v>
      </c>
      <c r="AA30" s="91">
        <f>Energiebilanz_Joule!AA30/Energiebilanz_SKE!$E$69</f>
        <v>0</v>
      </c>
      <c r="AB30" s="217">
        <f>Energiebilanz_Joule!AB30/Energiebilanz_SKE!$E$69</f>
        <v>0</v>
      </c>
      <c r="AC30" s="87">
        <f>Energiebilanz_Joule!AC30/Energiebilanz_SKE!$E$69</f>
        <v>0</v>
      </c>
      <c r="AD30" s="87">
        <f>Energiebilanz_Joule!AD30/Energiebilanz_SKE!$E$69</f>
        <v>0</v>
      </c>
      <c r="AE30" s="91">
        <f>Energiebilanz_Joule!AE30/Energiebilanz_SKE!$E$69</f>
        <v>0</v>
      </c>
      <c r="AF30" s="92">
        <f>Energiebilanz_Joule!AF30/Energiebilanz_SKE!$E$69</f>
        <v>0</v>
      </c>
      <c r="AG30" s="135">
        <v>26</v>
      </c>
      <c r="AH30" s="19"/>
      <c r="AI30" s="131"/>
    </row>
    <row r="31" spans="1:37" s="20" customFormat="1" ht="18" customHeight="1">
      <c r="A31" s="305"/>
      <c r="B31" s="308"/>
      <c r="C31" s="106" t="s">
        <v>43</v>
      </c>
      <c r="D31" s="90">
        <v>27</v>
      </c>
      <c r="E31" s="217">
        <f>Energiebilanz_Joule!E31/Energiebilanz_SKE!$E$69</f>
        <v>0</v>
      </c>
      <c r="F31" s="91">
        <f>Energiebilanz_Joule!F31/Energiebilanz_SKE!$E$69</f>
        <v>0</v>
      </c>
      <c r="G31" s="217">
        <f>Energiebilanz_Joule!G31/Energiebilanz_SKE!$E$69</f>
        <v>0</v>
      </c>
      <c r="H31" s="91">
        <f>Energiebilanz_Joule!H31/Energiebilanz_SKE!$E$69</f>
        <v>0</v>
      </c>
      <c r="I31" s="217">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7">
        <f>Energiebilanz_Joule!T31/Energiebilanz_SKE!$E$69</f>
        <v>0</v>
      </c>
      <c r="U31" s="91">
        <f>Energiebilanz_Joule!U31/Energiebilanz_SKE!$E$69</f>
        <v>0</v>
      </c>
      <c r="V31" s="217">
        <f>Energiebilanz_Joule!V31/Energiebilanz_SKE!$E$69</f>
        <v>0</v>
      </c>
      <c r="W31" s="87">
        <f>Energiebilanz_Joule!W31/Energiebilanz_SKE!$E$69</f>
        <v>0</v>
      </c>
      <c r="X31" s="87">
        <f>Energiebilanz_Joule!X31/Energiebilanz_SKE!$E$69</f>
        <v>0</v>
      </c>
      <c r="Y31" s="87">
        <f>Energiebilanz_Joule!Y31/Energiebilanz_SKE!$E$69</f>
        <v>0</v>
      </c>
      <c r="Z31" s="87">
        <f>Energiebilanz_Joule!Z31/Energiebilanz_SKE!$E$69</f>
        <v>0</v>
      </c>
      <c r="AA31" s="91">
        <f>Energiebilanz_Joule!AA31/Energiebilanz_SKE!$E$69</f>
        <v>0</v>
      </c>
      <c r="AB31" s="217">
        <f>Energiebilanz_Joule!AB31/Energiebilanz_SKE!$E$69</f>
        <v>3.8447365188551776E-2</v>
      </c>
      <c r="AC31" s="87">
        <f>Energiebilanz_Joule!AC31/Energiebilanz_SKE!$E$69</f>
        <v>0</v>
      </c>
      <c r="AD31" s="87">
        <f>Energiebilanz_Joule!AD31/Energiebilanz_SKE!$E$69</f>
        <v>0</v>
      </c>
      <c r="AE31" s="91">
        <f>Energiebilanz_Joule!AE31/Energiebilanz_SKE!$E$69</f>
        <v>0</v>
      </c>
      <c r="AF31" s="92">
        <f>Energiebilanz_Joule!AF31/Energiebilanz_SKE!$E$69</f>
        <v>3.8447365188551776E-2</v>
      </c>
      <c r="AG31" s="135">
        <v>27</v>
      </c>
      <c r="AH31" s="19"/>
      <c r="AI31" s="131"/>
    </row>
    <row r="32" spans="1:37" s="20" customFormat="1" ht="18" customHeight="1">
      <c r="A32" s="305"/>
      <c r="B32" s="308"/>
      <c r="C32" s="106" t="s">
        <v>84</v>
      </c>
      <c r="D32" s="90">
        <v>28</v>
      </c>
      <c r="E32" s="217">
        <f>Energiebilanz_Joule!E32/Energiebilanz_SKE!$E$69</f>
        <v>0</v>
      </c>
      <c r="F32" s="91">
        <f>Energiebilanz_Joule!F32/Energiebilanz_SKE!$E$69</f>
        <v>0</v>
      </c>
      <c r="G32" s="217">
        <f>Energiebilanz_Joule!G32/Energiebilanz_SKE!$E$69</f>
        <v>0</v>
      </c>
      <c r="H32" s="91">
        <f>Energiebilanz_Joule!H32/Energiebilanz_SKE!$E$69</f>
        <v>0</v>
      </c>
      <c r="I32" s="217">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7">
        <f>Energiebilanz_Joule!T32/Energiebilanz_SKE!$E$69</f>
        <v>0</v>
      </c>
      <c r="U32" s="91">
        <f>Energiebilanz_Joule!U32/Energiebilanz_SKE!$E$69</f>
        <v>0</v>
      </c>
      <c r="V32" s="217">
        <f>Energiebilanz_Joule!V32/Energiebilanz_SKE!$E$69</f>
        <v>0</v>
      </c>
      <c r="W32" s="87">
        <f>Energiebilanz_Joule!W32/Energiebilanz_SKE!$E$69</f>
        <v>0</v>
      </c>
      <c r="X32" s="87">
        <f>Energiebilanz_Joule!X32/Energiebilanz_SKE!$E$69</f>
        <v>0</v>
      </c>
      <c r="Y32" s="87">
        <f>Energiebilanz_Joule!Y32/Energiebilanz_SKE!$E$69</f>
        <v>0</v>
      </c>
      <c r="Z32" s="87">
        <f>Energiebilanz_Joule!Z32/Energiebilanz_SKE!$E$69</f>
        <v>0</v>
      </c>
      <c r="AA32" s="91">
        <f>Energiebilanz_Joule!AA32/Energiebilanz_SKE!$E$69</f>
        <v>0</v>
      </c>
      <c r="AB32" s="217">
        <f>Energiebilanz_Joule!AB32/Energiebilanz_SKE!$E$69</f>
        <v>44.699833495252086</v>
      </c>
      <c r="AC32" s="87">
        <f>Energiebilanz_Joule!AC32/Energiebilanz_SKE!$E$69</f>
        <v>0</v>
      </c>
      <c r="AD32" s="87">
        <f>Energiebilanz_Joule!AD32/Energiebilanz_SKE!$E$69</f>
        <v>12.267534700896697</v>
      </c>
      <c r="AE32" s="91">
        <f>Energiebilanz_Joule!AE32/Energiebilanz_SKE!$E$69</f>
        <v>0</v>
      </c>
      <c r="AF32" s="92">
        <f>Energiebilanz_Joule!AF32/Energiebilanz_SKE!$E$69</f>
        <v>56.967368196148783</v>
      </c>
      <c r="AG32" s="135">
        <v>28</v>
      </c>
      <c r="AH32" s="19"/>
      <c r="AI32" s="131"/>
      <c r="AK32" s="21"/>
    </row>
    <row r="33" spans="1:37" s="20" customFormat="1" ht="18" customHeight="1">
      <c r="A33" s="305"/>
      <c r="B33" s="308"/>
      <c r="C33" s="106" t="s">
        <v>85</v>
      </c>
      <c r="D33" s="90">
        <v>29</v>
      </c>
      <c r="E33" s="217">
        <f>Energiebilanz_Joule!E33/Energiebilanz_SKE!$E$69</f>
        <v>0</v>
      </c>
      <c r="F33" s="91">
        <f>Energiebilanz_Joule!F33/Energiebilanz_SKE!$E$69</f>
        <v>0</v>
      </c>
      <c r="G33" s="217">
        <f>Energiebilanz_Joule!G33/Energiebilanz_SKE!$E$69</f>
        <v>0</v>
      </c>
      <c r="H33" s="91">
        <f>Energiebilanz_Joule!H33/Energiebilanz_SKE!$E$69</f>
        <v>0</v>
      </c>
      <c r="I33" s="217">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7">
        <f>Energiebilanz_Joule!T33/Energiebilanz_SKE!$E$69</f>
        <v>0</v>
      </c>
      <c r="U33" s="91">
        <f>Energiebilanz_Joule!U33/Energiebilanz_SKE!$E$69</f>
        <v>0</v>
      </c>
      <c r="V33" s="217">
        <f>Energiebilanz_Joule!V33/Energiebilanz_SKE!$E$69</f>
        <v>0</v>
      </c>
      <c r="W33" s="87">
        <f>Energiebilanz_Joule!W33/Energiebilanz_SKE!$E$69</f>
        <v>0</v>
      </c>
      <c r="X33" s="87">
        <f>Energiebilanz_Joule!X33/Energiebilanz_SKE!$E$69</f>
        <v>0</v>
      </c>
      <c r="Y33" s="87">
        <f>Energiebilanz_Joule!Y33/Energiebilanz_SKE!$E$69</f>
        <v>0</v>
      </c>
      <c r="Z33" s="87">
        <f>Energiebilanz_Joule!Z33/Energiebilanz_SKE!$E$69</f>
        <v>0</v>
      </c>
      <c r="AA33" s="91">
        <f>Energiebilanz_Joule!AA33/Energiebilanz_SKE!$E$69</f>
        <v>0</v>
      </c>
      <c r="AB33" s="217">
        <f>Energiebilanz_Joule!AB33/Energiebilanz_SKE!$E$69</f>
        <v>0</v>
      </c>
      <c r="AC33" s="87">
        <f>Energiebilanz_Joule!AC33/Energiebilanz_SKE!$E$69</f>
        <v>0</v>
      </c>
      <c r="AD33" s="87">
        <f>Energiebilanz_Joule!AD33/Energiebilanz_SKE!$E$69</f>
        <v>262.43810133890184</v>
      </c>
      <c r="AE33" s="91">
        <f>Energiebilanz_Joule!AE33/Energiebilanz_SKE!$E$69</f>
        <v>0</v>
      </c>
      <c r="AF33" s="92">
        <f>Energiebilanz_Joule!AF33/Energiebilanz_SKE!$E$69</f>
        <v>262.43810133890184</v>
      </c>
      <c r="AG33" s="135">
        <v>29</v>
      </c>
      <c r="AH33" s="19"/>
      <c r="AI33" s="131"/>
      <c r="AJ33" s="25"/>
      <c r="AK33" s="21"/>
    </row>
    <row r="34" spans="1:37" s="20" customFormat="1" ht="18" customHeight="1">
      <c r="A34" s="305"/>
      <c r="B34" s="308"/>
      <c r="C34" s="106" t="s">
        <v>44</v>
      </c>
      <c r="D34" s="90">
        <v>30</v>
      </c>
      <c r="E34" s="217">
        <f>Energiebilanz_Joule!E34/Energiebilanz_SKE!$E$69</f>
        <v>0</v>
      </c>
      <c r="F34" s="91">
        <f>Energiebilanz_Joule!F34/Energiebilanz_SKE!$E$69</f>
        <v>0</v>
      </c>
      <c r="G34" s="217">
        <f>Energiebilanz_Joule!G34/Energiebilanz_SKE!$E$69</f>
        <v>0</v>
      </c>
      <c r="H34" s="91">
        <f>Energiebilanz_Joule!H34/Energiebilanz_SKE!$E$69</f>
        <v>0</v>
      </c>
      <c r="I34" s="217">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7">
        <f>Energiebilanz_Joule!T34/Energiebilanz_SKE!$E$69</f>
        <v>0</v>
      </c>
      <c r="U34" s="91">
        <f>Energiebilanz_Joule!U34/Energiebilanz_SKE!$E$69</f>
        <v>0</v>
      </c>
      <c r="V34" s="217">
        <f>Energiebilanz_Joule!V34/Energiebilanz_SKE!$E$69</f>
        <v>0</v>
      </c>
      <c r="W34" s="87">
        <f>Energiebilanz_Joule!W34/Energiebilanz_SKE!$E$69</f>
        <v>0</v>
      </c>
      <c r="X34" s="87">
        <f>Energiebilanz_Joule!X34/Energiebilanz_SKE!$E$69</f>
        <v>0</v>
      </c>
      <c r="Y34" s="87">
        <f>Energiebilanz_Joule!Y34/Energiebilanz_SKE!$E$69</f>
        <v>0</v>
      </c>
      <c r="Z34" s="87">
        <f>Energiebilanz_Joule!Z34/Energiebilanz_SKE!$E$69</f>
        <v>0</v>
      </c>
      <c r="AA34" s="91">
        <f>Energiebilanz_Joule!AA34/Energiebilanz_SKE!$E$69</f>
        <v>0</v>
      </c>
      <c r="AB34" s="217">
        <f>Energiebilanz_Joule!AB34/Energiebilanz_SKE!$E$69</f>
        <v>0</v>
      </c>
      <c r="AC34" s="87">
        <f>Energiebilanz_Joule!AC34/Energiebilanz_SKE!$E$69</f>
        <v>0</v>
      </c>
      <c r="AD34" s="87">
        <f>Energiebilanz_Joule!AD34/Energiebilanz_SKE!$E$69</f>
        <v>0</v>
      </c>
      <c r="AE34" s="91">
        <f>Energiebilanz_Joule!AE34/Energiebilanz_SKE!$E$69</f>
        <v>0</v>
      </c>
      <c r="AF34" s="92">
        <f>Energiebilanz_Joule!AF34/Energiebilanz_SKE!$E$69</f>
        <v>0</v>
      </c>
      <c r="AG34" s="135">
        <v>30</v>
      </c>
      <c r="AH34" s="19"/>
      <c r="AI34" s="131"/>
      <c r="AK34" s="21"/>
    </row>
    <row r="35" spans="1:37" s="20" customFormat="1" ht="18" customHeight="1">
      <c r="A35" s="305"/>
      <c r="B35" s="308"/>
      <c r="C35" s="106" t="s">
        <v>45</v>
      </c>
      <c r="D35" s="90">
        <v>31</v>
      </c>
      <c r="E35" s="217">
        <f>Energiebilanz_Joule!E35/Energiebilanz_SKE!$E$69</f>
        <v>0</v>
      </c>
      <c r="F35" s="91">
        <f>Energiebilanz_Joule!F35/Energiebilanz_SKE!$E$69</f>
        <v>0</v>
      </c>
      <c r="G35" s="217">
        <f>Energiebilanz_Joule!G35/Energiebilanz_SKE!$E$69</f>
        <v>0</v>
      </c>
      <c r="H35" s="91">
        <f>Energiebilanz_Joule!H35/Energiebilanz_SKE!$E$69</f>
        <v>0</v>
      </c>
      <c r="I35" s="217">
        <f>Energiebilanz_Joule!I35/Energiebilanz_SKE!$E$69</f>
        <v>0</v>
      </c>
      <c r="J35" s="87">
        <f>Energiebilanz_Joule!J35/Energiebilanz_SKE!$E$69</f>
        <v>109.83457725891881</v>
      </c>
      <c r="K35" s="87">
        <f>Energiebilanz_Joule!K35/Energiebilanz_SKE!$E$69</f>
        <v>1885.0472401285467</v>
      </c>
      <c r="L35" s="87">
        <f>Energiebilanz_Joule!L35/Energiebilanz_SKE!$E$69</f>
        <v>2688.0954331476046</v>
      </c>
      <c r="M35" s="87">
        <f>Energiebilanz_Joule!M35/Energiebilanz_SKE!$E$69</f>
        <v>0</v>
      </c>
      <c r="N35" s="87">
        <f>Energiebilanz_Joule!N35/Energiebilanz_SKE!$E$69</f>
        <v>842.08537952383449</v>
      </c>
      <c r="O35" s="87">
        <f>Energiebilanz_Joule!O35/Energiebilanz_SKE!$E$69</f>
        <v>625.58436932738982</v>
      </c>
      <c r="P35" s="87">
        <f>Energiebilanz_Joule!P35/Energiebilanz_SKE!$E$69</f>
        <v>36.35916963517996</v>
      </c>
      <c r="Q35" s="87">
        <f>Energiebilanz_Joule!Q35/Energiebilanz_SKE!$E$69</f>
        <v>3316.3766180887783</v>
      </c>
      <c r="R35" s="87">
        <f>Energiebilanz_Joule!R35/Energiebilanz_SKE!$E$69</f>
        <v>170.03057179707656</v>
      </c>
      <c r="S35" s="91">
        <f>Energiebilanz_Joule!S35/Energiebilanz_SKE!$E$69</f>
        <v>309.81817003098172</v>
      </c>
      <c r="T35" s="217">
        <f>Energiebilanz_Joule!T35/Energiebilanz_SKE!$E$69</f>
        <v>0</v>
      </c>
      <c r="U35" s="91">
        <f>Energiebilanz_Joule!U35/Energiebilanz_SKE!$E$69</f>
        <v>0</v>
      </c>
      <c r="V35" s="217">
        <f>Energiebilanz_Joule!V35/Energiebilanz_SKE!$E$69</f>
        <v>0</v>
      </c>
      <c r="W35" s="87">
        <f>Energiebilanz_Joule!W35/Energiebilanz_SKE!$E$69</f>
        <v>0</v>
      </c>
      <c r="X35" s="87">
        <f>Energiebilanz_Joule!X35/Energiebilanz_SKE!$E$69</f>
        <v>0</v>
      </c>
      <c r="Y35" s="87">
        <f>Energiebilanz_Joule!Y35/Energiebilanz_SKE!$E$69</f>
        <v>0</v>
      </c>
      <c r="Z35" s="87">
        <f>Energiebilanz_Joule!Z35/Energiebilanz_SKE!$E$69</f>
        <v>0</v>
      </c>
      <c r="AA35" s="91">
        <f>Energiebilanz_Joule!AA35/Energiebilanz_SKE!$E$69</f>
        <v>0</v>
      </c>
      <c r="AB35" s="217">
        <f>Energiebilanz_Joule!AB35/Energiebilanz_SKE!$E$69</f>
        <v>0</v>
      </c>
      <c r="AC35" s="87">
        <f>Energiebilanz_Joule!AC35/Energiebilanz_SKE!$E$69</f>
        <v>0</v>
      </c>
      <c r="AD35" s="87">
        <f>Energiebilanz_Joule!AD35/Energiebilanz_SKE!$E$69</f>
        <v>0</v>
      </c>
      <c r="AE35" s="91">
        <f>Energiebilanz_Joule!AE35/Energiebilanz_SKE!$E$69</f>
        <v>0</v>
      </c>
      <c r="AF35" s="92">
        <f>Energiebilanz_Joule!AF35/Energiebilanz_SKE!$E$69</f>
        <v>9983.2315289383096</v>
      </c>
      <c r="AG35" s="135">
        <v>31</v>
      </c>
      <c r="AH35" s="19"/>
      <c r="AI35" s="131"/>
      <c r="AK35" s="21"/>
    </row>
    <row r="36" spans="1:37" s="20" customFormat="1" ht="18" customHeight="1">
      <c r="A36" s="305"/>
      <c r="B36" s="308"/>
      <c r="C36" s="106" t="s">
        <v>46</v>
      </c>
      <c r="D36" s="90">
        <v>32</v>
      </c>
      <c r="E36" s="217">
        <f>Energiebilanz_Joule!E36/Energiebilanz_SKE!$E$69</f>
        <v>0</v>
      </c>
      <c r="F36" s="91">
        <f>Energiebilanz_Joule!F36/Energiebilanz_SKE!$E$69</f>
        <v>0</v>
      </c>
      <c r="G36" s="217">
        <f>Energiebilanz_Joule!G36/Energiebilanz_SKE!$E$69</f>
        <v>0</v>
      </c>
      <c r="H36" s="91">
        <f>Energiebilanz_Joule!H36/Energiebilanz_SKE!$E$69</f>
        <v>0</v>
      </c>
      <c r="I36" s="217">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7">
        <f>Energiebilanz_Joule!T36/Energiebilanz_SKE!$E$69</f>
        <v>0</v>
      </c>
      <c r="U36" s="91">
        <f>Energiebilanz_Joule!U36/Energiebilanz_SKE!$E$69</f>
        <v>0</v>
      </c>
      <c r="V36" s="217">
        <f>Energiebilanz_Joule!V36/Energiebilanz_SKE!$E$69</f>
        <v>0</v>
      </c>
      <c r="W36" s="87">
        <f>Energiebilanz_Joule!W36/Energiebilanz_SKE!$E$69</f>
        <v>0</v>
      </c>
      <c r="X36" s="87">
        <f>Energiebilanz_Joule!X36/Energiebilanz_SKE!$E$69</f>
        <v>0</v>
      </c>
      <c r="Y36" s="87">
        <f>Energiebilanz_Joule!Y36/Energiebilanz_SKE!$E$69</f>
        <v>0</v>
      </c>
      <c r="Z36" s="87">
        <f>Energiebilanz_Joule!Z36/Energiebilanz_SKE!$E$69</f>
        <v>0</v>
      </c>
      <c r="AA36" s="91">
        <f>Energiebilanz_Joule!AA36/Energiebilanz_SKE!$E$69</f>
        <v>0</v>
      </c>
      <c r="AB36" s="217">
        <f>Energiebilanz_Joule!AB36/Energiebilanz_SKE!$E$69</f>
        <v>9.0867215329812172</v>
      </c>
      <c r="AC36" s="87">
        <f>Energiebilanz_Joule!AC36/Energiebilanz_SKE!$E$69</f>
        <v>0</v>
      </c>
      <c r="AD36" s="87">
        <f>Energiebilanz_Joule!AD36/Energiebilanz_SKE!$E$69</f>
        <v>0</v>
      </c>
      <c r="AE36" s="91">
        <f>Energiebilanz_Joule!AE36/Energiebilanz_SKE!$E$69</f>
        <v>0</v>
      </c>
      <c r="AF36" s="92">
        <f>Energiebilanz_Joule!AF36/Energiebilanz_SKE!$E$69</f>
        <v>9.0867215329812172</v>
      </c>
      <c r="AG36" s="135">
        <v>32</v>
      </c>
      <c r="AH36" s="19"/>
      <c r="AI36" s="131"/>
      <c r="AK36" s="21"/>
    </row>
    <row r="37" spans="1:37" s="20" customFormat="1" ht="18" customHeight="1">
      <c r="A37" s="305"/>
      <c r="B37" s="309"/>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109.83457725891881</v>
      </c>
      <c r="K37" s="101">
        <f>Energiebilanz_Joule!K37/Energiebilanz_SKE!$E$69</f>
        <v>1885.0472401285467</v>
      </c>
      <c r="L37" s="101">
        <f>Energiebilanz_Joule!L37/Energiebilanz_SKE!$E$69</f>
        <v>2688.0954331476046</v>
      </c>
      <c r="M37" s="101">
        <f>Energiebilanz_Joule!M37/Energiebilanz_SKE!$E$69</f>
        <v>0</v>
      </c>
      <c r="N37" s="101">
        <f>Energiebilanz_Joule!N37/Energiebilanz_SKE!$E$69</f>
        <v>842.08537952383449</v>
      </c>
      <c r="O37" s="101">
        <f>Energiebilanz_Joule!O37/Energiebilanz_SKE!$E$69</f>
        <v>625.58436932738982</v>
      </c>
      <c r="P37" s="101">
        <f>Energiebilanz_Joule!P37/Energiebilanz_SKE!$E$69</f>
        <v>36.35916963517996</v>
      </c>
      <c r="Q37" s="101">
        <f>Energiebilanz_Joule!Q37/Energiebilanz_SKE!$E$69</f>
        <v>3316.3766180887783</v>
      </c>
      <c r="R37" s="101">
        <f>Energiebilanz_Joule!R37/Energiebilanz_SKE!$E$69</f>
        <v>170.03057179707656</v>
      </c>
      <c r="S37" s="102">
        <f>Energiebilanz_Joule!S37/Energiebilanz_SKE!$E$69</f>
        <v>309.81817003098172</v>
      </c>
      <c r="T37" s="140">
        <f>Energiebilanz_Joule!T37/Energiebilanz_SKE!$E$69</f>
        <v>0</v>
      </c>
      <c r="U37" s="102">
        <f>Energiebilanz_Joule!U37/Energiebilanz_SKE!$E$69</f>
        <v>0</v>
      </c>
      <c r="V37" s="140">
        <f>Energiebilanz_Joule!V37/Energiebilanz_SKE!$E$69</f>
        <v>0</v>
      </c>
      <c r="W37" s="101">
        <f>Energiebilanz_Joule!W37/Energiebilanz_SKE!$E$69</f>
        <v>0</v>
      </c>
      <c r="X37" s="101">
        <f>Energiebilanz_Joule!X37/Energiebilanz_SKE!$E$69</f>
        <v>0</v>
      </c>
      <c r="Y37" s="101">
        <f>Energiebilanz_Joule!Y37/Energiebilanz_SKE!$E$69</f>
        <v>0</v>
      </c>
      <c r="Z37" s="101">
        <f>Energiebilanz_Joule!Z37/Energiebilanz_SKE!$E$69</f>
        <v>0</v>
      </c>
      <c r="AA37" s="102">
        <f>Energiebilanz_Joule!AA37/Energiebilanz_SKE!$E$69</f>
        <v>0</v>
      </c>
      <c r="AB37" s="140">
        <f>Energiebilanz_Joule!AB37/Energiebilanz_SKE!$E$69</f>
        <v>615.18982244009908</v>
      </c>
      <c r="AC37" s="101">
        <f>Energiebilanz_Joule!AC37/Energiebilanz_SKE!$E$69</f>
        <v>0</v>
      </c>
      <c r="AD37" s="101">
        <f>Energiebilanz_Joule!AD37/Energiebilanz_SKE!$E$69</f>
        <v>652.33725377717724</v>
      </c>
      <c r="AE37" s="102">
        <f>Energiebilanz_Joule!AE37/Energiebilanz_SKE!$E$69</f>
        <v>0</v>
      </c>
      <c r="AF37" s="99">
        <f>Energiebilanz_Joule!AF37/Energiebilanz_SKE!$E$69</f>
        <v>11250.758605155586</v>
      </c>
      <c r="AG37" s="139">
        <v>33</v>
      </c>
      <c r="AH37" s="19"/>
      <c r="AI37" s="131"/>
      <c r="AK37" s="21"/>
    </row>
    <row r="38" spans="1:37" s="20" customFormat="1" ht="18" customHeight="1">
      <c r="A38" s="305"/>
      <c r="B38" s="301" t="s">
        <v>69</v>
      </c>
      <c r="C38" s="106" t="s">
        <v>40</v>
      </c>
      <c r="D38" s="90">
        <v>34</v>
      </c>
      <c r="E38" s="217">
        <f>Energiebilanz_Joule!E38/Energiebilanz_SKE!$E$69</f>
        <v>0</v>
      </c>
      <c r="F38" s="91">
        <f>Energiebilanz_Joule!F38/Energiebilanz_SKE!$E$69</f>
        <v>0</v>
      </c>
      <c r="G38" s="217">
        <f>Energiebilanz_Joule!G38/Energiebilanz_SKE!$E$69</f>
        <v>0</v>
      </c>
      <c r="H38" s="91">
        <f>Energiebilanz_Joule!H38/Energiebilanz_SKE!$E$69</f>
        <v>0</v>
      </c>
      <c r="I38" s="217">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7">
        <f>Energiebilanz_Joule!T38/Energiebilanz_SKE!$E$69</f>
        <v>0</v>
      </c>
      <c r="U38" s="91">
        <f>Energiebilanz_Joule!U38/Energiebilanz_SKE!$E$69</f>
        <v>0</v>
      </c>
      <c r="V38" s="217">
        <f>Energiebilanz_Joule!V38/Energiebilanz_SKE!$E$69</f>
        <v>0</v>
      </c>
      <c r="W38" s="87">
        <f>Energiebilanz_Joule!W38/Energiebilanz_SKE!$E$69</f>
        <v>0</v>
      </c>
      <c r="X38" s="87">
        <f>Energiebilanz_Joule!X38/Energiebilanz_SKE!$E$69</f>
        <v>0</v>
      </c>
      <c r="Y38" s="87">
        <f>Energiebilanz_Joule!Y38/Energiebilanz_SKE!$E$69</f>
        <v>0</v>
      </c>
      <c r="Z38" s="87">
        <f>Energiebilanz_Joule!Z38/Energiebilanz_SKE!$E$69</f>
        <v>0</v>
      </c>
      <c r="AA38" s="91">
        <f>Energiebilanz_Joule!AA38/Energiebilanz_SKE!$E$69</f>
        <v>0</v>
      </c>
      <c r="AB38" s="217">
        <f>Energiebilanz_Joule!AB38/Energiebilanz_SKE!$E$69</f>
        <v>0</v>
      </c>
      <c r="AC38" s="87">
        <f>Energiebilanz_Joule!AC38/Energiebilanz_SKE!$E$69</f>
        <v>0</v>
      </c>
      <c r="AD38" s="87">
        <f>Energiebilanz_Joule!AD38/Energiebilanz_SKE!$E$69</f>
        <v>0</v>
      </c>
      <c r="AE38" s="91">
        <f>Energiebilanz_Joule!AE38/Energiebilanz_SKE!$E$69</f>
        <v>0</v>
      </c>
      <c r="AF38" s="92">
        <f>Energiebilanz_Joule!AF38/Energiebilanz_SKE!$E$69</f>
        <v>0</v>
      </c>
      <c r="AG38" s="135">
        <v>34</v>
      </c>
      <c r="AH38" s="19"/>
      <c r="AI38" s="131"/>
      <c r="AK38" s="21"/>
    </row>
    <row r="39" spans="1:37" s="20" customFormat="1" ht="18" customHeight="1">
      <c r="A39" s="305"/>
      <c r="B39" s="301"/>
      <c r="C39" s="106" t="s">
        <v>4</v>
      </c>
      <c r="D39" s="90">
        <v>35</v>
      </c>
      <c r="E39" s="217">
        <f>Energiebilanz_Joule!E39/Energiebilanz_SKE!$E$69</f>
        <v>0</v>
      </c>
      <c r="F39" s="91">
        <f>Energiebilanz_Joule!F39/Energiebilanz_SKE!$E$69</f>
        <v>0</v>
      </c>
      <c r="G39" s="217">
        <f>Energiebilanz_Joule!G39/Energiebilanz_SKE!$E$69</f>
        <v>0</v>
      </c>
      <c r="H39" s="91">
        <f>Energiebilanz_Joule!H39/Energiebilanz_SKE!$E$69</f>
        <v>0</v>
      </c>
      <c r="I39" s="217">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7">
        <f>Energiebilanz_Joule!T39/Energiebilanz_SKE!$E$69</f>
        <v>0</v>
      </c>
      <c r="U39" s="91">
        <f>Energiebilanz_Joule!U39/Energiebilanz_SKE!$E$69</f>
        <v>0</v>
      </c>
      <c r="V39" s="217">
        <f>Energiebilanz_Joule!V39/Energiebilanz_SKE!$E$69</f>
        <v>0</v>
      </c>
      <c r="W39" s="87">
        <f>Energiebilanz_Joule!W39/Energiebilanz_SKE!$E$69</f>
        <v>0</v>
      </c>
      <c r="X39" s="87">
        <f>Energiebilanz_Joule!X39/Energiebilanz_SKE!$E$69</f>
        <v>0</v>
      </c>
      <c r="Y39" s="87">
        <f>Energiebilanz_Joule!Y39/Energiebilanz_SKE!$E$69</f>
        <v>0</v>
      </c>
      <c r="Z39" s="87">
        <f>Energiebilanz_Joule!Z39/Energiebilanz_SKE!$E$69</f>
        <v>0</v>
      </c>
      <c r="AA39" s="91">
        <f>Energiebilanz_Joule!AA39/Energiebilanz_SKE!$E$69</f>
        <v>0</v>
      </c>
      <c r="AB39" s="217">
        <f>Energiebilanz_Joule!AB39/Energiebilanz_SKE!$E$69</f>
        <v>0</v>
      </c>
      <c r="AC39" s="87">
        <f>Energiebilanz_Joule!AC39/Energiebilanz_SKE!$E$69</f>
        <v>0</v>
      </c>
      <c r="AD39" s="87">
        <f>Energiebilanz_Joule!AD39/Energiebilanz_SKE!$E$69</f>
        <v>0</v>
      </c>
      <c r="AE39" s="91">
        <f>Energiebilanz_Joule!AE39/Energiebilanz_SKE!$E$69</f>
        <v>0</v>
      </c>
      <c r="AF39" s="92">
        <f>Energiebilanz_Joule!AF39/Energiebilanz_SKE!$E$69</f>
        <v>0</v>
      </c>
      <c r="AG39" s="135">
        <v>35</v>
      </c>
      <c r="AH39" s="19"/>
      <c r="AI39" s="131"/>
      <c r="AK39" s="21"/>
    </row>
    <row r="40" spans="1:37" s="20" customFormat="1" ht="18" customHeight="1">
      <c r="A40" s="305"/>
      <c r="B40" s="301"/>
      <c r="C40" s="106" t="s">
        <v>49</v>
      </c>
      <c r="D40" s="90">
        <v>36</v>
      </c>
      <c r="E40" s="217">
        <f>Energiebilanz_Joule!E40/Energiebilanz_SKE!$E$69</f>
        <v>0</v>
      </c>
      <c r="F40" s="91">
        <f>Energiebilanz_Joule!F40/Energiebilanz_SKE!$E$69</f>
        <v>0</v>
      </c>
      <c r="G40" s="217">
        <f>Energiebilanz_Joule!G40/Energiebilanz_SKE!$E$69</f>
        <v>0</v>
      </c>
      <c r="H40" s="91">
        <f>Energiebilanz_Joule!H40/Energiebilanz_SKE!$E$69</f>
        <v>0</v>
      </c>
      <c r="I40" s="217">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7">
        <f>Energiebilanz_Joule!T40/Energiebilanz_SKE!$E$69</f>
        <v>0</v>
      </c>
      <c r="U40" s="91">
        <f>Energiebilanz_Joule!U40/Energiebilanz_SKE!$E$69</f>
        <v>0</v>
      </c>
      <c r="V40" s="217">
        <f>Energiebilanz_Joule!V40/Energiebilanz_SKE!$E$69</f>
        <v>0</v>
      </c>
      <c r="W40" s="87">
        <f>Energiebilanz_Joule!W40/Energiebilanz_SKE!$E$69</f>
        <v>0</v>
      </c>
      <c r="X40" s="87">
        <f>Energiebilanz_Joule!X40/Energiebilanz_SKE!$E$69</f>
        <v>0</v>
      </c>
      <c r="Y40" s="87">
        <f>Energiebilanz_Joule!Y40/Energiebilanz_SKE!$E$69</f>
        <v>0</v>
      </c>
      <c r="Z40" s="87">
        <f>Energiebilanz_Joule!Z40/Energiebilanz_SKE!$E$69</f>
        <v>0</v>
      </c>
      <c r="AA40" s="91">
        <f>Energiebilanz_Joule!AA40/Energiebilanz_SKE!$E$69</f>
        <v>0</v>
      </c>
      <c r="AB40" s="217">
        <f>Energiebilanz_Joule!AB40/Energiebilanz_SKE!$E$69</f>
        <v>60.189331099968953</v>
      </c>
      <c r="AC40" s="87">
        <f>Energiebilanz_Joule!AC40/Energiebilanz_SKE!$E$69</f>
        <v>0</v>
      </c>
      <c r="AD40" s="87">
        <f>Energiebilanz_Joule!AD40/Energiebilanz_SKE!$E$69</f>
        <v>0</v>
      </c>
      <c r="AE40" s="91">
        <f>Energiebilanz_Joule!AE40/Energiebilanz_SKE!$E$69</f>
        <v>0</v>
      </c>
      <c r="AF40" s="92">
        <f>Energiebilanz_Joule!AF40/Energiebilanz_SKE!$E$69</f>
        <v>60.189331099968953</v>
      </c>
      <c r="AG40" s="135">
        <v>36</v>
      </c>
      <c r="AH40" s="19"/>
      <c r="AI40" s="131"/>
      <c r="AK40" s="21"/>
    </row>
    <row r="41" spans="1:37" s="20" customFormat="1" ht="18" customHeight="1">
      <c r="A41" s="305"/>
      <c r="B41" s="301"/>
      <c r="C41" s="106" t="s">
        <v>50</v>
      </c>
      <c r="D41" s="90">
        <v>37</v>
      </c>
      <c r="E41" s="217">
        <f>Energiebilanz_Joule!E41/Energiebilanz_SKE!$E$69</f>
        <v>0</v>
      </c>
      <c r="F41" s="91">
        <f>Energiebilanz_Joule!F41/Energiebilanz_SKE!$E$69</f>
        <v>0</v>
      </c>
      <c r="G41" s="217">
        <f>Energiebilanz_Joule!G41/Energiebilanz_SKE!$E$69</f>
        <v>0</v>
      </c>
      <c r="H41" s="91">
        <f>Energiebilanz_Joule!H41/Energiebilanz_SKE!$E$69</f>
        <v>0</v>
      </c>
      <c r="I41" s="217">
        <f>Energiebilanz_Joule!I41/Energiebilanz_SKE!$E$69</f>
        <v>0</v>
      </c>
      <c r="J41" s="87">
        <f>Energiebilanz_Joule!J41/Energiebilanz_SKE!$E$69</f>
        <v>0</v>
      </c>
      <c r="K41" s="87">
        <f>Energiebilanz_Joule!K41/Energiebilanz_SKE!$E$69</f>
        <v>0</v>
      </c>
      <c r="L41" s="87">
        <f>Energiebilanz_Joule!L41/Energiebilanz_SKE!$E$69</f>
        <v>0</v>
      </c>
      <c r="M41" s="87">
        <f>Energiebilanz_Joule!M41/Energiebilanz_SKE!$E$69</f>
        <v>0</v>
      </c>
      <c r="N41" s="87">
        <f>Energiebilanz_Joule!N41/Energiebilanz_SKE!$E$69</f>
        <v>0</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7">
        <f>Energiebilanz_Joule!T41/Energiebilanz_SKE!$E$69</f>
        <v>0.21738388677339668</v>
      </c>
      <c r="U41" s="91">
        <f>Energiebilanz_Joule!U41/Energiebilanz_SKE!$E$69</f>
        <v>0</v>
      </c>
      <c r="V41" s="217">
        <f>Energiebilanz_Joule!V41/Energiebilanz_SKE!$E$69</f>
        <v>0</v>
      </c>
      <c r="W41" s="87">
        <f>Energiebilanz_Joule!W41/Energiebilanz_SKE!$E$69</f>
        <v>0</v>
      </c>
      <c r="X41" s="87">
        <f>Energiebilanz_Joule!X41/Energiebilanz_SKE!$E$69</f>
        <v>0</v>
      </c>
      <c r="Y41" s="87">
        <f>Energiebilanz_Joule!Y41/Energiebilanz_SKE!$E$69</f>
        <v>0</v>
      </c>
      <c r="Z41" s="87">
        <f>Energiebilanz_Joule!Z41/Energiebilanz_SKE!$E$69</f>
        <v>0</v>
      </c>
      <c r="AA41" s="91">
        <f>Energiebilanz_Joule!AA41/Energiebilanz_SKE!$E$69</f>
        <v>0</v>
      </c>
      <c r="AB41" s="217">
        <f>Energiebilanz_Joule!AB41/Energiebilanz_SKE!$E$69</f>
        <v>0.41443434467510137</v>
      </c>
      <c r="AC41" s="87">
        <f>Energiebilanz_Joule!AC41/Energiebilanz_SKE!$E$69</f>
        <v>0</v>
      </c>
      <c r="AD41" s="87">
        <f>Energiebilanz_Joule!AD41/Energiebilanz_SKE!$E$69</f>
        <v>0</v>
      </c>
      <c r="AE41" s="91">
        <f>Energiebilanz_Joule!AE41/Energiebilanz_SKE!$E$69</f>
        <v>0</v>
      </c>
      <c r="AF41" s="92">
        <f>Energiebilanz_Joule!AF41/Energiebilanz_SKE!$E$69</f>
        <v>0.63181823144849814</v>
      </c>
      <c r="AG41" s="135">
        <v>37</v>
      </c>
      <c r="AH41" s="19"/>
      <c r="AI41" s="131"/>
      <c r="AK41" s="21"/>
    </row>
    <row r="42" spans="1:37" s="20" customFormat="1" ht="18" customHeight="1">
      <c r="A42" s="305"/>
      <c r="B42" s="301"/>
      <c r="C42" s="106" t="s">
        <v>5</v>
      </c>
      <c r="D42" s="90">
        <v>38</v>
      </c>
      <c r="E42" s="217">
        <f>Energiebilanz_Joule!E42/Energiebilanz_SKE!$E$69</f>
        <v>0</v>
      </c>
      <c r="F42" s="91">
        <f>Energiebilanz_Joule!F42/Energiebilanz_SKE!$E$69</f>
        <v>0</v>
      </c>
      <c r="G42" s="217">
        <f>Energiebilanz_Joule!G42/Energiebilanz_SKE!$E$69</f>
        <v>0</v>
      </c>
      <c r="H42" s="91">
        <f>Energiebilanz_Joule!H42/Energiebilanz_SKE!$E$69</f>
        <v>0</v>
      </c>
      <c r="I42" s="217">
        <f>Energiebilanz_Joule!I42/Energiebilanz_SKE!$E$69</f>
        <v>0</v>
      </c>
      <c r="J42" s="87">
        <f>Energiebilanz_Joule!J42/Energiebilanz_SKE!$E$69</f>
        <v>0</v>
      </c>
      <c r="K42" s="87">
        <f>Energiebilanz_Joule!K42/Energiebilanz_SKE!$E$69</f>
        <v>0</v>
      </c>
      <c r="L42" s="87">
        <f>Energiebilanz_Joule!L42/Energiebilanz_SKE!$E$69</f>
        <v>2.9562656484216142E-3</v>
      </c>
      <c r="M42" s="87">
        <f>Energiebilanz_Joule!M42/Energiebilanz_SKE!$E$69</f>
        <v>0</v>
      </c>
      <c r="N42" s="87">
        <f>Energiebilanz_Joule!N42/Energiebilanz_SKE!$E$69</f>
        <v>0.25791944751532025</v>
      </c>
      <c r="O42" s="87">
        <f>Energiebilanz_Joule!O42/Energiebilanz_SKE!$E$69</f>
        <v>0.35100110551529295</v>
      </c>
      <c r="P42" s="87">
        <f>Energiebilanz_Joule!P42/Energiebilanz_SKE!$E$69</f>
        <v>37.200316641417238</v>
      </c>
      <c r="Q42" s="87">
        <f>Energiebilanz_Joule!Q42/Energiebilanz_SKE!$E$69</f>
        <v>7.3571701538167575</v>
      </c>
      <c r="R42" s="87">
        <f>Energiebilanz_Joule!R42/Energiebilanz_SKE!$E$69</f>
        <v>1.8493496567443257E-2</v>
      </c>
      <c r="S42" s="91">
        <f>Energiebilanz_Joule!S42/Energiebilanz_SKE!$E$69</f>
        <v>309.81817003098172</v>
      </c>
      <c r="T42" s="217">
        <f>Energiebilanz_Joule!T42/Energiebilanz_SKE!$E$69</f>
        <v>169.34197955479124</v>
      </c>
      <c r="U42" s="91">
        <f>Energiebilanz_Joule!U42/Energiebilanz_SKE!$E$69</f>
        <v>0</v>
      </c>
      <c r="V42" s="217">
        <f>Energiebilanz_Joule!V42/Energiebilanz_SKE!$E$69</f>
        <v>0</v>
      </c>
      <c r="W42" s="87">
        <f>Energiebilanz_Joule!W42/Energiebilanz_SKE!$E$69</f>
        <v>0</v>
      </c>
      <c r="X42" s="87">
        <f>Energiebilanz_Joule!X42/Energiebilanz_SKE!$E$69</f>
        <v>0</v>
      </c>
      <c r="Y42" s="87">
        <f>Energiebilanz_Joule!Y42/Energiebilanz_SKE!$E$69</f>
        <v>0</v>
      </c>
      <c r="Z42" s="87">
        <f>Energiebilanz_Joule!Z42/Energiebilanz_SKE!$E$69</f>
        <v>2.1866474124861778E-4</v>
      </c>
      <c r="AA42" s="91">
        <f>Energiebilanz_Joule!AA42/Energiebilanz_SKE!$E$69</f>
        <v>0</v>
      </c>
      <c r="AB42" s="217">
        <f>Energiebilanz_Joule!AB42/Energiebilanz_SKE!$E$69</f>
        <v>56.692175408426486</v>
      </c>
      <c r="AC42" s="87">
        <f>Energiebilanz_Joule!AC42/Energiebilanz_SKE!$E$69</f>
        <v>0</v>
      </c>
      <c r="AD42" s="87">
        <f>Energiebilanz_Joule!AD42/Energiebilanz_SKE!$E$69</f>
        <v>67.989634088086362</v>
      </c>
      <c r="AE42" s="91">
        <f>Energiebilanz_Joule!AE42/Energiebilanz_SKE!$E$69</f>
        <v>0</v>
      </c>
      <c r="AF42" s="92">
        <f>Energiebilanz_Joule!AF42/Energiebilanz_SKE!$E$69</f>
        <v>649.03003485750764</v>
      </c>
      <c r="AG42" s="135">
        <v>38</v>
      </c>
      <c r="AH42" s="19"/>
      <c r="AI42" s="131"/>
      <c r="AK42" s="21"/>
    </row>
    <row r="43" spans="1:37" s="20" customFormat="1" ht="18" customHeight="1">
      <c r="A43" s="305"/>
      <c r="B43" s="301"/>
      <c r="C43" s="106" t="s">
        <v>46</v>
      </c>
      <c r="D43" s="90">
        <v>39</v>
      </c>
      <c r="E43" s="217">
        <f>Energiebilanz_Joule!E43/Energiebilanz_SKE!$E$69</f>
        <v>0</v>
      </c>
      <c r="F43" s="91">
        <f>Energiebilanz_Joule!F43/Energiebilanz_SKE!$E$69</f>
        <v>0</v>
      </c>
      <c r="G43" s="217">
        <f>Energiebilanz_Joule!G43/Energiebilanz_SKE!$E$69</f>
        <v>0</v>
      </c>
      <c r="H43" s="91">
        <f>Energiebilanz_Joule!H43/Energiebilanz_SKE!$E$69</f>
        <v>0</v>
      </c>
      <c r="I43" s="217">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7">
        <f>Energiebilanz_Joule!T43/Energiebilanz_SKE!$E$69</f>
        <v>2.6536477636374047</v>
      </c>
      <c r="U43" s="91">
        <f>Energiebilanz_Joule!U43/Energiebilanz_SKE!$E$69</f>
        <v>0</v>
      </c>
      <c r="V43" s="217">
        <f>Energiebilanz_Joule!V43/Energiebilanz_SKE!$E$69</f>
        <v>0</v>
      </c>
      <c r="W43" s="87">
        <f>Energiebilanz_Joule!W43/Energiebilanz_SKE!$E$69</f>
        <v>0</v>
      </c>
      <c r="X43" s="87">
        <f>Energiebilanz_Joule!X43/Energiebilanz_SKE!$E$69</f>
        <v>0</v>
      </c>
      <c r="Y43" s="87">
        <f>Energiebilanz_Joule!Y43/Energiebilanz_SKE!$E$69</f>
        <v>0</v>
      </c>
      <c r="Z43" s="87">
        <f>Energiebilanz_Joule!Z43/Energiebilanz_SKE!$E$69</f>
        <v>0</v>
      </c>
      <c r="AA43" s="91">
        <f>Energiebilanz_Joule!AA43/Energiebilanz_SKE!$E$69</f>
        <v>0</v>
      </c>
      <c r="AB43" s="217">
        <f>Energiebilanz_Joule!AB43/Energiebilanz_SKE!$E$69</f>
        <v>9.9501289767841801</v>
      </c>
      <c r="AC43" s="87">
        <f>Energiebilanz_Joule!AC43/Energiebilanz_SKE!$E$69</f>
        <v>0</v>
      </c>
      <c r="AD43" s="87">
        <f>Energiebilanz_Joule!AD43/Energiebilanz_SKE!$E$69</f>
        <v>12.117061786021374</v>
      </c>
      <c r="AE43" s="91">
        <f>Energiebilanz_Joule!AE43/Energiebilanz_SKE!$E$69</f>
        <v>0</v>
      </c>
      <c r="AF43" s="92">
        <f>Energiebilanz_Joule!AF43/Energiebilanz_SKE!$E$69</f>
        <v>24.720838526442961</v>
      </c>
      <c r="AG43" s="135">
        <v>39</v>
      </c>
      <c r="AH43" s="19"/>
      <c r="AI43" s="131"/>
      <c r="AK43" s="21"/>
    </row>
    <row r="44" spans="1:37" s="20" customFormat="1" ht="18" customHeight="1">
      <c r="A44" s="305"/>
      <c r="B44" s="301"/>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2.9562656484216142E-3</v>
      </c>
      <c r="M44" s="101">
        <f>Energiebilanz_Joule!M44/Energiebilanz_SKE!$E$69</f>
        <v>0</v>
      </c>
      <c r="N44" s="101">
        <f>Energiebilanz_Joule!N44/Energiebilanz_SKE!$E$69</f>
        <v>0.25791944751532025</v>
      </c>
      <c r="O44" s="101">
        <f>Energiebilanz_Joule!O44/Energiebilanz_SKE!$E$69</f>
        <v>0.35100110551529295</v>
      </c>
      <c r="P44" s="101">
        <f>Energiebilanz_Joule!P44/Energiebilanz_SKE!$E$69</f>
        <v>37.200316641417238</v>
      </c>
      <c r="Q44" s="101">
        <f>Energiebilanz_Joule!Q44/Energiebilanz_SKE!$E$69</f>
        <v>7.3571701538167575</v>
      </c>
      <c r="R44" s="101">
        <f>Energiebilanz_Joule!R44/Energiebilanz_SKE!$E$69</f>
        <v>1.8493496567443257E-2</v>
      </c>
      <c r="S44" s="102">
        <f>Energiebilanz_Joule!S44/Energiebilanz_SKE!$E$69</f>
        <v>309.81817003098172</v>
      </c>
      <c r="T44" s="140">
        <f>Energiebilanz_Joule!T44/Energiebilanz_SKE!$E$69</f>
        <v>172.21301120520204</v>
      </c>
      <c r="U44" s="102">
        <f>Energiebilanz_Joule!U44/Energiebilanz_SKE!$E$69</f>
        <v>0</v>
      </c>
      <c r="V44" s="140">
        <f>Energiebilanz_Joule!V44/Energiebilanz_SKE!$E$69</f>
        <v>0</v>
      </c>
      <c r="W44" s="101">
        <f>Energiebilanz_Joule!W44/Energiebilanz_SKE!$E$69</f>
        <v>0</v>
      </c>
      <c r="X44" s="101">
        <f>Energiebilanz_Joule!X44/Energiebilanz_SKE!$E$69</f>
        <v>0</v>
      </c>
      <c r="Y44" s="101">
        <f>Energiebilanz_Joule!Y44/Energiebilanz_SKE!$E$69</f>
        <v>0</v>
      </c>
      <c r="Z44" s="101">
        <f>Energiebilanz_Joule!Z44/Energiebilanz_SKE!$E$69</f>
        <v>2.1866474124861778E-4</v>
      </c>
      <c r="AA44" s="102">
        <f>Energiebilanz_Joule!AA44/Energiebilanz_SKE!$E$69</f>
        <v>0</v>
      </c>
      <c r="AB44" s="140">
        <f>Energiebilanz_Joule!AB44/Energiebilanz_SKE!$E$69</f>
        <v>127.24606982985472</v>
      </c>
      <c r="AC44" s="101">
        <f>Energiebilanz_Joule!AC44/Energiebilanz_SKE!$E$69</f>
        <v>0</v>
      </c>
      <c r="AD44" s="101">
        <f>Energiebilanz_Joule!AD44/Energiebilanz_SKE!$E$69</f>
        <v>80.106695874107743</v>
      </c>
      <c r="AE44" s="102">
        <f>Energiebilanz_Joule!AE44/Energiebilanz_SKE!$E$69</f>
        <v>0</v>
      </c>
      <c r="AF44" s="99">
        <f>Energiebilanz_Joule!AF44/Energiebilanz_SKE!$E$69</f>
        <v>734.57202271536789</v>
      </c>
      <c r="AG44" s="139">
        <v>40</v>
      </c>
      <c r="AH44" s="19"/>
      <c r="AI44" s="131"/>
      <c r="AK44" s="21"/>
    </row>
    <row r="45" spans="1:37" s="20" customFormat="1" ht="18" customHeight="1">
      <c r="A45" s="306"/>
      <c r="B45" s="123"/>
      <c r="C45" s="116" t="s">
        <v>52</v>
      </c>
      <c r="D45" s="90">
        <v>41</v>
      </c>
      <c r="E45" s="217">
        <f>Energiebilanz_Joule!E45/Energiebilanz_SKE!$E$69</f>
        <v>0</v>
      </c>
      <c r="F45" s="91">
        <f>Energiebilanz_Joule!F45/Energiebilanz_SKE!$E$69</f>
        <v>0</v>
      </c>
      <c r="G45" s="217">
        <f>Energiebilanz_Joule!G45/Energiebilanz_SKE!$E$69</f>
        <v>0</v>
      </c>
      <c r="H45" s="91">
        <f>Energiebilanz_Joule!H45/Energiebilanz_SKE!$E$69</f>
        <v>0</v>
      </c>
      <c r="I45" s="217">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7">
        <f>Energiebilanz_Joule!T45/Energiebilanz_SKE!$E$69</f>
        <v>1.2448711953143824E-2</v>
      </c>
      <c r="U45" s="91">
        <f>Energiebilanz_Joule!U45/Energiebilanz_SKE!$E$69</f>
        <v>0</v>
      </c>
      <c r="V45" s="217">
        <f>Energiebilanz_Joule!V45/Energiebilanz_SKE!$E$69</f>
        <v>0.89574035403786045</v>
      </c>
      <c r="W45" s="87">
        <f>Energiebilanz_Joule!W45/Energiebilanz_SKE!$E$69</f>
        <v>0</v>
      </c>
      <c r="X45" s="87">
        <f>Energiebilanz_Joule!X45/Energiebilanz_SKE!$E$69</f>
        <v>0</v>
      </c>
      <c r="Y45" s="87">
        <f>Energiebilanz_Joule!Y45/Energiebilanz_SKE!$E$69</f>
        <v>0</v>
      </c>
      <c r="Z45" s="87">
        <f>Energiebilanz_Joule!Z45/Energiebilanz_SKE!$E$69</f>
        <v>0</v>
      </c>
      <c r="AA45" s="91">
        <f>Energiebilanz_Joule!AA45/Energiebilanz_SKE!$E$69</f>
        <v>0</v>
      </c>
      <c r="AB45" s="217">
        <f>Energiebilanz_Joule!AB45/Energiebilanz_SKE!$E$69</f>
        <v>25.113489593015828</v>
      </c>
      <c r="AC45" s="87">
        <f>Energiebilanz_Joule!AC45/Energiebilanz_SKE!$E$69</f>
        <v>0</v>
      </c>
      <c r="AD45" s="87">
        <f>Energiebilanz_Joule!AD45/Energiebilanz_SKE!$E$69</f>
        <v>83.556197027392216</v>
      </c>
      <c r="AE45" s="91">
        <f>Energiebilanz_Joule!AE45/Energiebilanz_SKE!$E$69</f>
        <v>0</v>
      </c>
      <c r="AF45" s="92">
        <f>Energiebilanz_Joule!AF45/Energiebilanz_SKE!$E$69</f>
        <v>109.57787568639904</v>
      </c>
      <c r="AG45" s="135">
        <v>41</v>
      </c>
      <c r="AH45" s="19"/>
      <c r="AI45" s="131"/>
      <c r="AK45" s="21"/>
    </row>
    <row r="46" spans="1:37" s="20" customFormat="1" ht="18" customHeight="1">
      <c r="A46" s="124"/>
      <c r="B46" s="125"/>
      <c r="C46" s="115" t="s">
        <v>53</v>
      </c>
      <c r="D46" s="100">
        <v>42</v>
      </c>
      <c r="E46" s="140">
        <f>Energiebilanz_Joule!E46/Energiebilanz_SKE!$E$69</f>
        <v>0.5921240138574777</v>
      </c>
      <c r="F46" s="102">
        <f>Energiebilanz_Joule!F46/Energiebilanz_SKE!$E$69</f>
        <v>25.151871869412709</v>
      </c>
      <c r="G46" s="140">
        <f>Energiebilanz_Joule!G46/Energiebilanz_SKE!$E$69</f>
        <v>0.54899708471522746</v>
      </c>
      <c r="H46" s="102">
        <f>Energiebilanz_Joule!H46/Energiebilanz_SKE!$E$69</f>
        <v>10.414911655679754</v>
      </c>
      <c r="I46" s="140">
        <f>Energiebilanz_Joule!I46/Energiebilanz_SKE!$E$69</f>
        <v>0</v>
      </c>
      <c r="J46" s="101">
        <f>Energiebilanz_Joule!J46/Energiebilanz_SKE!$E$69</f>
        <v>109.83457725891881</v>
      </c>
      <c r="K46" s="101">
        <f>Energiebilanz_Joule!K46/Energiebilanz_SKE!$E$69</f>
        <v>414.37990216211665</v>
      </c>
      <c r="L46" s="101">
        <f>Energiebilanz_Joule!L46/Energiebilanz_SKE!$E$69</f>
        <v>1079.6805592758942</v>
      </c>
      <c r="M46" s="101">
        <f>Energiebilanz_Joule!M46/Energiebilanz_SKE!$E$69</f>
        <v>215.57296673900282</v>
      </c>
      <c r="N46" s="101">
        <f>Energiebilanz_Joule!N46/Energiebilanz_SKE!$E$69</f>
        <v>308.37540446266036</v>
      </c>
      <c r="O46" s="101">
        <f>Energiebilanz_Joule!O46/Energiebilanz_SKE!$E$69</f>
        <v>13.102420948832384</v>
      </c>
      <c r="P46" s="101">
        <f>Energiebilanz_Joule!P46/Energiebilanz_SKE!$E$69</f>
        <v>71.085452237644844</v>
      </c>
      <c r="Q46" s="101">
        <f>Energiebilanz_Joule!Q46/Energiebilanz_SKE!$E$69</f>
        <v>291.76670897651121</v>
      </c>
      <c r="R46" s="101">
        <f>Energiebilanz_Joule!R46/Energiebilanz_SKE!$E$69</f>
        <v>42.923463242263686</v>
      </c>
      <c r="S46" s="102">
        <f>Energiebilanz_Joule!S46/Energiebilanz_SKE!$E$69</f>
        <v>0</v>
      </c>
      <c r="T46" s="140">
        <f>Energiebilanz_Joule!T46/Energiebilanz_SKE!$E$69</f>
        <v>1522.8412294110581</v>
      </c>
      <c r="U46" s="102">
        <f>Energiebilanz_Joule!U46/Energiebilanz_SKE!$E$69</f>
        <v>0</v>
      </c>
      <c r="V46" s="140">
        <f>Energiebilanz_Joule!V46/Energiebilanz_SKE!$E$69</f>
        <v>8.036379642140604</v>
      </c>
      <c r="W46" s="101">
        <f>Energiebilanz_Joule!W46/Energiebilanz_SKE!$E$69</f>
        <v>0</v>
      </c>
      <c r="X46" s="101">
        <f>Energiebilanz_Joule!X46/Energiebilanz_SKE!$E$69</f>
        <v>0</v>
      </c>
      <c r="Y46" s="101">
        <f>Energiebilanz_Joule!Y46/Energiebilanz_SKE!$E$69</f>
        <v>4.9144249273226057</v>
      </c>
      <c r="Z46" s="101">
        <f>Energiebilanz_Joule!Z46/Energiebilanz_SKE!$E$69</f>
        <v>149.4344478373996</v>
      </c>
      <c r="AA46" s="102">
        <f>Energiebilanz_Joule!AA46/Energiebilanz_SKE!$E$69</f>
        <v>16.650448786578327</v>
      </c>
      <c r="AB46" s="140">
        <f>Energiebilanz_Joule!AB46/Energiebilanz_SKE!$E$69</f>
        <v>1438.8258568835386</v>
      </c>
      <c r="AC46" s="101">
        <f>Energiebilanz_Joule!AC46/Energiebilanz_SKE!$E$69</f>
        <v>0</v>
      </c>
      <c r="AD46" s="101">
        <f>Energiebilanz_Joule!AD46/Energiebilanz_SKE!$E$69</f>
        <v>598.82703365924135</v>
      </c>
      <c r="AE46" s="102">
        <f>Energiebilanz_Joule!AE46/Energiebilanz_SKE!$E$69</f>
        <v>0</v>
      </c>
      <c r="AF46" s="99">
        <f>Energiebilanz_Joule!AF46/Energiebilanz_SKE!$E$69</f>
        <v>6322.9591810747888</v>
      </c>
      <c r="AG46" s="139">
        <v>42</v>
      </c>
      <c r="AH46" s="19"/>
      <c r="AI46" s="131"/>
    </row>
    <row r="47" spans="1:37" s="20" customFormat="1" ht="18" customHeight="1">
      <c r="A47" s="126"/>
      <c r="B47" s="125"/>
      <c r="C47" s="116" t="s">
        <v>54</v>
      </c>
      <c r="D47" s="90">
        <v>43</v>
      </c>
      <c r="E47" s="217">
        <f>Energiebilanz_Joule!E47/Energiebilanz_SKE!$E$69</f>
        <v>0.55350830501303416</v>
      </c>
      <c r="F47" s="91">
        <f>Energiebilanz_Joule!F47/Energiebilanz_SKE!$E$69</f>
        <v>25.151871869412709</v>
      </c>
      <c r="G47" s="217">
        <f>Energiebilanz_Joule!G47/Energiebilanz_SKE!$E$69</f>
        <v>0</v>
      </c>
      <c r="H47" s="91">
        <f>Energiebilanz_Joule!H47/Energiebilanz_SKE!$E$69</f>
        <v>5.9365169730718312</v>
      </c>
      <c r="I47" s="217">
        <f>Energiebilanz_Joule!I47/Energiebilanz_SKE!$E$69</f>
        <v>0</v>
      </c>
      <c r="J47" s="87">
        <f>Energiebilanz_Joule!J47/Energiebilanz_SKE!$E$69</f>
        <v>109.83457725891881</v>
      </c>
      <c r="K47" s="87">
        <f>Energiebilanz_Joule!K47/Energiebilanz_SKE!$E$69</f>
        <v>0</v>
      </c>
      <c r="L47" s="87">
        <f>Energiebilanz_Joule!L47/Energiebilanz_SKE!$E$69</f>
        <v>0</v>
      </c>
      <c r="M47" s="87">
        <f>Energiebilanz_Joule!M47/Energiebilanz_SKE!$E$69</f>
        <v>0</v>
      </c>
      <c r="N47" s="87">
        <f>Energiebilanz_Joule!N47/Energiebilanz_SKE!$E$69</f>
        <v>0</v>
      </c>
      <c r="O47" s="87">
        <f>Energiebilanz_Joule!O47/Energiebilanz_SKE!$E$69</f>
        <v>12.241534619006673</v>
      </c>
      <c r="P47" s="87">
        <f>Energiebilanz_Joule!P47/Energiebilanz_SKE!$E$69</f>
        <v>71.085452237644844</v>
      </c>
      <c r="Q47" s="87">
        <f>Energiebilanz_Joule!Q47/Energiebilanz_SKE!$E$69</f>
        <v>291.18372560652654</v>
      </c>
      <c r="R47" s="87">
        <f>Energiebilanz_Joule!R47/Energiebilanz_SKE!$E$69</f>
        <v>0</v>
      </c>
      <c r="S47" s="91">
        <f>Energiebilanz_Joule!S47/Energiebilanz_SKE!$E$69</f>
        <v>0</v>
      </c>
      <c r="T47" s="217">
        <f>Energiebilanz_Joule!T47/Energiebilanz_SKE!$E$69</f>
        <v>210.4960829272953</v>
      </c>
      <c r="U47" s="91">
        <f>Energiebilanz_Joule!U47/Energiebilanz_SKE!$E$69</f>
        <v>0</v>
      </c>
      <c r="V47" s="217">
        <f>Energiebilanz_Joule!V47/Energiebilanz_SKE!$E$69</f>
        <v>0</v>
      </c>
      <c r="W47" s="87">
        <f>Energiebilanz_Joule!W47/Energiebilanz_SKE!$E$69</f>
        <v>0</v>
      </c>
      <c r="X47" s="87">
        <f>Energiebilanz_Joule!X47/Energiebilanz_SKE!$E$69</f>
        <v>0</v>
      </c>
      <c r="Y47" s="87">
        <f>Energiebilanz_Joule!Y47/Energiebilanz_SKE!$E$69</f>
        <v>0</v>
      </c>
      <c r="Z47" s="87">
        <f>Energiebilanz_Joule!Z47/Energiebilanz_SKE!$E$69</f>
        <v>0</v>
      </c>
      <c r="AA47" s="91">
        <f>Energiebilanz_Joule!AA47/Energiebilanz_SKE!$E$69</f>
        <v>0</v>
      </c>
      <c r="AB47" s="217">
        <f>Energiebilanz_Joule!AB47/Energiebilanz_SKE!$E$69</f>
        <v>0</v>
      </c>
      <c r="AC47" s="87">
        <f>Energiebilanz_Joule!AC47/Energiebilanz_SKE!$E$69</f>
        <v>0</v>
      </c>
      <c r="AD47" s="87">
        <f>Energiebilanz_Joule!AD47/Energiebilanz_SKE!$E$69</f>
        <v>0</v>
      </c>
      <c r="AE47" s="91">
        <f>Energiebilanz_Joule!AE47/Energiebilanz_SKE!$E$69</f>
        <v>0</v>
      </c>
      <c r="AF47" s="92">
        <f>Energiebilanz_Joule!AF47/Energiebilanz_SKE!$E$69</f>
        <v>726.48326979688977</v>
      </c>
      <c r="AG47" s="135">
        <v>43</v>
      </c>
      <c r="AH47" s="19"/>
      <c r="AI47" s="131"/>
      <c r="AK47" s="21"/>
    </row>
    <row r="48" spans="1:37"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98">
        <f>Energiebilanz_Joule!U48/Energiebilanz_SKE!$E$69</f>
        <v>0</v>
      </c>
      <c r="V48" s="142">
        <f>Energiebilanz_Joule!V48/Energiebilanz_SKE!$E$69</f>
        <v>0</v>
      </c>
      <c r="W48" s="97">
        <f>Energiebilanz_Joule!W48/Energiebilanz_SKE!$E$69</f>
        <v>0</v>
      </c>
      <c r="X48" s="97">
        <f>Energiebilanz_Joule!X48/Energiebilanz_SKE!$E$69</f>
        <v>0</v>
      </c>
      <c r="Y48" s="97">
        <f>Energiebilanz_Joule!Y48/Energiebilanz_SKE!$E$69</f>
        <v>0</v>
      </c>
      <c r="Z48" s="97">
        <f>Energiebilanz_Joule!Z48/Energiebilanz_SKE!$E$69</f>
        <v>0</v>
      </c>
      <c r="AA48" s="98">
        <f>Energiebilanz_Joule!AA48/Energiebilanz_SKE!$E$69</f>
        <v>0</v>
      </c>
      <c r="AB48" s="142">
        <f>Energiebilanz_Joule!AB48/Energiebilanz_SKE!$E$69</f>
        <v>0</v>
      </c>
      <c r="AC48" s="97">
        <f>Energiebilanz_Joule!AC48/Energiebilanz_SKE!$E$69</f>
        <v>0</v>
      </c>
      <c r="AD48" s="97">
        <f>Energiebilanz_Joule!AD48/Energiebilanz_SKE!$E$69</f>
        <v>0</v>
      </c>
      <c r="AE48" s="98">
        <f>Energiebilanz_Joule!AE48/Energiebilanz_SKE!$E$69</f>
        <v>0</v>
      </c>
      <c r="AF48" s="99">
        <f>Energiebilanz_Joule!AF48/Energiebilanz_SKE!$E$69</f>
        <v>0</v>
      </c>
      <c r="AG48" s="139">
        <v>44</v>
      </c>
      <c r="AH48" s="19"/>
      <c r="AI48" s="131"/>
    </row>
    <row r="49" spans="1:37" s="20" customFormat="1" ht="18" customHeight="1">
      <c r="A49" s="304" t="s">
        <v>56</v>
      </c>
      <c r="B49" s="123"/>
      <c r="C49" s="115" t="s">
        <v>56</v>
      </c>
      <c r="D49" s="100">
        <v>45</v>
      </c>
      <c r="E49" s="140">
        <f>Energiebilanz_Joule!E49/Energiebilanz_SKE!$E$69</f>
        <v>3.8615708844443486E-2</v>
      </c>
      <c r="F49" s="102">
        <f>Energiebilanz_Joule!F49/Energiebilanz_SKE!$E$69</f>
        <v>0</v>
      </c>
      <c r="G49" s="140">
        <f>Energiebilanz_Joule!G49/Energiebilanz_SKE!$E$69</f>
        <v>0.54899708471522746</v>
      </c>
      <c r="H49" s="102">
        <f>Energiebilanz_Joule!H49/Energiebilanz_SKE!$E$69</f>
        <v>4.4783946826079246</v>
      </c>
      <c r="I49" s="140">
        <f>Energiebilanz_Joule!I49/Energiebilanz_SKE!$E$69</f>
        <v>0</v>
      </c>
      <c r="J49" s="101">
        <f>Energiebilanz_Joule!J49/Energiebilanz_SKE!$E$69</f>
        <v>0</v>
      </c>
      <c r="K49" s="101">
        <f>Energiebilanz_Joule!K49/Energiebilanz_SKE!$E$69</f>
        <v>414.37990216211665</v>
      </c>
      <c r="L49" s="101">
        <f>Energiebilanz_Joule!L49/Energiebilanz_SKE!$E$69</f>
        <v>1079.6805592758942</v>
      </c>
      <c r="M49" s="101">
        <f>Energiebilanz_Joule!M49/Energiebilanz_SKE!$E$69</f>
        <v>215.57296673900282</v>
      </c>
      <c r="N49" s="101">
        <f>Energiebilanz_Joule!N49/Energiebilanz_SKE!$E$69</f>
        <v>308.37540446266036</v>
      </c>
      <c r="O49" s="101">
        <f>Energiebilanz_Joule!O49/Energiebilanz_SKE!$E$69</f>
        <v>0.86088632982571067</v>
      </c>
      <c r="P49" s="101">
        <f>Energiebilanz_Joule!P49/Energiebilanz_SKE!$E$69</f>
        <v>0</v>
      </c>
      <c r="Q49" s="101">
        <f>Energiebilanz_Joule!Q49/Energiebilanz_SKE!$E$69</f>
        <v>0.58298336998464428</v>
      </c>
      <c r="R49" s="101">
        <f>Energiebilanz_Joule!R49/Energiebilanz_SKE!$E$69</f>
        <v>42.923463242263686</v>
      </c>
      <c r="S49" s="102">
        <f>Energiebilanz_Joule!S49/Energiebilanz_SKE!$E$69</f>
        <v>0</v>
      </c>
      <c r="T49" s="140">
        <f>Energiebilanz_Joule!T49/Energiebilanz_SKE!$E$69</f>
        <v>1312.3451464837626</v>
      </c>
      <c r="U49" s="102">
        <f>Energiebilanz_Joule!U49/Energiebilanz_SKE!$E$69</f>
        <v>0</v>
      </c>
      <c r="V49" s="140">
        <f>Energiebilanz_Joule!V49/Energiebilanz_SKE!$E$69</f>
        <v>8.036379642140604</v>
      </c>
      <c r="W49" s="101">
        <f>Energiebilanz_Joule!W49/Energiebilanz_SKE!$E$69</f>
        <v>0</v>
      </c>
      <c r="X49" s="101">
        <f>Energiebilanz_Joule!X49/Energiebilanz_SKE!$E$69</f>
        <v>0</v>
      </c>
      <c r="Y49" s="101">
        <f>Energiebilanz_Joule!Y49/Energiebilanz_SKE!$E$69</f>
        <v>4.9144249273226057</v>
      </c>
      <c r="Z49" s="101">
        <f>Energiebilanz_Joule!Z49/Energiebilanz_SKE!$E$69</f>
        <v>149.4344478373996</v>
      </c>
      <c r="AA49" s="102">
        <f>Energiebilanz_Joule!AA49/Energiebilanz_SKE!$E$69</f>
        <v>16.650448786578327</v>
      </c>
      <c r="AB49" s="140">
        <f>Energiebilanz_Joule!AB49/Energiebilanz_SKE!$E$69</f>
        <v>1438.8258568835386</v>
      </c>
      <c r="AC49" s="101">
        <f>Energiebilanz_Joule!AC49/Energiebilanz_SKE!$E$69</f>
        <v>0</v>
      </c>
      <c r="AD49" s="101">
        <f>Energiebilanz_Joule!AD49/Energiebilanz_SKE!$E$69</f>
        <v>598.82703365924135</v>
      </c>
      <c r="AE49" s="102">
        <f>Energiebilanz_Joule!AE49/Energiebilanz_SKE!$E$69</f>
        <v>0</v>
      </c>
      <c r="AF49" s="99">
        <f>Energiebilanz_Joule!AF49/Energiebilanz_SKE!$E$69</f>
        <v>5596.4759112778993</v>
      </c>
      <c r="AG49" s="139">
        <v>45</v>
      </c>
      <c r="AH49" s="19"/>
      <c r="AI49" s="131"/>
    </row>
    <row r="50" spans="1:37" s="20" customFormat="1" ht="18" customHeight="1">
      <c r="A50" s="305"/>
      <c r="B50" s="307" t="s">
        <v>70</v>
      </c>
      <c r="C50" s="106" t="s">
        <v>6</v>
      </c>
      <c r="D50" s="90">
        <v>46</v>
      </c>
      <c r="E50" s="217">
        <f>Energiebilanz_Joule!E50/Energiebilanz_SKE!$E$69</f>
        <v>0</v>
      </c>
      <c r="F50" s="91">
        <f>Energiebilanz_Joule!F50/Energiebilanz_SKE!$E$69</f>
        <v>0</v>
      </c>
      <c r="G50" s="217">
        <f>Energiebilanz_Joule!G50/Energiebilanz_SKE!$E$69</f>
        <v>0</v>
      </c>
      <c r="H50" s="91">
        <f>Energiebilanz_Joule!H50/Energiebilanz_SKE!$E$69</f>
        <v>0</v>
      </c>
      <c r="I50" s="217">
        <f>Energiebilanz_Joule!I50/Energiebilanz_SKE!$E$69</f>
        <v>0</v>
      </c>
      <c r="J50" s="87">
        <f>Energiebilanz_Joule!J50/Energiebilanz_SKE!$E$69</f>
        <v>0</v>
      </c>
      <c r="K50" s="87">
        <f>Energiebilanz_Joule!K50/Energiebilanz_SKE!$E$69</f>
        <v>0</v>
      </c>
      <c r="L50" s="87">
        <f>Energiebilanz_Joule!L50/Energiebilanz_SKE!$E$69</f>
        <v>2.5809363822926921E-3</v>
      </c>
      <c r="M50" s="87">
        <f>Energiebilanz_Joule!M50/Energiebilanz_SKE!$E$69</f>
        <v>0</v>
      </c>
      <c r="N50" s="87">
        <f>Energiebilanz_Joule!N50/Energiebilanz_SKE!$E$69</f>
        <v>0.25181181673013142</v>
      </c>
      <c r="O50" s="87">
        <f>Energiebilanz_Joule!O50/Energiebilanz_SKE!$E$69</f>
        <v>0</v>
      </c>
      <c r="P50" s="87">
        <f>Energiebilanz_Joule!P50/Energiebilanz_SKE!$E$69</f>
        <v>0</v>
      </c>
      <c r="Q50" s="87">
        <f>Energiebilanz_Joule!Q50/Energiebilanz_SKE!$E$69</f>
        <v>0</v>
      </c>
      <c r="R50" s="87">
        <f>Energiebilanz_Joule!R50/Energiebilanz_SKE!$E$69</f>
        <v>3.1732383409081603E-3</v>
      </c>
      <c r="S50" s="91">
        <f>Energiebilanz_Joule!S50/Energiebilanz_SKE!$E$69</f>
        <v>0</v>
      </c>
      <c r="T50" s="217">
        <f>Energiebilanz_Joule!T50/Energiebilanz_SKE!$E$69</f>
        <v>170.20363318729611</v>
      </c>
      <c r="U50" s="91">
        <f>Energiebilanz_Joule!U50/Energiebilanz_SKE!$E$69</f>
        <v>0</v>
      </c>
      <c r="V50" s="217">
        <f>Energiebilanz_Joule!V50/Energiebilanz_SKE!$E$69</f>
        <v>0</v>
      </c>
      <c r="W50" s="87">
        <f>Energiebilanz_Joule!W50/Energiebilanz_SKE!$E$69</f>
        <v>0</v>
      </c>
      <c r="X50" s="87">
        <f>Energiebilanz_Joule!X50/Energiebilanz_SKE!$E$69</f>
        <v>0</v>
      </c>
      <c r="Y50" s="87">
        <f>Energiebilanz_Joule!Y50/Energiebilanz_SKE!$E$69</f>
        <v>0</v>
      </c>
      <c r="Z50" s="87">
        <f>Energiebilanz_Joule!Z50/Energiebilanz_SKE!$E$69</f>
        <v>4.1709609069682199E-2</v>
      </c>
      <c r="AA50" s="91">
        <f>Energiebilanz_Joule!AA50/Energiebilanz_SKE!$E$69</f>
        <v>0</v>
      </c>
      <c r="AB50" s="217">
        <f>Energiebilanz_Joule!AB50/Energiebilanz_SKE!$E$69</f>
        <v>49.31297997788969</v>
      </c>
      <c r="AC50" s="87">
        <f>Energiebilanz_Joule!AC50/Energiebilanz_SKE!$E$69</f>
        <v>0</v>
      </c>
      <c r="AD50" s="87">
        <f>Energiebilanz_Joule!AD50/Energiebilanz_SKE!$E$69</f>
        <v>5.9188742851683518</v>
      </c>
      <c r="AE50" s="91">
        <f>Energiebilanz_Joule!AE50/Energiebilanz_SKE!$E$69</f>
        <v>0</v>
      </c>
      <c r="AF50" s="92">
        <f>Energiebilanz_Joule!AF50/Energiebilanz_SKE!$E$69</f>
        <v>225.73476305087715</v>
      </c>
      <c r="AG50" s="135">
        <v>46</v>
      </c>
      <c r="AH50" s="26"/>
      <c r="AI50" s="131"/>
    </row>
    <row r="51" spans="1:37" s="20" customFormat="1" ht="18" customHeight="1">
      <c r="A51" s="305"/>
      <c r="B51" s="308"/>
      <c r="C51" s="105" t="s">
        <v>217</v>
      </c>
      <c r="D51" s="90">
        <v>47</v>
      </c>
      <c r="E51" s="217">
        <f>Energiebilanz_Joule!E51/Energiebilanz_SKE!$E$69</f>
        <v>0</v>
      </c>
      <c r="F51" s="91">
        <f>Energiebilanz_Joule!F51/Energiebilanz_SKE!$E$69</f>
        <v>0</v>
      </c>
      <c r="G51" s="217">
        <f>Energiebilanz_Joule!G51/Energiebilanz_SKE!$E$69</f>
        <v>0</v>
      </c>
      <c r="H51" s="91">
        <f>Energiebilanz_Joule!H51/Energiebilanz_SKE!$E$69</f>
        <v>0</v>
      </c>
      <c r="I51" s="217">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0</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7">
        <f>Energiebilanz_Joule!T51/Energiebilanz_SKE!$E$69</f>
        <v>0</v>
      </c>
      <c r="U51" s="91">
        <f>Energiebilanz_Joule!U51/Energiebilanz_SKE!$E$69</f>
        <v>0</v>
      </c>
      <c r="V51" s="217">
        <f>Energiebilanz_Joule!V51/Energiebilanz_SKE!$E$69</f>
        <v>0</v>
      </c>
      <c r="W51" s="87">
        <f>Energiebilanz_Joule!W51/Energiebilanz_SKE!$E$69</f>
        <v>0</v>
      </c>
      <c r="X51" s="87">
        <f>Energiebilanz_Joule!X51/Energiebilanz_SKE!$E$69</f>
        <v>0</v>
      </c>
      <c r="Y51" s="87">
        <f>Energiebilanz_Joule!Y51/Energiebilanz_SKE!$E$69</f>
        <v>0</v>
      </c>
      <c r="Z51" s="87">
        <f>Energiebilanz_Joule!Z51/Energiebilanz_SKE!$E$69</f>
        <v>0</v>
      </c>
      <c r="AA51" s="91">
        <f>Energiebilanz_Joule!AA51/Energiebilanz_SKE!$E$69</f>
        <v>0</v>
      </c>
      <c r="AB51" s="217">
        <f>Energiebilanz_Joule!AB51/Energiebilanz_SKE!$E$69</f>
        <v>2.4824960078614421E-2</v>
      </c>
      <c r="AC51" s="87">
        <f>Energiebilanz_Joule!AC51/Energiebilanz_SKE!$E$69</f>
        <v>0</v>
      </c>
      <c r="AD51" s="87">
        <f>Energiebilanz_Joule!AD51/Energiebilanz_SKE!$E$69</f>
        <v>0</v>
      </c>
      <c r="AE51" s="91">
        <f>Energiebilanz_Joule!AE51/Energiebilanz_SKE!$E$69</f>
        <v>0</v>
      </c>
      <c r="AF51" s="92">
        <f>Energiebilanz_Joule!AF51/Energiebilanz_SKE!$E$69</f>
        <v>2.4824960078614421E-2</v>
      </c>
      <c r="AG51" s="135">
        <v>47</v>
      </c>
      <c r="AH51" s="26"/>
      <c r="AI51" s="131"/>
    </row>
    <row r="52" spans="1:37" s="20" customFormat="1" ht="18" customHeight="1">
      <c r="A52" s="305"/>
      <c r="B52" s="308"/>
      <c r="C52" s="105" t="s">
        <v>218</v>
      </c>
      <c r="D52" s="90">
        <v>48</v>
      </c>
      <c r="E52" s="217">
        <f>Energiebilanz_Joule!E52/Energiebilanz_SKE!$E$69</f>
        <v>0</v>
      </c>
      <c r="F52" s="91">
        <f>Energiebilanz_Joule!F52/Energiebilanz_SKE!$E$69</f>
        <v>0</v>
      </c>
      <c r="G52" s="217">
        <f>Energiebilanz_Joule!G52/Energiebilanz_SKE!$E$69</f>
        <v>0</v>
      </c>
      <c r="H52" s="91">
        <f>Energiebilanz_Joule!H52/Energiebilanz_SKE!$E$69</f>
        <v>0</v>
      </c>
      <c r="I52" s="217">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1.2419986624629788E-2</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7">
        <f>Energiebilanz_Joule!T52/Energiebilanz_SKE!$E$69</f>
        <v>0.19755967735331451</v>
      </c>
      <c r="U52" s="91">
        <f>Energiebilanz_Joule!U52/Energiebilanz_SKE!$E$69</f>
        <v>0</v>
      </c>
      <c r="V52" s="217">
        <f>Energiebilanz_Joule!V52/Energiebilanz_SKE!$E$69</f>
        <v>0</v>
      </c>
      <c r="W52" s="87">
        <f>Energiebilanz_Joule!W52/Energiebilanz_SKE!$E$69</f>
        <v>0</v>
      </c>
      <c r="X52" s="87">
        <f>Energiebilanz_Joule!X52/Energiebilanz_SKE!$E$69</f>
        <v>0</v>
      </c>
      <c r="Y52" s="87">
        <f>Energiebilanz_Joule!Y52/Energiebilanz_SKE!$E$69</f>
        <v>0</v>
      </c>
      <c r="Z52" s="87">
        <f>Energiebilanz_Joule!Z52/Energiebilanz_SKE!$E$69</f>
        <v>0</v>
      </c>
      <c r="AA52" s="91">
        <f>Energiebilanz_Joule!AA52/Energiebilanz_SKE!$E$69</f>
        <v>0</v>
      </c>
      <c r="AB52" s="217">
        <f>Energiebilanz_Joule!AB52/Energiebilanz_SKE!$E$69</f>
        <v>0.77917577693158091</v>
      </c>
      <c r="AC52" s="87">
        <f>Energiebilanz_Joule!AC52/Energiebilanz_SKE!$E$69</f>
        <v>0</v>
      </c>
      <c r="AD52" s="87">
        <f>Energiebilanz_Joule!AD52/Energiebilanz_SKE!$E$69</f>
        <v>9.9018684573284749E-2</v>
      </c>
      <c r="AE52" s="91">
        <f>Energiebilanz_Joule!AE52/Energiebilanz_SKE!$E$69</f>
        <v>0</v>
      </c>
      <c r="AF52" s="92">
        <f>Energiebilanz_Joule!AF52/Energiebilanz_SKE!$E$69</f>
        <v>1.0881741254828099</v>
      </c>
      <c r="AG52" s="135">
        <v>48</v>
      </c>
      <c r="AH52" s="26"/>
      <c r="AI52" s="131"/>
    </row>
    <row r="53" spans="1:37" s="20" customFormat="1" ht="18" customHeight="1">
      <c r="A53" s="305"/>
      <c r="B53" s="308"/>
      <c r="C53" s="105" t="s">
        <v>7</v>
      </c>
      <c r="D53" s="90">
        <v>49</v>
      </c>
      <c r="E53" s="217">
        <f>Energiebilanz_Joule!E53/Energiebilanz_SKE!$E$69</f>
        <v>0</v>
      </c>
      <c r="F53" s="91">
        <f>Energiebilanz_Joule!F53/Energiebilanz_SKE!$E$69</f>
        <v>0</v>
      </c>
      <c r="G53" s="217">
        <f>Energiebilanz_Joule!G53/Energiebilanz_SKE!$E$69</f>
        <v>0</v>
      </c>
      <c r="H53" s="91">
        <f>Energiebilanz_Joule!H53/Energiebilanz_SKE!$E$69</f>
        <v>0</v>
      </c>
      <c r="I53" s="217">
        <f>Energiebilanz_Joule!I53/Energiebilanz_SKE!$E$69</f>
        <v>0</v>
      </c>
      <c r="J53" s="87">
        <f>Energiebilanz_Joule!J53/Energiebilanz_SKE!$E$69</f>
        <v>0</v>
      </c>
      <c r="K53" s="87">
        <f>Energiebilanz_Joule!K53/Energiebilanz_SKE!$E$69</f>
        <v>0</v>
      </c>
      <c r="L53" s="87">
        <f>Energiebilanz_Joule!L53/Energiebilanz_SKE!$E$69</f>
        <v>1.0596712268173622E-2</v>
      </c>
      <c r="M53" s="87">
        <f>Energiebilanz_Joule!M53/Energiebilanz_SKE!$E$69</f>
        <v>0</v>
      </c>
      <c r="N53" s="87">
        <f>Energiebilanz_Joule!N53/Energiebilanz_SKE!$E$69</f>
        <v>0.48639260806070778</v>
      </c>
      <c r="O53" s="87">
        <f>Energiebilanz_Joule!O53/Energiebilanz_SKE!$E$69</f>
        <v>0</v>
      </c>
      <c r="P53" s="87">
        <f>Energiebilanz_Joule!P53/Energiebilanz_SKE!$E$69</f>
        <v>0</v>
      </c>
      <c r="Q53" s="87">
        <f>Energiebilanz_Joule!Q53/Energiebilanz_SKE!$E$69</f>
        <v>0</v>
      </c>
      <c r="R53" s="87">
        <f>Energiebilanz_Joule!R53/Energiebilanz_SKE!$E$69</f>
        <v>0</v>
      </c>
      <c r="S53" s="91">
        <f>Energiebilanz_Joule!S53/Energiebilanz_SKE!$E$69</f>
        <v>0</v>
      </c>
      <c r="T53" s="217">
        <f>Energiebilanz_Joule!T53/Energiebilanz_SKE!$E$69</f>
        <v>24.899787085943576</v>
      </c>
      <c r="U53" s="91">
        <f>Energiebilanz_Joule!U53/Energiebilanz_SKE!$E$69</f>
        <v>0</v>
      </c>
      <c r="V53" s="217">
        <f>Energiebilanz_Joule!V53/Energiebilanz_SKE!$E$69</f>
        <v>0</v>
      </c>
      <c r="W53" s="87">
        <f>Energiebilanz_Joule!W53/Energiebilanz_SKE!$E$69</f>
        <v>0</v>
      </c>
      <c r="X53" s="87">
        <f>Energiebilanz_Joule!X53/Energiebilanz_SKE!$E$69</f>
        <v>0</v>
      </c>
      <c r="Y53" s="87">
        <f>Energiebilanz_Joule!Y53/Energiebilanz_SKE!$E$69</f>
        <v>0</v>
      </c>
      <c r="Z53" s="87">
        <f>Energiebilanz_Joule!Z53/Energiebilanz_SKE!$E$69</f>
        <v>8.746589649944711E-4</v>
      </c>
      <c r="AA53" s="91">
        <f>Energiebilanz_Joule!AA53/Energiebilanz_SKE!$E$69</f>
        <v>0</v>
      </c>
      <c r="AB53" s="217">
        <f>Energiebilanz_Joule!AB53/Energiebilanz_SKE!$E$69</f>
        <v>29.838166072964007</v>
      </c>
      <c r="AC53" s="87">
        <f>Energiebilanz_Joule!AC53/Energiebilanz_SKE!$E$69</f>
        <v>0</v>
      </c>
      <c r="AD53" s="87">
        <f>Energiebilanz_Joule!AD53/Energiebilanz_SKE!$E$69</f>
        <v>2.8464289126369948</v>
      </c>
      <c r="AE53" s="91">
        <f>Energiebilanz_Joule!AE53/Energiebilanz_SKE!$E$69</f>
        <v>0</v>
      </c>
      <c r="AF53" s="92">
        <f>Energiebilanz_Joule!AF53/Energiebilanz_SKE!$E$69</f>
        <v>58.082246050838457</v>
      </c>
      <c r="AG53" s="135">
        <v>49</v>
      </c>
      <c r="AH53" s="26"/>
      <c r="AI53" s="131"/>
    </row>
    <row r="54" spans="1:37" s="20" customFormat="1" ht="18" customHeight="1">
      <c r="A54" s="305"/>
      <c r="B54" s="308"/>
      <c r="C54" s="118" t="s">
        <v>96</v>
      </c>
      <c r="D54" s="90">
        <v>50</v>
      </c>
      <c r="E54" s="217">
        <f>Energiebilanz_Joule!E54/Energiebilanz_SKE!$E$69</f>
        <v>0</v>
      </c>
      <c r="F54" s="91">
        <f>Energiebilanz_Joule!F54/Energiebilanz_SKE!$E$69</f>
        <v>0</v>
      </c>
      <c r="G54" s="217">
        <f>Energiebilanz_Joule!G54/Energiebilanz_SKE!$E$69</f>
        <v>0</v>
      </c>
      <c r="H54" s="91">
        <f>Energiebilanz_Joule!H54/Energiebilanz_SKE!$E$69</f>
        <v>4.4783946826079246</v>
      </c>
      <c r="I54" s="217">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0.8036482004667731</v>
      </c>
      <c r="O54" s="87">
        <f>Energiebilanz_Joule!O54/Energiebilanz_SKE!$E$69</f>
        <v>0</v>
      </c>
      <c r="P54" s="87">
        <f>Energiebilanz_Joule!P54/Energiebilanz_SKE!$E$69</f>
        <v>0</v>
      </c>
      <c r="Q54" s="87">
        <f>Energiebilanz_Joule!Q54/Energiebilanz_SKE!$E$69</f>
        <v>0</v>
      </c>
      <c r="R54" s="87">
        <f>Energiebilanz_Joule!R54/Energiebilanz_SKE!$E$69</f>
        <v>1.627564181304508E-2</v>
      </c>
      <c r="S54" s="91">
        <f>Energiebilanz_Joule!S54/Energiebilanz_SKE!$E$69</f>
        <v>0</v>
      </c>
      <c r="T54" s="217">
        <f>Energiebilanz_Joule!T54/Energiebilanz_SKE!$E$69</f>
        <v>12.26801239268995</v>
      </c>
      <c r="U54" s="91">
        <f>Energiebilanz_Joule!U54/Energiebilanz_SKE!$E$69</f>
        <v>0</v>
      </c>
      <c r="V54" s="217">
        <f>Energiebilanz_Joule!V54/Energiebilanz_SKE!$E$69</f>
        <v>0</v>
      </c>
      <c r="W54" s="87">
        <f>Energiebilanz_Joule!W54/Energiebilanz_SKE!$E$69</f>
        <v>0</v>
      </c>
      <c r="X54" s="87">
        <f>Energiebilanz_Joule!X54/Energiebilanz_SKE!$E$69</f>
        <v>0</v>
      </c>
      <c r="Y54" s="87">
        <f>Energiebilanz_Joule!Y54/Energiebilanz_SKE!$E$69</f>
        <v>0</v>
      </c>
      <c r="Z54" s="87">
        <f>Energiebilanz_Joule!Z54/Energiebilanz_SKE!$E$69</f>
        <v>0</v>
      </c>
      <c r="AA54" s="91">
        <f>Energiebilanz_Joule!AA54/Energiebilanz_SKE!$E$69</f>
        <v>0</v>
      </c>
      <c r="AB54" s="217">
        <f>Energiebilanz_Joule!AB54/Energiebilanz_SKE!$E$69</f>
        <v>12.665767104778283</v>
      </c>
      <c r="AC54" s="87">
        <f>Energiebilanz_Joule!AC54/Energiebilanz_SKE!$E$69</f>
        <v>0</v>
      </c>
      <c r="AD54" s="87">
        <f>Energiebilanz_Joule!AD54/Energiebilanz_SKE!$E$69</f>
        <v>6.9740613356262537</v>
      </c>
      <c r="AE54" s="91">
        <f>Energiebilanz_Joule!AE54/Energiebilanz_SKE!$E$69</f>
        <v>0</v>
      </c>
      <c r="AF54" s="92">
        <f>Energiebilanz_Joule!AF54/Energiebilanz_SKE!$E$69</f>
        <v>37.20615935798223</v>
      </c>
      <c r="AG54" s="135">
        <v>50</v>
      </c>
      <c r="AH54" s="26"/>
      <c r="AI54" s="131"/>
    </row>
    <row r="55" spans="1:37" s="20" customFormat="1" ht="18" customHeight="1">
      <c r="A55" s="305"/>
      <c r="B55" s="308"/>
      <c r="C55" s="105" t="s">
        <v>71</v>
      </c>
      <c r="D55" s="90">
        <v>51</v>
      </c>
      <c r="E55" s="217">
        <f>Energiebilanz_Joule!E55/Energiebilanz_SKE!$E$69</f>
        <v>0</v>
      </c>
      <c r="F55" s="91">
        <f>Energiebilanz_Joule!F55/Energiebilanz_SKE!$E$69</f>
        <v>0</v>
      </c>
      <c r="G55" s="217">
        <f>Energiebilanz_Joule!G55/Energiebilanz_SKE!$E$69</f>
        <v>0</v>
      </c>
      <c r="H55" s="91">
        <f>Energiebilanz_Joule!H55/Energiebilanz_SKE!$E$69</f>
        <v>0</v>
      </c>
      <c r="I55" s="217">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0.15463565764511594</v>
      </c>
      <c r="O55" s="87">
        <f>Energiebilanz_Joule!O55/Energiebilanz_SKE!$E$69</f>
        <v>0</v>
      </c>
      <c r="P55" s="87">
        <f>Energiebilanz_Joule!P55/Energiebilanz_SKE!$E$69</f>
        <v>0</v>
      </c>
      <c r="Q55" s="87">
        <f>Energiebilanz_Joule!Q55/Energiebilanz_SKE!$E$69</f>
        <v>0</v>
      </c>
      <c r="R55" s="87">
        <f>Energiebilanz_Joule!R55/Energiebilanz_SKE!$E$69</f>
        <v>0</v>
      </c>
      <c r="S55" s="91">
        <f>Energiebilanz_Joule!S55/Energiebilanz_SKE!$E$69</f>
        <v>0</v>
      </c>
      <c r="T55" s="217">
        <f>Energiebilanz_Joule!T55/Energiebilanz_SKE!$E$69</f>
        <v>125.87421010249901</v>
      </c>
      <c r="U55" s="91">
        <f>Energiebilanz_Joule!U55/Energiebilanz_SKE!$E$69</f>
        <v>0</v>
      </c>
      <c r="V55" s="217">
        <f>Energiebilanz_Joule!V55/Energiebilanz_SKE!$E$69</f>
        <v>0.21670146992588951</v>
      </c>
      <c r="W55" s="87">
        <f>Energiebilanz_Joule!W55/Energiebilanz_SKE!$E$69</f>
        <v>0</v>
      </c>
      <c r="X55" s="87">
        <f>Energiebilanz_Joule!X55/Energiebilanz_SKE!$E$69</f>
        <v>0</v>
      </c>
      <c r="Y55" s="87">
        <f>Energiebilanz_Joule!Y55/Energiebilanz_SKE!$E$69</f>
        <v>0</v>
      </c>
      <c r="Z55" s="87">
        <f>Energiebilanz_Joule!Z55/Energiebilanz_SKE!$E$69</f>
        <v>0</v>
      </c>
      <c r="AA55" s="91">
        <f>Energiebilanz_Joule!AA55/Energiebilanz_SKE!$E$69</f>
        <v>0</v>
      </c>
      <c r="AB55" s="217">
        <f>Energiebilanz_Joule!AB55/Energiebilanz_SKE!$E$69</f>
        <v>428.99456209310898</v>
      </c>
      <c r="AC55" s="87">
        <f>Energiebilanz_Joule!AC55/Energiebilanz_SKE!$E$69</f>
        <v>0</v>
      </c>
      <c r="AD55" s="87">
        <f>Energiebilanz_Joule!AD55/Energiebilanz_SKE!$E$69</f>
        <v>2.9753374551310923E-2</v>
      </c>
      <c r="AE55" s="91">
        <f>Energiebilanz_Joule!AE55/Energiebilanz_SKE!$E$69</f>
        <v>0</v>
      </c>
      <c r="AF55" s="92">
        <f>Energiebilanz_Joule!AF55/Energiebilanz_SKE!$E$69</f>
        <v>555.26986269773033</v>
      </c>
      <c r="AG55" s="135">
        <v>51</v>
      </c>
      <c r="AH55" s="26"/>
      <c r="AI55" s="131"/>
    </row>
    <row r="56" spans="1:37" s="20" customFormat="1" ht="18" customHeight="1">
      <c r="A56" s="305"/>
      <c r="B56" s="308"/>
      <c r="C56" s="105" t="s">
        <v>57</v>
      </c>
      <c r="D56" s="90">
        <v>52</v>
      </c>
      <c r="E56" s="217">
        <f>Energiebilanz_Joule!E56/Energiebilanz_SKE!$E$69</f>
        <v>0</v>
      </c>
      <c r="F56" s="91">
        <f>Energiebilanz_Joule!F56/Energiebilanz_SKE!$E$69</f>
        <v>0</v>
      </c>
      <c r="G56" s="217">
        <f>Energiebilanz_Joule!G56/Energiebilanz_SKE!$E$69</f>
        <v>0</v>
      </c>
      <c r="H56" s="91">
        <f>Energiebilanz_Joule!H56/Energiebilanz_SKE!$E$69</f>
        <v>0</v>
      </c>
      <c r="I56" s="217">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0.36522949678581668</v>
      </c>
      <c r="O56" s="87">
        <f>Energiebilanz_Joule!O56/Energiebilanz_SKE!$E$69</f>
        <v>0</v>
      </c>
      <c r="P56" s="87">
        <f>Energiebilanz_Joule!P56/Energiebilanz_SKE!$E$69</f>
        <v>0</v>
      </c>
      <c r="Q56" s="87">
        <f>Energiebilanz_Joule!Q56/Energiebilanz_SKE!$E$69</f>
        <v>2.7979090747792383E-3</v>
      </c>
      <c r="R56" s="87">
        <f>Energiebilanz_Joule!R56/Energiebilanz_SKE!$E$69</f>
        <v>0</v>
      </c>
      <c r="S56" s="91">
        <f>Energiebilanz_Joule!S56/Energiebilanz_SKE!$E$69</f>
        <v>0</v>
      </c>
      <c r="T56" s="217">
        <f>Energiebilanz_Joule!T56/Energiebilanz_SKE!$E$69</f>
        <v>7.0399486822530681</v>
      </c>
      <c r="U56" s="91">
        <f>Energiebilanz_Joule!U56/Energiebilanz_SKE!$E$69</f>
        <v>0</v>
      </c>
      <c r="V56" s="217">
        <f>Energiebilanz_Joule!V56/Energiebilanz_SKE!$E$69</f>
        <v>0</v>
      </c>
      <c r="W56" s="87">
        <f>Energiebilanz_Joule!W56/Energiebilanz_SKE!$E$69</f>
        <v>0</v>
      </c>
      <c r="X56" s="87">
        <f>Energiebilanz_Joule!X56/Energiebilanz_SKE!$E$69</f>
        <v>0</v>
      </c>
      <c r="Y56" s="87">
        <f>Energiebilanz_Joule!Y56/Energiebilanz_SKE!$E$69</f>
        <v>0</v>
      </c>
      <c r="Z56" s="87">
        <f>Energiebilanz_Joule!Z56/Energiebilanz_SKE!$E$69</f>
        <v>0</v>
      </c>
      <c r="AA56" s="91">
        <f>Energiebilanz_Joule!AA56/Energiebilanz_SKE!$E$69</f>
        <v>0</v>
      </c>
      <c r="AB56" s="217">
        <f>Energiebilanz_Joule!AB56/Energiebilanz_SKE!$E$69</f>
        <v>8.0145276992998404</v>
      </c>
      <c r="AC56" s="87">
        <f>Energiebilanz_Joule!AC56/Energiebilanz_SKE!$E$69</f>
        <v>0</v>
      </c>
      <c r="AD56" s="87">
        <f>Energiebilanz_Joule!AD56/Energiebilanz_SKE!$E$69</f>
        <v>2.84830555896764</v>
      </c>
      <c r="AE56" s="91">
        <f>Energiebilanz_Joule!AE56/Energiebilanz_SKE!$E$69</f>
        <v>0</v>
      </c>
      <c r="AF56" s="92">
        <f>Energiebilanz_Joule!AF56/Energiebilanz_SKE!$E$69</f>
        <v>18.270809346381142</v>
      </c>
      <c r="AG56" s="135">
        <v>52</v>
      </c>
      <c r="AH56" s="26"/>
      <c r="AI56" s="131"/>
    </row>
    <row r="57" spans="1:37" s="20" customFormat="1" ht="18" customHeight="1">
      <c r="A57" s="305"/>
      <c r="B57" s="308"/>
      <c r="C57" s="105" t="s">
        <v>8</v>
      </c>
      <c r="D57" s="90">
        <v>53</v>
      </c>
      <c r="E57" s="217">
        <f>Energiebilanz_Joule!E57/Energiebilanz_SKE!$E$69</f>
        <v>0</v>
      </c>
      <c r="F57" s="91">
        <f>Energiebilanz_Joule!F57/Energiebilanz_SKE!$E$69</f>
        <v>0</v>
      </c>
      <c r="G57" s="217">
        <f>Energiebilanz_Joule!G57/Energiebilanz_SKE!$E$69</f>
        <v>0</v>
      </c>
      <c r="H57" s="91">
        <f>Energiebilanz_Joule!H57/Energiebilanz_SKE!$E$69</f>
        <v>0</v>
      </c>
      <c r="I57" s="217">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0.45977835100792974</v>
      </c>
      <c r="O57" s="87">
        <f>Energiebilanz_Joule!O57/Energiebilanz_SKE!$E$69</f>
        <v>0</v>
      </c>
      <c r="P57" s="87">
        <f>Energiebilanz_Joule!P57/Energiebilanz_SKE!$E$69</f>
        <v>0</v>
      </c>
      <c r="Q57" s="87">
        <f>Energiebilanz_Joule!Q57/Energiebilanz_SKE!$E$69</f>
        <v>0</v>
      </c>
      <c r="R57" s="87">
        <f>Energiebilanz_Joule!R57/Energiebilanz_SKE!$E$69</f>
        <v>2.1496130696474634E-3</v>
      </c>
      <c r="S57" s="91">
        <f>Energiebilanz_Joule!S57/Energiebilanz_SKE!$E$69</f>
        <v>0</v>
      </c>
      <c r="T57" s="217">
        <f>Energiebilanz_Joule!T57/Energiebilanz_SKE!$E$69</f>
        <v>27.773751518377484</v>
      </c>
      <c r="U57" s="91">
        <f>Energiebilanz_Joule!U57/Energiebilanz_SKE!$E$69</f>
        <v>0</v>
      </c>
      <c r="V57" s="217">
        <f>Energiebilanz_Joule!V57/Energiebilanz_SKE!$E$69</f>
        <v>0</v>
      </c>
      <c r="W57" s="87">
        <f>Energiebilanz_Joule!W57/Energiebilanz_SKE!$E$69</f>
        <v>0</v>
      </c>
      <c r="X57" s="87">
        <f>Energiebilanz_Joule!X57/Energiebilanz_SKE!$E$69</f>
        <v>0</v>
      </c>
      <c r="Y57" s="87">
        <f>Energiebilanz_Joule!Y57/Energiebilanz_SKE!$E$69</f>
        <v>0</v>
      </c>
      <c r="Z57" s="87">
        <f>Energiebilanz_Joule!Z57/Energiebilanz_SKE!$E$69</f>
        <v>0</v>
      </c>
      <c r="AA57" s="91">
        <f>Energiebilanz_Joule!AA57/Energiebilanz_SKE!$E$69</f>
        <v>0</v>
      </c>
      <c r="AB57" s="217">
        <f>Energiebilanz_Joule!AB57/Energiebilanz_SKE!$E$69</f>
        <v>28.067519960692792</v>
      </c>
      <c r="AC57" s="87">
        <f>Energiebilanz_Joule!AC57/Energiebilanz_SKE!$E$69</f>
        <v>0</v>
      </c>
      <c r="AD57" s="87">
        <f>Energiebilanz_Joule!AD57/Energiebilanz_SKE!$E$69</f>
        <v>0.51447406133562623</v>
      </c>
      <c r="AE57" s="91">
        <f>Energiebilanz_Joule!AE57/Energiebilanz_SKE!$E$69</f>
        <v>0</v>
      </c>
      <c r="AF57" s="92">
        <f>Energiebilanz_Joule!AF57/Energiebilanz_SKE!$E$69</f>
        <v>56.81767350448348</v>
      </c>
      <c r="AG57" s="135">
        <v>53</v>
      </c>
      <c r="AH57" s="26"/>
      <c r="AI57" s="131"/>
    </row>
    <row r="58" spans="1:37" s="20" customFormat="1" ht="18" customHeight="1">
      <c r="A58" s="305"/>
      <c r="B58" s="308"/>
      <c r="C58" s="106" t="s">
        <v>9</v>
      </c>
      <c r="D58" s="90">
        <v>54</v>
      </c>
      <c r="E58" s="217">
        <f>Energiebilanz_Joule!E58/Energiebilanz_SKE!$E$69</f>
        <v>0</v>
      </c>
      <c r="F58" s="91">
        <f>Energiebilanz_Joule!F58/Energiebilanz_SKE!$E$69</f>
        <v>0</v>
      </c>
      <c r="G58" s="217">
        <f>Energiebilanz_Joule!G58/Energiebilanz_SKE!$E$69</f>
        <v>0</v>
      </c>
      <c r="H58" s="91">
        <f>Energiebilanz_Joule!H58/Energiebilanz_SKE!$E$69</f>
        <v>0</v>
      </c>
      <c r="I58" s="217">
        <f>Energiebilanz_Joule!I58/Energiebilanz_SKE!$E$69</f>
        <v>0</v>
      </c>
      <c r="J58" s="87">
        <f>Energiebilanz_Joule!J58/Energiebilanz_SKE!$E$69</f>
        <v>0</v>
      </c>
      <c r="K58" s="87">
        <f>Energiebilanz_Joule!K58/Energiebilanz_SKE!$E$69</f>
        <v>0</v>
      </c>
      <c r="L58" s="87">
        <f>Energiebilanz_Joule!L58/Energiebilanz_SKE!$E$69</f>
        <v>5.8005432038106205E-4</v>
      </c>
      <c r="M58" s="87">
        <f>Energiebilanz_Joule!M58/Energiebilanz_SKE!$E$69</f>
        <v>0</v>
      </c>
      <c r="N58" s="87">
        <f>Energiebilanz_Joule!N58/Energiebilanz_SKE!$E$69</f>
        <v>0.76038297233482088</v>
      </c>
      <c r="O58" s="87">
        <f>Energiebilanz_Joule!O58/Energiebilanz_SKE!$E$69</f>
        <v>0</v>
      </c>
      <c r="P58" s="87">
        <f>Energiebilanz_Joule!P58/Energiebilanz_SKE!$E$69</f>
        <v>0</v>
      </c>
      <c r="Q58" s="87">
        <f>Energiebilanz_Joule!Q58/Energiebilanz_SKE!$E$69</f>
        <v>0</v>
      </c>
      <c r="R58" s="87">
        <f>Energiebilanz_Joule!R58/Energiebilanz_SKE!$E$69</f>
        <v>2.0916076376093572E-2</v>
      </c>
      <c r="S58" s="91">
        <f>Energiebilanz_Joule!S58/Energiebilanz_SKE!$E$69</f>
        <v>0</v>
      </c>
      <c r="T58" s="217">
        <f>Energiebilanz_Joule!T58/Energiebilanz_SKE!$E$69</f>
        <v>22.626315358473619</v>
      </c>
      <c r="U58" s="91">
        <f>Energiebilanz_Joule!U58/Energiebilanz_SKE!$E$69</f>
        <v>0</v>
      </c>
      <c r="V58" s="217">
        <f>Energiebilanz_Joule!V58/Energiebilanz_SKE!$E$69</f>
        <v>0</v>
      </c>
      <c r="W58" s="87">
        <f>Energiebilanz_Joule!W58/Energiebilanz_SKE!$E$69</f>
        <v>0</v>
      </c>
      <c r="X58" s="87">
        <f>Energiebilanz_Joule!X58/Energiebilanz_SKE!$E$69</f>
        <v>0</v>
      </c>
      <c r="Y58" s="87">
        <f>Energiebilanz_Joule!Y58/Energiebilanz_SKE!$E$69</f>
        <v>1.0236252712606969E-3</v>
      </c>
      <c r="Z58" s="87">
        <f>Energiebilanz_Joule!Z58/Energiebilanz_SKE!$E$69</f>
        <v>0.52378905130409859</v>
      </c>
      <c r="AA58" s="91">
        <f>Energiebilanz_Joule!AA58/Energiebilanz_SKE!$E$69</f>
        <v>0</v>
      </c>
      <c r="AB58" s="217">
        <f>Energiebilanz_Joule!AB58/Energiebilanz_SKE!$E$69</f>
        <v>28.202403881586942</v>
      </c>
      <c r="AC58" s="87">
        <f>Energiebilanz_Joule!AC58/Energiebilanz_SKE!$E$69</f>
        <v>0</v>
      </c>
      <c r="AD58" s="87">
        <f>Energiebilanz_Joule!AD58/Energiebilanz_SKE!$E$69</f>
        <v>0.90092672207891455</v>
      </c>
      <c r="AE58" s="91">
        <f>Energiebilanz_Joule!AE58/Energiebilanz_SKE!$E$69</f>
        <v>0</v>
      </c>
      <c r="AF58" s="92">
        <f>Energiebilanz_Joule!AF58/Energiebilanz_SKE!$E$69</f>
        <v>53.036337741746216</v>
      </c>
      <c r="AG58" s="135">
        <v>54</v>
      </c>
      <c r="AH58" s="26"/>
      <c r="AI58" s="131"/>
    </row>
    <row r="59" spans="1:37" s="20" customFormat="1" ht="18" customHeight="1">
      <c r="A59" s="305"/>
      <c r="B59" s="308"/>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4.4783946826079246</v>
      </c>
      <c r="I59" s="140">
        <f>Energiebilanz_Joule!I59/Energiebilanz_SKE!$E$69</f>
        <v>0</v>
      </c>
      <c r="J59" s="101">
        <f>Energiebilanz_Joule!J59/Energiebilanz_SKE!$E$69</f>
        <v>0</v>
      </c>
      <c r="K59" s="101">
        <f>Energiebilanz_Joule!K59/Energiebilanz_SKE!$E$69</f>
        <v>0</v>
      </c>
      <c r="L59" s="101">
        <f>Energiebilanz_Joule!L59/Energiebilanz_SKE!$E$69</f>
        <v>1.3757702970847377E-2</v>
      </c>
      <c r="M59" s="101">
        <f>Energiebilanz_Joule!M59/Energiebilanz_SKE!$E$69</f>
        <v>0</v>
      </c>
      <c r="N59" s="101">
        <f>Energiebilanz_Joule!N59/Energiebilanz_SKE!$E$69</f>
        <v>3.2942990896559254</v>
      </c>
      <c r="O59" s="101">
        <f>Energiebilanz_Joule!O59/Energiebilanz_SKE!$E$69</f>
        <v>0</v>
      </c>
      <c r="P59" s="101">
        <f>Energiebilanz_Joule!P59/Energiebilanz_SKE!$E$69</f>
        <v>0</v>
      </c>
      <c r="Q59" s="101">
        <f>Energiebilanz_Joule!Q59/Energiebilanz_SKE!$E$69</f>
        <v>2.7979090747792383E-3</v>
      </c>
      <c r="R59" s="101">
        <f>Energiebilanz_Joule!R59/Energiebilanz_SKE!$E$69</f>
        <v>4.2514569599694275E-2</v>
      </c>
      <c r="S59" s="102">
        <f>Energiebilanz_Joule!S59/Energiebilanz_SKE!$E$69</f>
        <v>0</v>
      </c>
      <c r="T59" s="140">
        <f>Energiebilanz_Joule!T59/Energiebilanz_SKE!$E$69</f>
        <v>390.88321800488609</v>
      </c>
      <c r="U59" s="102">
        <f>Energiebilanz_Joule!U59/Energiebilanz_SKE!$E$69</f>
        <v>0</v>
      </c>
      <c r="V59" s="140">
        <f>Energiebilanz_Joule!V59/Energiebilanz_SKE!$E$69</f>
        <v>0.21670146992588951</v>
      </c>
      <c r="W59" s="101">
        <f>Energiebilanz_Joule!W59/Energiebilanz_SKE!$E$69</f>
        <v>0</v>
      </c>
      <c r="X59" s="101">
        <f>Energiebilanz_Joule!X59/Energiebilanz_SKE!$E$69</f>
        <v>0</v>
      </c>
      <c r="Y59" s="101">
        <f>Energiebilanz_Joule!Y59/Energiebilanz_SKE!$E$69</f>
        <v>1.0236252712606969E-3</v>
      </c>
      <c r="Z59" s="101">
        <f>Energiebilanz_Joule!Z59/Energiebilanz_SKE!$E$69</f>
        <v>0.56637331933877522</v>
      </c>
      <c r="AA59" s="102">
        <f>Energiebilanz_Joule!AA59/Energiebilanz_SKE!$E$69</f>
        <v>0</v>
      </c>
      <c r="AB59" s="140">
        <f>Energiebilanz_Joule!AB59/Energiebilanz_SKE!$E$69</f>
        <v>585.89992752733076</v>
      </c>
      <c r="AC59" s="101">
        <f>Energiebilanz_Joule!AC59/Energiebilanz_SKE!$E$69</f>
        <v>0</v>
      </c>
      <c r="AD59" s="101">
        <f>Energiebilanz_Joule!AD59/Energiebilanz_SKE!$E$69</f>
        <v>20.131842934938376</v>
      </c>
      <c r="AE59" s="102">
        <f>Energiebilanz_Joule!AE59/Energiebilanz_SKE!$E$69</f>
        <v>0</v>
      </c>
      <c r="AF59" s="99">
        <f>Energiebilanz_Joule!AF59/Energiebilanz_SKE!$E$69</f>
        <v>1005.5308508356004</v>
      </c>
      <c r="AG59" s="139">
        <v>55</v>
      </c>
      <c r="AH59" s="26"/>
      <c r="AI59" s="131"/>
    </row>
    <row r="60" spans="1:37" s="20" customFormat="1" ht="18" customHeight="1">
      <c r="A60" s="305"/>
      <c r="B60" s="308"/>
      <c r="C60" s="120" t="s">
        <v>58</v>
      </c>
      <c r="D60" s="90">
        <v>56</v>
      </c>
      <c r="E60" s="217">
        <f>Energiebilanz_Joule!E60/Energiebilanz_SKE!$E$69</f>
        <v>0</v>
      </c>
      <c r="F60" s="91">
        <f>Energiebilanz_Joule!F60/Energiebilanz_SKE!$E$69</f>
        <v>0</v>
      </c>
      <c r="G60" s="217">
        <f>Energiebilanz_Joule!G60/Energiebilanz_SKE!$E$69</f>
        <v>0</v>
      </c>
      <c r="H60" s="91">
        <f>Energiebilanz_Joule!H60/Energiebilanz_SKE!$E$69</f>
        <v>0</v>
      </c>
      <c r="I60" s="217">
        <f>Energiebilanz_Joule!I60/Energiebilanz_SKE!$E$69</f>
        <v>0</v>
      </c>
      <c r="J60" s="87">
        <f>Energiebilanz_Joule!J60/Energiebilanz_SKE!$E$69</f>
        <v>0</v>
      </c>
      <c r="K60" s="87">
        <f>Energiebilanz_Joule!K60/Energiebilanz_SKE!$E$69</f>
        <v>0</v>
      </c>
      <c r="L60" s="87">
        <f>Energiebilanz_Joule!L60/Energiebilanz_SKE!$E$69</f>
        <v>10.637111345546042</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7">
        <f>Energiebilanz_Joule!T60/Energiebilanz_SKE!$E$69</f>
        <v>0</v>
      </c>
      <c r="U60" s="91">
        <f>Energiebilanz_Joule!U60/Energiebilanz_SKE!$E$69</f>
        <v>0</v>
      </c>
      <c r="V60" s="217">
        <f>Energiebilanz_Joule!V60/Energiebilanz_SKE!$E$69</f>
        <v>0</v>
      </c>
      <c r="W60" s="87">
        <f>Energiebilanz_Joule!W60/Energiebilanz_SKE!$E$69</f>
        <v>0</v>
      </c>
      <c r="X60" s="87">
        <f>Energiebilanz_Joule!X60/Energiebilanz_SKE!$E$69</f>
        <v>0</v>
      </c>
      <c r="Y60" s="87">
        <f>Energiebilanz_Joule!Y60/Energiebilanz_SKE!$E$69</f>
        <v>0</v>
      </c>
      <c r="Z60" s="87">
        <f>Energiebilanz_Joule!Z60/Energiebilanz_SKE!$E$69</f>
        <v>0.87371695210810185</v>
      </c>
      <c r="AA60" s="91">
        <f>Energiebilanz_Joule!AA60/Energiebilanz_SKE!$E$69</f>
        <v>0</v>
      </c>
      <c r="AB60" s="217">
        <f>Energiebilanz_Joule!AB60/Energiebilanz_SKE!$E$69</f>
        <v>58.673381648446139</v>
      </c>
      <c r="AC60" s="87">
        <f>Energiebilanz_Joule!AC60/Energiebilanz_SKE!$E$69</f>
        <v>0</v>
      </c>
      <c r="AD60" s="87">
        <f>Energiebilanz_Joule!AD60/Energiebilanz_SKE!$E$69</f>
        <v>0</v>
      </c>
      <c r="AE60" s="91">
        <f>Energiebilanz_Joule!AE60/Energiebilanz_SKE!$E$69</f>
        <v>0</v>
      </c>
      <c r="AF60" s="92">
        <f>Energiebilanz_Joule!AF60/Energiebilanz_SKE!$E$69</f>
        <v>70.184209946100282</v>
      </c>
      <c r="AG60" s="135">
        <v>56</v>
      </c>
      <c r="AH60" s="26"/>
      <c r="AI60" s="131"/>
    </row>
    <row r="61" spans="1:37" s="20" customFormat="1" ht="18" customHeight="1">
      <c r="A61" s="305"/>
      <c r="B61" s="308"/>
      <c r="C61" s="120" t="s">
        <v>59</v>
      </c>
      <c r="D61" s="90">
        <v>57</v>
      </c>
      <c r="E61" s="217">
        <f>Energiebilanz_Joule!E61/Energiebilanz_SKE!$E$69</f>
        <v>0</v>
      </c>
      <c r="F61" s="91">
        <f>Energiebilanz_Joule!F61/Energiebilanz_SKE!$E$69</f>
        <v>0</v>
      </c>
      <c r="G61" s="217">
        <f>Energiebilanz_Joule!G61/Energiebilanz_SKE!$E$69</f>
        <v>0</v>
      </c>
      <c r="H61" s="91">
        <f>Energiebilanz_Joule!H61/Energiebilanz_SKE!$E$69</f>
        <v>0</v>
      </c>
      <c r="I61" s="217">
        <f>Energiebilanz_Joule!I61/Energiebilanz_SKE!$E$69</f>
        <v>0</v>
      </c>
      <c r="J61" s="87">
        <f>Energiebilanz_Joule!J61/Energiebilanz_SKE!$E$69</f>
        <v>0</v>
      </c>
      <c r="K61" s="87">
        <f>Energiebilanz_Joule!K61/Energiebilanz_SKE!$E$69</f>
        <v>398.98776027717003</v>
      </c>
      <c r="L61" s="87">
        <f>Energiebilanz_Joule!L61/Energiebilanz_SKE!$E$69</f>
        <v>965.31785460830349</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7.9645148707747975</v>
      </c>
      <c r="S61" s="91">
        <f>Energiebilanz_Joule!S61/Energiebilanz_SKE!$E$69</f>
        <v>0</v>
      </c>
      <c r="T61" s="217">
        <f>Energiebilanz_Joule!T61/Energiebilanz_SKE!$E$69</f>
        <v>1.8627279867430129</v>
      </c>
      <c r="U61" s="91">
        <f>Energiebilanz_Joule!U61/Energiebilanz_SKE!$E$69</f>
        <v>0</v>
      </c>
      <c r="V61" s="217">
        <f>Energiebilanz_Joule!V61/Energiebilanz_SKE!$E$69</f>
        <v>0</v>
      </c>
      <c r="W61" s="87">
        <f>Energiebilanz_Joule!W61/Energiebilanz_SKE!$E$69</f>
        <v>0</v>
      </c>
      <c r="X61" s="87">
        <f>Energiebilanz_Joule!X61/Energiebilanz_SKE!$E$69</f>
        <v>0</v>
      </c>
      <c r="Y61" s="87">
        <f>Energiebilanz_Joule!Y61/Energiebilanz_SKE!$E$69</f>
        <v>0</v>
      </c>
      <c r="Z61" s="87">
        <f>Energiebilanz_Joule!Z61/Energiebilanz_SKE!$E$69</f>
        <v>96.959675811325454</v>
      </c>
      <c r="AA61" s="91">
        <f>Energiebilanz_Joule!AA61/Energiebilanz_SKE!$E$69</f>
        <v>0</v>
      </c>
      <c r="AB61" s="217">
        <f>Energiebilanz_Joule!AB61/Energiebilanz_SKE!$E$69</f>
        <v>2.4973044534523465</v>
      </c>
      <c r="AC61" s="87">
        <f>Energiebilanz_Joule!AC61/Energiebilanz_SKE!$E$69</f>
        <v>0</v>
      </c>
      <c r="AD61" s="87">
        <f>Energiebilanz_Joule!AD61/Energiebilanz_SKE!$E$69</f>
        <v>0</v>
      </c>
      <c r="AE61" s="91">
        <f>Energiebilanz_Joule!AE61/Energiebilanz_SKE!$E$69</f>
        <v>0</v>
      </c>
      <c r="AF61" s="92">
        <f>Energiebilanz_Joule!AF61/Energiebilanz_SKE!$E$69</f>
        <v>1473.5898380077695</v>
      </c>
      <c r="AG61" s="135">
        <v>57</v>
      </c>
      <c r="AH61" s="26"/>
      <c r="AI61" s="131"/>
    </row>
    <row r="62" spans="1:37" s="20" customFormat="1" ht="18" customHeight="1">
      <c r="A62" s="305"/>
      <c r="B62" s="308"/>
      <c r="C62" s="120" t="s">
        <v>60</v>
      </c>
      <c r="D62" s="90">
        <v>58</v>
      </c>
      <c r="E62" s="217">
        <f>Energiebilanz_Joule!E62/Energiebilanz_SKE!$E$69</f>
        <v>0</v>
      </c>
      <c r="F62" s="91">
        <f>Energiebilanz_Joule!F62/Energiebilanz_SKE!$E$69</f>
        <v>0</v>
      </c>
      <c r="G62" s="217">
        <f>Energiebilanz_Joule!G62/Energiebilanz_SKE!$E$69</f>
        <v>0</v>
      </c>
      <c r="H62" s="91">
        <f>Energiebilanz_Joule!H62/Energiebilanz_SKE!$E$69</f>
        <v>0</v>
      </c>
      <c r="I62" s="217">
        <f>Energiebilanz_Joule!I62/Energiebilanz_SKE!$E$69</f>
        <v>0</v>
      </c>
      <c r="J62" s="87">
        <f>Energiebilanz_Joule!J62/Energiebilanz_SKE!$E$69</f>
        <v>0</v>
      </c>
      <c r="K62" s="87">
        <f>Energiebilanz_Joule!K62/Energiebilanz_SKE!$E$69</f>
        <v>0.15302604102690087</v>
      </c>
      <c r="L62" s="87">
        <f>Energiebilanz_Joule!L62/Energiebilanz_SKE!$E$69</f>
        <v>0</v>
      </c>
      <c r="M62" s="87">
        <f>Energiebilanz_Joule!M62/Energiebilanz_SKE!$E$69</f>
        <v>215.57296673900282</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7">
        <f>Energiebilanz_Joule!T62/Energiebilanz_SKE!$E$69</f>
        <v>0</v>
      </c>
      <c r="U62" s="91">
        <f>Energiebilanz_Joule!U62/Energiebilanz_SKE!$E$69</f>
        <v>0</v>
      </c>
      <c r="V62" s="217">
        <f>Energiebilanz_Joule!V62/Energiebilanz_SKE!$E$69</f>
        <v>0</v>
      </c>
      <c r="W62" s="87">
        <f>Energiebilanz_Joule!W62/Energiebilanz_SKE!$E$69</f>
        <v>0</v>
      </c>
      <c r="X62" s="87">
        <f>Energiebilanz_Joule!X62/Energiebilanz_SKE!$E$69</f>
        <v>0</v>
      </c>
      <c r="Y62" s="87">
        <f>Energiebilanz_Joule!Y62/Energiebilanz_SKE!$E$69</f>
        <v>0</v>
      </c>
      <c r="Z62" s="87">
        <f>Energiebilanz_Joule!Z62/Energiebilanz_SKE!$E$69</f>
        <v>0</v>
      </c>
      <c r="AA62" s="91">
        <f>Energiebilanz_Joule!AA62/Energiebilanz_SKE!$E$69</f>
        <v>0</v>
      </c>
      <c r="AB62" s="217">
        <f>Energiebilanz_Joule!AB62/Energiebilanz_SKE!$E$69</f>
        <v>0</v>
      </c>
      <c r="AC62" s="87">
        <f>Energiebilanz_Joule!AC62/Energiebilanz_SKE!$E$69</f>
        <v>0</v>
      </c>
      <c r="AD62" s="87">
        <f>Energiebilanz_Joule!AD62/Energiebilanz_SKE!$E$69</f>
        <v>0</v>
      </c>
      <c r="AE62" s="91">
        <f>Energiebilanz_Joule!AE62/Energiebilanz_SKE!$E$69</f>
        <v>0</v>
      </c>
      <c r="AF62" s="92">
        <f>Energiebilanz_Joule!AF62/Energiebilanz_SKE!$E$69</f>
        <v>215.72599278002974</v>
      </c>
      <c r="AG62" s="135">
        <v>58</v>
      </c>
      <c r="AH62" s="26"/>
      <c r="AI62" s="131"/>
    </row>
    <row r="63" spans="1:37" s="20" customFormat="1" ht="18" customHeight="1">
      <c r="A63" s="305"/>
      <c r="B63" s="308"/>
      <c r="C63" s="223" t="s">
        <v>0</v>
      </c>
      <c r="D63" s="90">
        <v>59</v>
      </c>
      <c r="E63" s="217">
        <f>Energiebilanz_Joule!E63/Energiebilanz_SKE!$E$69</f>
        <v>0</v>
      </c>
      <c r="F63" s="91">
        <f>Energiebilanz_Joule!F63/Energiebilanz_SKE!$E$69</f>
        <v>0</v>
      </c>
      <c r="G63" s="217">
        <f>Energiebilanz_Joule!G63/Energiebilanz_SKE!$E$69</f>
        <v>0</v>
      </c>
      <c r="H63" s="91">
        <f>Energiebilanz_Joule!H63/Energiebilanz_SKE!$E$69</f>
        <v>0</v>
      </c>
      <c r="I63" s="217">
        <f>Energiebilanz_Joule!I63/Energiebilanz_SKE!$E$69</f>
        <v>0</v>
      </c>
      <c r="J63" s="87">
        <f>Energiebilanz_Joule!J63/Energiebilanz_SKE!$E$69</f>
        <v>0</v>
      </c>
      <c r="K63" s="87">
        <f>Energiebilanz_Joule!K63/Energiebilanz_SKE!$E$69</f>
        <v>0</v>
      </c>
      <c r="L63" s="87">
        <f>Energiebilanz_Joule!L63/Energiebilanz_SKE!$E$69</f>
        <v>57.174473482309992</v>
      </c>
      <c r="M63" s="87">
        <f>Energiebilanz_Joule!M63/Energiebilanz_SKE!$E$69</f>
        <v>0</v>
      </c>
      <c r="N63" s="87">
        <f>Energiebilanz_Joule!N63/Energiebilanz_SKE!$E$69</f>
        <v>1.5151180444662815</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7">
        <f>Energiebilanz_Joule!T63/Energiebilanz_SKE!$E$69</f>
        <v>0</v>
      </c>
      <c r="U63" s="91">
        <f>Energiebilanz_Joule!U63/Energiebilanz_SKE!$E$69</f>
        <v>0</v>
      </c>
      <c r="V63" s="217">
        <f>Energiebilanz_Joule!V63/Energiebilanz_SKE!$E$69</f>
        <v>0</v>
      </c>
      <c r="W63" s="87">
        <f>Energiebilanz_Joule!W63/Energiebilanz_SKE!$E$69</f>
        <v>0</v>
      </c>
      <c r="X63" s="87">
        <f>Energiebilanz_Joule!X63/Energiebilanz_SKE!$E$69</f>
        <v>0</v>
      </c>
      <c r="Y63" s="87">
        <f>Energiebilanz_Joule!Y63/Energiebilanz_SKE!$E$69</f>
        <v>0</v>
      </c>
      <c r="Z63" s="87">
        <f>Energiebilanz_Joule!Z63/Energiebilanz_SKE!$E$69</f>
        <v>4.6962286175810446</v>
      </c>
      <c r="AA63" s="91">
        <f>Energiebilanz_Joule!AA63/Energiebilanz_SKE!$E$69</f>
        <v>0</v>
      </c>
      <c r="AB63" s="217">
        <f>Energiebilanz_Joule!AB63/Energiebilanz_SKE!$E$69</f>
        <v>0</v>
      </c>
      <c r="AC63" s="87">
        <f>Energiebilanz_Joule!AC63/Energiebilanz_SKE!$E$69</f>
        <v>0</v>
      </c>
      <c r="AD63" s="87">
        <f>Energiebilanz_Joule!AD63/Energiebilanz_SKE!$E$69</f>
        <v>0</v>
      </c>
      <c r="AE63" s="91">
        <f>Energiebilanz_Joule!AE63/Energiebilanz_SKE!$E$69</f>
        <v>0</v>
      </c>
      <c r="AF63" s="92">
        <f>Energiebilanz_Joule!AF63/Energiebilanz_SKE!$E$69</f>
        <v>63.385820144357318</v>
      </c>
      <c r="AG63" s="135">
        <v>59</v>
      </c>
      <c r="AH63" s="26"/>
      <c r="AI63" s="131"/>
    </row>
    <row r="64" spans="1:37" s="20" customFormat="1" ht="18" customHeight="1">
      <c r="A64" s="305"/>
      <c r="B64" s="308"/>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399.14078631819694</v>
      </c>
      <c r="L64" s="101">
        <f>Energiebilanz_Joule!L64/Energiebilanz_SKE!$E$69</f>
        <v>1033.1294394361594</v>
      </c>
      <c r="M64" s="101">
        <f>Energiebilanz_Joule!M64/Energiebilanz_SKE!$E$69</f>
        <v>215.57296673900282</v>
      </c>
      <c r="N64" s="101">
        <f>Energiebilanz_Joule!N64/Energiebilanz_SKE!$E$69</f>
        <v>1.5151180444662815</v>
      </c>
      <c r="O64" s="101">
        <f>Energiebilanz_Joule!O64/Energiebilanz_SKE!$E$69</f>
        <v>0</v>
      </c>
      <c r="P64" s="101">
        <f>Energiebilanz_Joule!P64/Energiebilanz_SKE!$E$69</f>
        <v>0</v>
      </c>
      <c r="Q64" s="101">
        <f>Energiebilanz_Joule!Q64/Energiebilanz_SKE!$E$69</f>
        <v>0</v>
      </c>
      <c r="R64" s="101">
        <f>Energiebilanz_Joule!R64/Energiebilanz_SKE!$E$69</f>
        <v>7.9645148707747975</v>
      </c>
      <c r="S64" s="102">
        <f>Energiebilanz_Joule!S64/Energiebilanz_SKE!$E$69</f>
        <v>0</v>
      </c>
      <c r="T64" s="140">
        <f>Energiebilanz_Joule!T64/Energiebilanz_SKE!$E$69</f>
        <v>1.8627279867430129</v>
      </c>
      <c r="U64" s="102">
        <f>Energiebilanz_Joule!U64/Energiebilanz_SKE!$E$69</f>
        <v>0</v>
      </c>
      <c r="V64" s="140">
        <f>Energiebilanz_Joule!V64/Energiebilanz_SKE!$E$69</f>
        <v>0</v>
      </c>
      <c r="W64" s="101">
        <f>Energiebilanz_Joule!W64/Energiebilanz_SKE!$E$69</f>
        <v>0</v>
      </c>
      <c r="X64" s="101">
        <f>Energiebilanz_Joule!X64/Energiebilanz_SKE!$E$69</f>
        <v>0</v>
      </c>
      <c r="Y64" s="101">
        <f>Energiebilanz_Joule!Y64/Energiebilanz_SKE!$E$69</f>
        <v>0</v>
      </c>
      <c r="Z64" s="101">
        <f>Energiebilanz_Joule!Z64/Energiebilanz_SKE!$E$69</f>
        <v>102.52962138101461</v>
      </c>
      <c r="AA64" s="102">
        <f>Energiebilanz_Joule!AA64/Energiebilanz_SKE!$E$69</f>
        <v>0</v>
      </c>
      <c r="AB64" s="140">
        <f>Energiebilanz_Joule!AB64/Energiebilanz_SKE!$E$69</f>
        <v>61.170686101898482</v>
      </c>
      <c r="AC64" s="101">
        <f>Energiebilanz_Joule!AC64/Energiebilanz_SKE!$E$69</f>
        <v>0</v>
      </c>
      <c r="AD64" s="101">
        <f>Energiebilanz_Joule!AD64/Energiebilanz_SKE!$E$69</f>
        <v>0</v>
      </c>
      <c r="AE64" s="102">
        <f>Energiebilanz_Joule!AE64/Energiebilanz_SKE!$E$69</f>
        <v>0</v>
      </c>
      <c r="AF64" s="99">
        <f>Energiebilanz_Joule!AF64/Energiebilanz_SKE!$E$69</f>
        <v>1822.8858608782566</v>
      </c>
      <c r="AG64" s="139">
        <v>60</v>
      </c>
      <c r="AH64" s="26"/>
      <c r="AI64" s="131"/>
      <c r="AK64" s="21"/>
    </row>
    <row r="65" spans="1:37" s="20" customFormat="1" ht="18" customHeight="1">
      <c r="A65" s="305"/>
      <c r="B65" s="308"/>
      <c r="C65" s="120" t="s">
        <v>62</v>
      </c>
      <c r="D65" s="90">
        <v>61</v>
      </c>
      <c r="E65" s="217">
        <f>Energiebilanz_Joule!E65/Energiebilanz_SKE!$E$69</f>
        <v>2.4216630970244218E-2</v>
      </c>
      <c r="F65" s="91">
        <f>Energiebilanz_Joule!F65/Energiebilanz_SKE!$E$69</f>
        <v>0</v>
      </c>
      <c r="G65" s="217">
        <f>Energiebilanz_Joule!G65/Energiebilanz_SKE!$E$69</f>
        <v>0.54899708471522746</v>
      </c>
      <c r="H65" s="91">
        <f>Energiebilanz_Joule!H65/Energiebilanz_SKE!$E$69</f>
        <v>0</v>
      </c>
      <c r="I65" s="217">
        <f>Energiebilanz_Joule!I65/Energiebilanz_SKE!$E$69</f>
        <v>0</v>
      </c>
      <c r="J65" s="87">
        <f>Energiebilanz_Joule!J65/Energiebilanz_SKE!$E$69</f>
        <v>0</v>
      </c>
      <c r="K65" s="87">
        <f>Energiebilanz_Joule!K65/Energiebilanz_SKE!$E$69</f>
        <v>4.1870300458524916</v>
      </c>
      <c r="L65" s="87">
        <f>Energiebilanz_Joule!L65/Energiebilanz_SKE!$E$69</f>
        <v>0</v>
      </c>
      <c r="M65" s="87">
        <f>Energiebilanz_Joule!M65/Energiebilanz_SKE!$E$69</f>
        <v>0</v>
      </c>
      <c r="N65" s="87">
        <f>Energiebilanz_Joule!N65/Energiebilanz_SKE!$E$69</f>
        <v>186.73716676902919</v>
      </c>
      <c r="O65" s="87">
        <f>Energiebilanz_Joule!O65/Energiebilanz_SKE!$E$69</f>
        <v>0</v>
      </c>
      <c r="P65" s="87">
        <f>Energiebilanz_Joule!P65/Energiebilanz_SKE!$E$69</f>
        <v>0</v>
      </c>
      <c r="Q65" s="87">
        <f>Energiebilanz_Joule!Q65/Energiebilanz_SKE!$E$69</f>
        <v>0.580185460909865</v>
      </c>
      <c r="R65" s="87">
        <f>Energiebilanz_Joule!R65/Energiebilanz_SKE!$E$69</f>
        <v>13.644925773329499</v>
      </c>
      <c r="S65" s="91">
        <f>Energiebilanz_Joule!S65/Energiebilanz_SKE!$E$69</f>
        <v>0</v>
      </c>
      <c r="T65" s="217">
        <f>Energiebilanz_Joule!T65/Energiebilanz_SKE!$E$69</f>
        <v>507.79984124173274</v>
      </c>
      <c r="U65" s="91">
        <f>Energiebilanz_Joule!U65/Energiebilanz_SKE!$E$69</f>
        <v>0</v>
      </c>
      <c r="V65" s="217">
        <f>Energiebilanz_Joule!V65/Energiebilanz_SKE!$E$69</f>
        <v>3.9098390861073575</v>
      </c>
      <c r="W65" s="87">
        <f>Energiebilanz_Joule!W65/Energiebilanz_SKE!$E$69</f>
        <v>0</v>
      </c>
      <c r="X65" s="87">
        <f>Energiebilanz_Joule!X65/Energiebilanz_SKE!$E$69</f>
        <v>0</v>
      </c>
      <c r="Y65" s="87">
        <f>Energiebilanz_Joule!Y65/Energiebilanz_SKE!$E$69</f>
        <v>4.7051269895256942</v>
      </c>
      <c r="Z65" s="87">
        <f>Energiebilanz_Joule!Z65/Energiebilanz_SKE!$E$69</f>
        <v>30.529862561246908</v>
      </c>
      <c r="AA65" s="91">
        <f>Energiebilanz_Joule!AA65/Energiebilanz_SKE!$E$69</f>
        <v>15.268502490303627</v>
      </c>
      <c r="AB65" s="217">
        <f>Energiebilanz_Joule!AB65/Energiebilanz_SKE!$E$69</f>
        <v>385.17649034158308</v>
      </c>
      <c r="AC65" s="87">
        <f>Energiebilanz_Joule!AC65/Energiebilanz_SKE!$E$69</f>
        <v>0</v>
      </c>
      <c r="AD65" s="87">
        <f>Energiebilanz_Joule!AD65/Energiebilanz_SKE!$E$69</f>
        <v>340.26061417516269</v>
      </c>
      <c r="AE65" s="91">
        <f>Energiebilanz_Joule!AE65/Energiebilanz_SKE!$E$69</f>
        <v>0</v>
      </c>
      <c r="AF65" s="92">
        <f>Energiebilanz_Joule!AF65/Energiebilanz_SKE!$E$69</f>
        <v>1493.3727986504687</v>
      </c>
      <c r="AG65" s="135">
        <v>61</v>
      </c>
      <c r="AH65" s="26"/>
      <c r="AI65" s="131"/>
      <c r="AK65" s="21"/>
    </row>
    <row r="66" spans="1:37" s="20" customFormat="1" ht="18" customHeight="1">
      <c r="A66" s="305"/>
      <c r="B66" s="308"/>
      <c r="C66" s="223" t="s">
        <v>63</v>
      </c>
      <c r="D66" s="90">
        <v>62</v>
      </c>
      <c r="E66" s="217">
        <f>Energiebilanz_Joule!E66/Energiebilanz_SKE!$E$69</f>
        <v>1.4399077874199265E-2</v>
      </c>
      <c r="F66" s="91">
        <f>Energiebilanz_Joule!F66/Energiebilanz_SKE!$E$69</f>
        <v>0</v>
      </c>
      <c r="G66" s="217">
        <f>Energiebilanz_Joule!G66/Energiebilanz_SKE!$E$69</f>
        <v>0</v>
      </c>
      <c r="H66" s="91">
        <f>Energiebilanz_Joule!H66/Energiebilanz_SKE!$E$69</f>
        <v>0</v>
      </c>
      <c r="I66" s="217">
        <f>Energiebilanz_Joule!I66/Energiebilanz_SKE!$E$69</f>
        <v>0</v>
      </c>
      <c r="J66" s="87">
        <f>Energiebilanz_Joule!J66/Energiebilanz_SKE!$E$69</f>
        <v>0</v>
      </c>
      <c r="K66" s="87">
        <f>Energiebilanz_Joule!K66/Energiebilanz_SKE!$E$69</f>
        <v>11.052085798067202</v>
      </c>
      <c r="L66" s="87">
        <f>Energiebilanz_Joule!L66/Energiebilanz_SKE!$E$69</f>
        <v>46.537362136763953</v>
      </c>
      <c r="M66" s="87">
        <f>Energiebilanz_Joule!M66/Energiebilanz_SKE!$E$69</f>
        <v>0</v>
      </c>
      <c r="N66" s="87">
        <f>Energiebilanz_Joule!N66/Energiebilanz_SKE!$E$69</f>
        <v>116.82882055950893</v>
      </c>
      <c r="O66" s="87">
        <f>Energiebilanz_Joule!O66/Energiebilanz_SKE!$E$69</f>
        <v>0.86088632982571067</v>
      </c>
      <c r="P66" s="87">
        <f>Energiebilanz_Joule!P66/Energiebilanz_SKE!$E$69</f>
        <v>0</v>
      </c>
      <c r="Q66" s="87">
        <f>Energiebilanz_Joule!Q66/Energiebilanz_SKE!$E$69</f>
        <v>0</v>
      </c>
      <c r="R66" s="87">
        <f>Energiebilanz_Joule!R66/Energiebilanz_SKE!$E$69</f>
        <v>21.27150802855969</v>
      </c>
      <c r="S66" s="91">
        <f>Energiebilanz_Joule!S66/Energiebilanz_SKE!$E$69</f>
        <v>0</v>
      </c>
      <c r="T66" s="217">
        <f>Energiebilanz_Joule!T66/Energiebilanz_SKE!$E$69</f>
        <v>411.79935925040058</v>
      </c>
      <c r="U66" s="91">
        <f>Energiebilanz_Joule!U66/Energiebilanz_SKE!$E$69</f>
        <v>0</v>
      </c>
      <c r="V66" s="217">
        <f>Energiebilanz_Joule!V66/Energiebilanz_SKE!$E$69</f>
        <v>3.9098390861073575</v>
      </c>
      <c r="W66" s="87">
        <f>Energiebilanz_Joule!W66/Energiebilanz_SKE!$E$69</f>
        <v>0</v>
      </c>
      <c r="X66" s="87">
        <f>Energiebilanz_Joule!X66/Energiebilanz_SKE!$E$69</f>
        <v>0</v>
      </c>
      <c r="Y66" s="87">
        <f>Energiebilanz_Joule!Y66/Energiebilanz_SKE!$E$69</f>
        <v>0.20827431252565132</v>
      </c>
      <c r="Z66" s="87">
        <f>Energiebilanz_Joule!Z66/Energiebilanz_SKE!$E$69</f>
        <v>15.808590575799315</v>
      </c>
      <c r="AA66" s="91">
        <f>Energiebilanz_Joule!AA66/Energiebilanz_SKE!$E$69</f>
        <v>1.3819462962746993</v>
      </c>
      <c r="AB66" s="217">
        <f>Energiebilanz_Joule!AB66/Energiebilanz_SKE!$E$69</f>
        <v>406.57875291272649</v>
      </c>
      <c r="AC66" s="87">
        <f>Energiebilanz_Joule!AC66/Energiebilanz_SKE!$E$69</f>
        <v>0</v>
      </c>
      <c r="AD66" s="87">
        <f>Energiebilanz_Joule!AD66/Energiebilanz_SKE!$E$69</f>
        <v>238.4345765491403</v>
      </c>
      <c r="AE66" s="91">
        <f>Energiebilanz_Joule!AE66/Energiebilanz_SKE!$E$69</f>
        <v>0</v>
      </c>
      <c r="AF66" s="92">
        <f>Energiebilanz_Joule!AF66/Energiebilanz_SKE!$E$69</f>
        <v>1274.6864009135741</v>
      </c>
      <c r="AG66" s="135">
        <v>62</v>
      </c>
      <c r="AH66" s="26"/>
      <c r="AI66" s="131"/>
      <c r="AK66" s="21"/>
    </row>
    <row r="67" spans="1:37" s="20" customFormat="1" ht="18" customHeight="1">
      <c r="A67" s="306"/>
      <c r="B67" s="309"/>
      <c r="C67" s="122" t="s">
        <v>64</v>
      </c>
      <c r="D67" s="100">
        <v>63</v>
      </c>
      <c r="E67" s="140">
        <f>Energiebilanz_Joule!E67/Energiebilanz_SKE!$E$69</f>
        <v>3.8615708844443486E-2</v>
      </c>
      <c r="F67" s="102">
        <f>Energiebilanz_Joule!F67/Energiebilanz_SKE!$E$69</f>
        <v>0</v>
      </c>
      <c r="G67" s="140">
        <f>Energiebilanz_Joule!G67/Energiebilanz_SKE!$E$69</f>
        <v>0.54899708471522746</v>
      </c>
      <c r="H67" s="102">
        <f>Energiebilanz_Joule!H67/Energiebilanz_SKE!$E$69</f>
        <v>0</v>
      </c>
      <c r="I67" s="140">
        <f>Energiebilanz_Joule!I67/Energiebilanz_SKE!$E$69</f>
        <v>0</v>
      </c>
      <c r="J67" s="101">
        <f>Energiebilanz_Joule!J67/Energiebilanz_SKE!$E$69</f>
        <v>0</v>
      </c>
      <c r="K67" s="101">
        <f>Energiebilanz_Joule!K67/Energiebilanz_SKE!$E$69</f>
        <v>15.239115843919695</v>
      </c>
      <c r="L67" s="101">
        <f>Energiebilanz_Joule!L67/Energiebilanz_SKE!$E$69</f>
        <v>46.537362136763953</v>
      </c>
      <c r="M67" s="101">
        <f>Energiebilanz_Joule!M67/Energiebilanz_SKE!$E$69</f>
        <v>0</v>
      </c>
      <c r="N67" s="101">
        <f>Energiebilanz_Joule!N67/Energiebilanz_SKE!$E$69</f>
        <v>303.56598732853814</v>
      </c>
      <c r="O67" s="101">
        <f>Energiebilanz_Joule!O67/Energiebilanz_SKE!$E$69</f>
        <v>0.86088632982571067</v>
      </c>
      <c r="P67" s="101">
        <f>Energiebilanz_Joule!P67/Energiebilanz_SKE!$E$69</f>
        <v>0</v>
      </c>
      <c r="Q67" s="101">
        <f>Energiebilanz_Joule!Q67/Energiebilanz_SKE!$E$69</f>
        <v>0.580185460909865</v>
      </c>
      <c r="R67" s="101">
        <f>Energiebilanz_Joule!R67/Energiebilanz_SKE!$E$69</f>
        <v>34.916433801889191</v>
      </c>
      <c r="S67" s="102">
        <f>Energiebilanz_Joule!S67/Energiebilanz_SKE!$E$69</f>
        <v>0</v>
      </c>
      <c r="T67" s="140">
        <f>Energiebilanz_Joule!T67/Energiebilanz_SKE!$E$69</f>
        <v>919.59920049213338</v>
      </c>
      <c r="U67" s="102">
        <f>Energiebilanz_Joule!U67/Energiebilanz_SKE!$E$69</f>
        <v>0</v>
      </c>
      <c r="V67" s="140">
        <f>Energiebilanz_Joule!V67/Energiebilanz_SKE!$E$69</f>
        <v>7.8196781722147151</v>
      </c>
      <c r="W67" s="101">
        <f>Energiebilanz_Joule!W67/Energiebilanz_SKE!$E$69</f>
        <v>0</v>
      </c>
      <c r="X67" s="101">
        <f>Energiebilanz_Joule!X67/Energiebilanz_SKE!$E$69</f>
        <v>0</v>
      </c>
      <c r="Y67" s="101">
        <f>Energiebilanz_Joule!Y67/Energiebilanz_SKE!$E$69</f>
        <v>4.9134013020513452</v>
      </c>
      <c r="Z67" s="101">
        <f>Energiebilanz_Joule!Z67/Energiebilanz_SKE!$E$69</f>
        <v>46.338453137046223</v>
      </c>
      <c r="AA67" s="102">
        <f>Energiebilanz_Joule!AA67/Energiebilanz_SKE!$E$69</f>
        <v>16.650448786578327</v>
      </c>
      <c r="AB67" s="140">
        <f>Energiebilanz_Joule!AB67/Energiebilanz_SKE!$E$69</f>
        <v>791.75524325430945</v>
      </c>
      <c r="AC67" s="101">
        <f>Energiebilanz_Joule!AC67/Energiebilanz_SKE!$E$69</f>
        <v>0</v>
      </c>
      <c r="AD67" s="101">
        <f>Energiebilanz_Joule!AD67/Energiebilanz_SKE!$E$69</f>
        <v>578.69519072430296</v>
      </c>
      <c r="AE67" s="102">
        <f>Energiebilanz_Joule!AE67/Energiebilanz_SKE!$E$69</f>
        <v>0</v>
      </c>
      <c r="AF67" s="99">
        <f>Energiebilanz_Joule!AF67/Energiebilanz_SKE!$E$69</f>
        <v>2768.0591995640425</v>
      </c>
      <c r="AG67" s="139">
        <v>63</v>
      </c>
      <c r="AH67" s="26"/>
      <c r="AI67" s="131"/>
      <c r="AK67" s="21"/>
    </row>
    <row r="68" spans="1:37" ht="12.75">
      <c r="A68" s="129"/>
      <c r="B68" s="129"/>
      <c r="C68" s="27"/>
      <c r="D68" s="224"/>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31"/>
      <c r="AK68" s="8"/>
    </row>
    <row r="69" spans="1:37" ht="12.75">
      <c r="A69" s="9"/>
      <c r="B69" s="29"/>
      <c r="C69" s="204" t="s">
        <v>208</v>
      </c>
      <c r="D69" s="225"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6"/>
      <c r="AH69" s="8"/>
      <c r="AK69" s="8"/>
    </row>
    <row r="70" spans="1:37">
      <c r="A70" s="272"/>
      <c r="B70" s="272"/>
      <c r="C70" s="272"/>
      <c r="D70" s="272"/>
      <c r="E70" s="272"/>
      <c r="F70" s="272"/>
      <c r="G70" s="272"/>
      <c r="H70" s="272"/>
      <c r="I70" s="272"/>
      <c r="J70" s="272"/>
      <c r="K70" s="272"/>
      <c r="L70" s="272"/>
      <c r="M70" s="272"/>
      <c r="N70" s="8"/>
      <c r="O70" s="8"/>
      <c r="P70" s="8"/>
      <c r="Q70" s="8"/>
      <c r="R70" s="8"/>
      <c r="S70" s="8"/>
      <c r="T70" s="8"/>
      <c r="U70" s="8"/>
      <c r="V70" s="8"/>
      <c r="W70" s="8"/>
      <c r="X70" s="8"/>
      <c r="Y70" s="8"/>
      <c r="Z70" s="8"/>
      <c r="AA70" s="8"/>
      <c r="AB70" s="8"/>
      <c r="AC70" s="8"/>
      <c r="AD70" s="8"/>
      <c r="AE70" s="8"/>
      <c r="AF70" s="5"/>
      <c r="AG70" s="10"/>
      <c r="AH70" s="8"/>
      <c r="AK70" s="8"/>
    </row>
    <row r="71" spans="1:37" ht="15.75">
      <c r="A71" s="273"/>
      <c r="B71" s="273"/>
      <c r="C71" s="273"/>
      <c r="D71" s="273"/>
      <c r="E71" s="273"/>
      <c r="F71" s="273"/>
      <c r="G71" s="273"/>
      <c r="H71" s="273"/>
      <c r="I71" s="273"/>
      <c r="J71" s="273"/>
      <c r="K71" s="273"/>
      <c r="L71" s="273"/>
      <c r="M71" s="273"/>
      <c r="N71" s="221"/>
      <c r="O71" s="221"/>
      <c r="P71" s="221"/>
      <c r="Q71" s="221"/>
      <c r="R71" s="221"/>
      <c r="S71" s="221"/>
      <c r="T71" s="222"/>
      <c r="U71" s="221"/>
      <c r="V71" s="221"/>
      <c r="W71" s="221"/>
      <c r="X71" s="222"/>
      <c r="Y71" s="221"/>
      <c r="Z71" s="221"/>
      <c r="AA71" s="221"/>
      <c r="AB71" s="221"/>
      <c r="AC71" s="221"/>
      <c r="AD71" s="221"/>
      <c r="AE71" s="221"/>
      <c r="AF71" s="221"/>
      <c r="AH71" s="8"/>
      <c r="AI71" s="221"/>
      <c r="AK71" s="8"/>
    </row>
    <row r="72" spans="1:37"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2">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A70:M71"/>
    <mergeCell ref="K2:K3"/>
    <mergeCell ref="L2:L3"/>
    <mergeCell ref="M2:M3"/>
    <mergeCell ref="E2:E3"/>
    <mergeCell ref="F2:F3"/>
    <mergeCell ref="G2:G3"/>
    <mergeCell ref="H2:H3"/>
    <mergeCell ref="I2:I3"/>
  </mergeCells>
  <conditionalFormatting sqref="AK1:AK9 AK11:AK68 AK70:AK1048576">
    <cfRule type="expression" priority="3">
      <formula>"Formel:=Rest(zeile();2)=1"</formula>
    </cfRule>
  </conditionalFormatting>
  <conditionalFormatting sqref="C5:AG67">
    <cfRule type="expression" dxfId="10" priority="2">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2020, Stand: Januar 2023</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Energieflussbild</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2023-07-14T13:25:24Z</dcterms:modified>
</cp:coreProperties>
</file>