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8" windowWidth="21468" windowHeight="10068" activeTab="1"/>
  </bookViews>
  <sheets>
    <sheet name="Soz.Mindestsich." sheetId="1" r:id="rId1"/>
    <sheet name="Seite2 Impressum Zeichenerklärg" sheetId="3" r:id="rId2"/>
    <sheet name="Seite3 Vorbemerkg" sheetId="9" r:id="rId3"/>
    <sheet name="Tab.1-2008" sheetId="10" r:id="rId4"/>
    <sheet name="Tab.2-2009" sheetId="11" r:id="rId5"/>
    <sheet name="Tab.3-2010" sheetId="13" r:id="rId6"/>
    <sheet name="Tab.4-2011" sheetId="14" r:id="rId7"/>
    <sheet name="Tab.5-2012" sheetId="15" r:id="rId8"/>
    <sheet name="Tab.6-2013" sheetId="16" r:id="rId9"/>
    <sheet name="Tab.7-2014" sheetId="12" r:id="rId10"/>
  </sheets>
  <definedNames>
    <definedName name="_xlnm.Print_Titles" localSheetId="3">'Tab.1-2008'!$1:$5</definedName>
    <definedName name="_xlnm.Print_Titles" localSheetId="4">'Tab.2-2009'!$1:$5</definedName>
    <definedName name="_xlnm.Print_Titles" localSheetId="5">'Tab.3-2010'!$1:$5</definedName>
    <definedName name="_xlnm.Print_Titles" localSheetId="6">'Tab.4-2011'!$1:$5</definedName>
    <definedName name="_xlnm.Print_Titles" localSheetId="7">'Tab.5-2012'!$1:$5</definedName>
    <definedName name="_xlnm.Print_Titles" localSheetId="8">'Tab.6-2013'!$1:$5</definedName>
    <definedName name="_xlnm.Print_Titles" localSheetId="9">'Tab.7-2014'!$1:$5</definedName>
  </definedNames>
  <calcPr calcId="145621"/>
</workbook>
</file>

<file path=xl/calcChain.xml><?xml version="1.0" encoding="utf-8"?>
<calcChain xmlns="http://schemas.openxmlformats.org/spreadsheetml/2006/main">
  <c r="H88" i="13" l="1"/>
  <c r="G88" i="13"/>
  <c r="F88" i="13"/>
  <c r="E88" i="13"/>
  <c r="D88" i="13"/>
  <c r="C88" i="13"/>
  <c r="B88" i="13"/>
  <c r="H31" i="13"/>
  <c r="G31" i="13"/>
  <c r="F31" i="13"/>
  <c r="E31" i="13"/>
  <c r="D31" i="13"/>
  <c r="C31" i="13"/>
  <c r="B31" i="13"/>
</calcChain>
</file>

<file path=xl/sharedStrings.xml><?xml version="1.0" encoding="utf-8"?>
<sst xmlns="http://schemas.openxmlformats.org/spreadsheetml/2006/main" count="811" uniqueCount="219">
  <si>
    <t>Statistisches Amt</t>
  </si>
  <si>
    <t>für Hamburg und Schleswig-Holstein</t>
  </si>
  <si>
    <t>Wohnsitz (Stadtteil)</t>
  </si>
  <si>
    <t>Insgesamt</t>
  </si>
  <si>
    <t>0 - 7</t>
  </si>
  <si>
    <t xml:space="preserve"> 7 - 18</t>
  </si>
  <si>
    <t xml:space="preserve"> 18 - 25</t>
  </si>
  <si>
    <t xml:space="preserve"> 25 - 40</t>
  </si>
  <si>
    <t xml:space="preserve"> 40 - 65</t>
  </si>
  <si>
    <t>65 u. mehr</t>
  </si>
  <si>
    <t>Hamburg-Altstadt</t>
  </si>
  <si>
    <t>HafenCity</t>
  </si>
  <si>
    <t>Neustadt</t>
  </si>
  <si>
    <t>St.Pauli</t>
  </si>
  <si>
    <t>St.Georg</t>
  </si>
  <si>
    <t>Hammerbrook</t>
  </si>
  <si>
    <t>Borgfelde</t>
  </si>
  <si>
    <t>Hamm-Nord</t>
  </si>
  <si>
    <t>Hamm-Mitte</t>
  </si>
  <si>
    <t>Hamm-Süd</t>
  </si>
  <si>
    <t>Horn</t>
  </si>
  <si>
    <t>Billstedt</t>
  </si>
  <si>
    <t>Rothenburgsort, Billbrook</t>
  </si>
  <si>
    <t>Veddel</t>
  </si>
  <si>
    <t>Wilhelmsburg</t>
  </si>
  <si>
    <t>Kl. Grasbrook, Steinwerder, Waltershof, 
Finkenwerder</t>
  </si>
  <si>
    <t>Bezirk Hamburg-Mitte</t>
  </si>
  <si>
    <t>Altona-Altstadt</t>
  </si>
  <si>
    <t>Sternschanze</t>
  </si>
  <si>
    <t>Altona-Nord</t>
  </si>
  <si>
    <t>Ottensen</t>
  </si>
  <si>
    <t>Bahrenfeld</t>
  </si>
  <si>
    <t>Groß Flottbek</t>
  </si>
  <si>
    <t>Othmarschen</t>
  </si>
  <si>
    <t>Lurup</t>
  </si>
  <si>
    <t>Osdorf</t>
  </si>
  <si>
    <t>Nienstedten</t>
  </si>
  <si>
    <t>Blankenese</t>
  </si>
  <si>
    <t>Iserbrook</t>
  </si>
  <si>
    <t>Sülldorf</t>
  </si>
  <si>
    <t>Rissen</t>
  </si>
  <si>
    <t>Bezirk Altona</t>
  </si>
  <si>
    <t>Eimsbüttel</t>
  </si>
  <si>
    <t>Rotherbaum</t>
  </si>
  <si>
    <t>Harvestehude</t>
  </si>
  <si>
    <t>Hoheluft-West</t>
  </si>
  <si>
    <t>Lokstedt</t>
  </si>
  <si>
    <t>Niendorf</t>
  </si>
  <si>
    <t>Schnelsen</t>
  </si>
  <si>
    <t>Eidelstedt</t>
  </si>
  <si>
    <t>Stellingen</t>
  </si>
  <si>
    <t>Bezirk Eimsbüttel</t>
  </si>
  <si>
    <t>Hoheluft-Ost</t>
  </si>
  <si>
    <t>Eppendorf</t>
  </si>
  <si>
    <t>Groß Borstel</t>
  </si>
  <si>
    <t>Alsterdorf</t>
  </si>
  <si>
    <t>Winterhude</t>
  </si>
  <si>
    <t>Uhlenhorst</t>
  </si>
  <si>
    <t>Hohenfelde</t>
  </si>
  <si>
    <t>Barmbek-Süd</t>
  </si>
  <si>
    <t>Dulsberg</t>
  </si>
  <si>
    <t>Barmbek-Nord</t>
  </si>
  <si>
    <t>Ohlsdorf</t>
  </si>
  <si>
    <t>Fuhlsbüttel</t>
  </si>
  <si>
    <t>Langenhorn</t>
  </si>
  <si>
    <t>Bezirk Hamburg Nord</t>
  </si>
  <si>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</si>
  <si>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</si>
  <si>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</si>
  <si>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</si>
  <si>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</si>
  <si>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</si>
  <si>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</si>
  <si>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</si>
  <si>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</si>
  <si>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</si>
  <si>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</si>
  <si>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</si>
  <si>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</si>
  <si>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</si>
  <si>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</si>
  <si>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</si>
  <si>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</si>
  <si>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</si>
  <si>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Bezirk Wandsbek</t>
  </si>
  <si>
    <t>Lohbrügge</t>
  </si>
  <si>
    <t>Bergedorf</t>
  </si>
  <si>
    <t>Curslack</t>
  </si>
  <si>
    <t>Altengamme, Neuengamme, Kirchwerder</t>
  </si>
  <si>
    <t>Ochsenwerder, Reitbrook, Billwerder, 
Moorfleet, Tatenberg, Spadenland</t>
  </si>
  <si>
    <t>Allermöhe</t>
  </si>
  <si>
    <t>Harburg</t>
  </si>
  <si>
    <t>Neuland, Gut Moor</t>
  </si>
  <si>
    <t>Wilstorf</t>
  </si>
  <si>
    <t>Rönneburg</t>
  </si>
  <si>
    <t>Langenbek</t>
  </si>
  <si>
    <t>Sinstorf</t>
  </si>
  <si>
    <t>Marmstorf</t>
  </si>
  <si>
    <t>Eißendorf</t>
  </si>
  <si>
    <t>Heimfeld</t>
  </si>
  <si>
    <t>Moorburg, Altenwerder</t>
  </si>
  <si>
    <t>Hausbruch</t>
  </si>
  <si>
    <t>Neugraben-Fischbek</t>
  </si>
  <si>
    <t>Francop, Neuenfelde, Cranz</t>
  </si>
  <si>
    <t>Bezirk Harburg</t>
  </si>
  <si>
    <t>Hamburg insgesamt</t>
  </si>
  <si>
    <t>Impressum</t>
  </si>
  <si>
    <t>Herausgeber:</t>
  </si>
  <si>
    <t>Statistisches Amt für Hamburg und Schleswig-Holstein</t>
  </si>
  <si>
    <t>– Anstalt des öffentlichen Rechts –</t>
  </si>
  <si>
    <t>Steckelhörn 12</t>
  </si>
  <si>
    <t>20457 Hamburg</t>
  </si>
  <si>
    <t>Auskunft zu dieser Veröffentlichung:</t>
  </si>
  <si>
    <t>Telefon:</t>
  </si>
  <si>
    <t>040 42831-1757/-1746</t>
  </si>
  <si>
    <t>E-Mail:</t>
  </si>
  <si>
    <t>soziales-justiz@statistik-nord.de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</si>
  <si>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</si>
  <si>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</si>
  <si>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</si>
  <si>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</si>
  <si>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</si>
  <si>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</si>
  <si>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</si>
  <si>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</si>
  <si>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</si>
  <si>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</si>
  <si>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</si>
  <si>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</si>
  <si>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</si>
  <si>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</si>
  <si>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</si>
  <si>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</si>
  <si>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</si>
  <si>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</si>
  <si>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</si>
  <si>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</si>
  <si>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</si>
  <si>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</si>
  <si>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</si>
  <si>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</si>
  <si>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</si>
  <si>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</si>
  <si>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</si>
  <si>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</si>
  <si>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</si>
  <si>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</si>
  <si>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</si>
  <si>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</si>
  <si>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</si>
  <si>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Hamburg-Altstadt, Hafen Ciy</t>
  </si>
  <si>
    <t>Kl. Grasbrook, Steinwerder, Waltershof, Finkenwerder</t>
  </si>
  <si>
    <t>Bezirk Bergedorf</t>
  </si>
  <si>
    <t>Hamburg-Altstadt, Hafencity</t>
  </si>
  <si>
    <t>Blankenese, Nienstedten</t>
  </si>
  <si>
    <t>Rönneburg, Neuland, Gut Moor</t>
  </si>
  <si>
    <t>1 615</t>
  </si>
  <si>
    <t>4 585</t>
  </si>
  <si>
    <t>1 291</t>
  </si>
  <si>
    <t>Hamm</t>
  </si>
  <si>
    <t>4 839</t>
  </si>
  <si>
    <t>8 138</t>
  </si>
  <si>
    <t>18 548</t>
  </si>
  <si>
    <t xml:space="preserve">Rothenburgsort, Billbrook </t>
  </si>
  <si>
    <t>3 006</t>
  </si>
  <si>
    <t>1 396</t>
  </si>
  <si>
    <t>13 790</t>
  </si>
  <si>
    <t>Finkenwerder, Kl. Grasbrook, Steinwerder, 
Waltershof</t>
  </si>
  <si>
    <t>Billwerder, Moorfleet</t>
  </si>
  <si>
    <t>Finkenwerder, Kl. Grasbrook, Steinwerder, Waltershof</t>
  </si>
  <si>
    <t xml:space="preserve">Bergedorf </t>
  </si>
  <si>
    <t>Ochsenwerder, Reitbrook, Allermöhe, 
Tatenberg, Spadenland</t>
  </si>
  <si>
    <t xml:space="preserve">Neuallermöhe </t>
  </si>
  <si>
    <t>Hamburg-Altstadt, Hafen City</t>
  </si>
  <si>
    <t>Kl. Grasbrook, Steinwerder, Waltershof,
Finkenwerder</t>
  </si>
  <si>
    <t>Neuallermöhe</t>
  </si>
  <si>
    <t>Stadtteilergebnisse</t>
  </si>
  <si>
    <t>Soziale Mindestsicherung</t>
  </si>
  <si>
    <t>Thorsten Erdmann / Sabrina Savoly</t>
  </si>
  <si>
    <t>zus.</t>
  </si>
  <si>
    <t>zusammen</t>
  </si>
  <si>
    <t>1. Empfängerinnen und Empfänger von Sozialleistungen zur laufenden Lebensführung 
mit Wohnsitz in Hamburg am Jahresende 2008 nach Altersgruppen und Stadtteilen</t>
  </si>
  <si>
    <t>Bezirk Hamburg-Nord</t>
  </si>
  <si>
    <t>2. Empfängerinnen und Empfänger von Sozialleistungen zur laufenden Lebensführung 
mit Wohnsitz in Hamburg am Jahresende 2009 nach Altersgruppen und Stadtteilen</t>
  </si>
  <si>
    <t>7. Empfängerinnen und Empfänger von Sozialleistungen zur laufenden Lebensführung 
mit Wohnsitz in Hamburg am Jahresende 2014 nach Altersgruppen und Stadtteilen</t>
  </si>
  <si>
    <t>St. Pauli</t>
  </si>
  <si>
    <t>St. Georg</t>
  </si>
  <si>
    <t>3. Empfängerinnen und Empfänger von Sozialleistungen zur laufenden  Lebensführung
mit Wohnsitz in Hamburg am Jahresende 2010 nach Altersgruppen und Stadtteilen</t>
  </si>
  <si>
    <t>4. Empfängerinnen und Empfänger von Sozialleistungen zur laufenden Lebensführung 
mit Wohnsitz in Hamburg am Jahresende 2011 nach Altersgruppen und Stadtteilen</t>
  </si>
  <si>
    <r>
      <t>Ochsenwerder, Reitbrook, Allermöhe</t>
    </r>
    <r>
      <rPr>
        <sz val="9"/>
        <color theme="1"/>
        <rFont val="Arial"/>
        <family val="2"/>
      </rPr>
      <t>, 
Tatenberg, Spadenland</t>
    </r>
  </si>
  <si>
    <t>5. Empfängerinnen und Empfänger von Sozialleistungen zur laufenden  Lebensführung 
mit Wohnsitz in Hamburg am Jahresende 2012 nach Altersgruppen und Stadtteilen</t>
  </si>
  <si>
    <t>6. Empfängerinnen und Empfänger von Sozialleistungen zur laufenden Lebensführung 
mit Wohnsitz in Hamburg am Jahresende 2013 nach Altersgruppen und Stadtteilen</t>
  </si>
  <si>
    <t>Ochsenwerder, Reitbrook, 
Allermöhe, Tatenberg, Spadenland</t>
  </si>
  <si>
    <t>Sofern in den Produkten auf das Vorhandensein von Copyrightrechten Dritter 
hingewiesen wird, sind die in deren Produkten ausgewiesenen Copyrightbestimmungen 
zu wahren. Alle übrigen Rechte bleiben vorbehalten.</t>
  </si>
  <si>
    <t>Davon im Alter von … bis unter … Jahren</t>
  </si>
  <si>
    <t>Ohne Stadtteilzuordnung</t>
  </si>
  <si>
    <r>
      <t>Hamburg-Altstadt, HafenCity</t>
    </r>
    <r>
      <rPr>
        <vertAlign val="superscript"/>
        <sz val="9"/>
        <rFont val="Arial"/>
        <family val="2"/>
      </rPr>
      <t>1</t>
    </r>
  </si>
  <si>
    <r>
      <rPr>
        <vertAlign val="superscript"/>
        <sz val="8"/>
        <color theme="1"/>
        <rFont val="Arial"/>
        <family val="2"/>
      </rPr>
      <t>1</t>
    </r>
    <r>
      <rPr>
        <sz val="8"/>
        <color theme="1"/>
        <rFont val="Arial"/>
        <family val="2"/>
      </rPr>
      <t xml:space="preserve">  Hamburg-Altstadt insgesamt 276 Personen, HafenCity insgesamt 3 Personen</t>
    </r>
  </si>
  <si>
    <r>
      <t>Hamburg-Altstadt, HafenCity</t>
    </r>
    <r>
      <rPr>
        <vertAlign val="superscript"/>
        <sz val="10"/>
        <rFont val="Arial"/>
        <family val="2"/>
      </rPr>
      <t>1</t>
    </r>
  </si>
  <si>
    <r>
      <rPr>
        <vertAlign val="superscript"/>
        <sz val="8"/>
        <rFont val="Arial"/>
        <family val="2"/>
      </rPr>
      <t xml:space="preserve">1  </t>
    </r>
    <r>
      <rPr>
        <sz val="8"/>
        <color theme="1"/>
        <rFont val="Arial"/>
        <family val="2"/>
      </rPr>
      <t>Hamburg-Altstadt insgesamt 278 Personen, HafenCity insgesamt 4 Personen</t>
    </r>
  </si>
  <si>
    <r>
      <t>Rothenburgsort, Billbrook</t>
    </r>
    <r>
      <rPr>
        <vertAlign val="superscript"/>
        <sz val="9"/>
        <rFont val="Arial"/>
        <family val="2"/>
      </rPr>
      <t>2</t>
    </r>
  </si>
  <si>
    <r>
      <t>Blankenese, Nienstedten</t>
    </r>
    <r>
      <rPr>
        <vertAlign val="superscript"/>
        <sz val="9"/>
        <rFont val="Arial"/>
        <family val="2"/>
      </rPr>
      <t>3</t>
    </r>
  </si>
  <si>
    <r>
      <t>Altengamme, Neuengamme, Kirchwerder</t>
    </r>
    <r>
      <rPr>
        <vertAlign val="superscript"/>
        <sz val="9"/>
        <rFont val="Arial"/>
        <family val="2"/>
      </rPr>
      <t>4</t>
    </r>
  </si>
  <si>
    <r>
      <t>Ochsenwerder, Reitbrook, Allermöhe, Tatenberg, Spadenland</t>
    </r>
    <r>
      <rPr>
        <vertAlign val="superscript"/>
        <sz val="9"/>
        <rFont val="Arial"/>
        <family val="2"/>
      </rPr>
      <t>5</t>
    </r>
  </si>
  <si>
    <r>
      <t>Billwerder, Moorfleet</t>
    </r>
    <r>
      <rPr>
        <vertAlign val="superscript"/>
        <sz val="9"/>
        <rFont val="Arial"/>
        <family val="2"/>
      </rPr>
      <t>6</t>
    </r>
  </si>
  <si>
    <r>
      <t>Rönneburg, Neuland, Gut Moor</t>
    </r>
    <r>
      <rPr>
        <vertAlign val="superscript"/>
        <sz val="9"/>
        <rFont val="Arial"/>
        <family val="2"/>
      </rPr>
      <t>7</t>
    </r>
  </si>
  <si>
    <r>
      <t>Francop, Neuenfelde, Cranz</t>
    </r>
    <r>
      <rPr>
        <vertAlign val="superscript"/>
        <sz val="9"/>
        <rFont val="Arial"/>
        <family val="2"/>
      </rPr>
      <t>8</t>
    </r>
  </si>
  <si>
    <r>
      <rPr>
        <vertAlign val="superscript"/>
        <sz val="8"/>
        <rFont val="Arial"/>
        <family val="2"/>
      </rPr>
      <t xml:space="preserve">1 </t>
    </r>
    <r>
      <rPr>
        <sz val="8"/>
        <rFont val="Arial"/>
        <family val="2"/>
      </rPr>
      <t xml:space="preserve"> Hamburg-Altstadt insgesamt 273 Personen, HafenCity insgesamt 14 Personen </t>
    </r>
  </si>
  <si>
    <r>
      <rPr>
        <vertAlign val="superscript"/>
        <sz val="8"/>
        <rFont val="Arial"/>
        <family val="2"/>
      </rPr>
      <t xml:space="preserve">2 </t>
    </r>
    <r>
      <rPr>
        <sz val="8"/>
        <rFont val="Arial"/>
        <family val="2"/>
      </rPr>
      <t xml:space="preserve"> Rothenburgsort insgesamt 2304 Personen, Billbrook insgesamt 811 Personen</t>
    </r>
  </si>
  <si>
    <r>
      <rPr>
        <vertAlign val="superscript"/>
        <sz val="8"/>
        <rFont val="Arial"/>
        <family val="2"/>
      </rPr>
      <t xml:space="preserve">3 </t>
    </r>
    <r>
      <rPr>
        <sz val="8"/>
        <rFont val="Arial"/>
        <family val="2"/>
      </rPr>
      <t xml:space="preserve"> Blankenese insgesamt 201 Personen, Nienstedten insgesamt 68 Personen</t>
    </r>
  </si>
  <si>
    <r>
      <rPr>
        <vertAlign val="superscript"/>
        <sz val="8"/>
        <rFont val="Arial"/>
        <family val="2"/>
      </rPr>
      <t xml:space="preserve">4 </t>
    </r>
    <r>
      <rPr>
        <sz val="8"/>
        <rFont val="Arial"/>
        <family val="2"/>
      </rPr>
      <t xml:space="preserve"> Altengamme insgesamt 82 Personen, Neuengamme insgesamt 121 Personen, Kirchwerder insgesamt 252 Personen</t>
    </r>
  </si>
  <si>
    <r>
      <rPr>
        <vertAlign val="superscript"/>
        <sz val="8"/>
        <rFont val="Arial"/>
        <family val="2"/>
      </rPr>
      <t xml:space="preserve">6 </t>
    </r>
    <r>
      <rPr>
        <sz val="8"/>
        <rFont val="Arial"/>
        <family val="2"/>
      </rPr>
      <t xml:space="preserve"> Billwerder insgesamt 71 Personen, Moorfleet insgesamt 187 Personen</t>
    </r>
  </si>
  <si>
    <r>
      <rPr>
        <vertAlign val="superscript"/>
        <sz val="8"/>
        <rFont val="Arial"/>
        <family val="2"/>
      </rPr>
      <t xml:space="preserve">7 </t>
    </r>
    <r>
      <rPr>
        <sz val="8"/>
        <rFont val="Arial"/>
        <family val="2"/>
      </rPr>
      <t xml:space="preserve"> Rönneburg insgesamt 193 Personen, Neuland insgesamt 182 Personen, Gut Moor insgesamt 7 Personen</t>
    </r>
  </si>
  <si>
    <r>
      <rPr>
        <vertAlign val="superscript"/>
        <sz val="8"/>
        <rFont val="Arial"/>
        <family val="2"/>
      </rPr>
      <t xml:space="preserve">8 </t>
    </r>
    <r>
      <rPr>
        <sz val="8"/>
        <rFont val="Arial"/>
        <family val="2"/>
      </rPr>
      <t xml:space="preserve"> Francop insgesamt 27 Personen, Neuenfelde ingesamt 563 Personen, Cranz insgesamt 89 Personen</t>
    </r>
  </si>
  <si>
    <r>
      <rPr>
        <vertAlign val="superscript"/>
        <sz val="8"/>
        <rFont val="Arial"/>
        <family val="2"/>
      </rPr>
      <t xml:space="preserve">5 </t>
    </r>
    <r>
      <rPr>
        <sz val="8"/>
        <rFont val="Arial"/>
        <family val="2"/>
      </rPr>
      <t xml:space="preserve"> Ochsenwerder insgesamt 70 Personen, Reitbrook insgesamt 13 Personen, Allermöhe insgesamt 35 Personen, Tatenberg insgesamt 
   4 Personen, Spadenland insgesamt 17 Personen</t>
    </r>
  </si>
  <si>
    <t xml:space="preserve">© Statistisches Amt für Hamburg und Schleswig-Holstein, Hamburg 2016   </t>
  </si>
  <si>
    <t>in Hamburg 2008 - 2014</t>
  </si>
  <si>
    <t>Herausgegeben am: 3. Februar 2016</t>
  </si>
  <si>
    <t>Dieser Bericht wird mit dem Berichtsjahr 2014 eingestellt, da einige dem Bericht zugrundeliegende Daten nicht mehr auf Ebene der Stadtteile verfügbar sind.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</si>
</sst>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0"/>
    <numFmt numFmtId="165" formatCode="###\ ##0\ "/>
  </numFmts>
  <fonts count="27" x14ac:knownFonts="1">
    <font>
      <sz val="10"/>
      <color theme="1"/>
      <name val="Arial"/>
      <family val="2"/>
    </font>
    <font>
      <sz val="9"/>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28"/>
      <color theme="1"/>
      <name val="Arial"/>
      <family val="2"/>
    </font>
    <font>
      <b/>
      <sz val="13"/>
      <name val="Arial"/>
      <family val="2"/>
    </font>
    <font>
      <sz val="10"/>
      <color theme="1"/>
      <name val="Arial"/>
      <family val="2"/>
    </font>
    <font>
      <b/>
      <sz val="10"/>
      <color theme="1"/>
      <name val="Arial"/>
      <family val="2"/>
    </font>
    <font>
      <b/>
      <sz val="10"/>
      <name val="Arial"/>
      <family val="2"/>
    </font>
    <font>
      <sz val="9"/>
      <color theme="1"/>
      <name val="Arial"/>
      <family val="2"/>
    </font>
    <font>
      <sz val="9"/>
      <name val="Arial"/>
      <family val="2"/>
    </font>
    <font>
      <b/>
      <sz val="12"/>
      <name val="Arial"/>
      <family val="2"/>
    </font>
    <font>
      <b/>
      <sz val="12"/>
      <color theme="1"/>
      <name val="Arial"/>
      <family val="2"/>
    </font>
    <font>
      <u/>
      <sz val="10"/>
      <color theme="10"/>
      <name val="Arial"/>
      <family val="2"/>
    </font>
    <font>
      <sz val="8"/>
      <name val="Arial"/>
      <family val="2"/>
    </font>
    <font>
      <sz val="10"/>
      <color indexed="10"/>
      <name val="Arial"/>
      <family val="2"/>
    </font>
    <font>
      <sz val="8"/>
      <color theme="1"/>
      <name val="Arial"/>
      <family val="2"/>
    </font>
    <font>
      <vertAlign val="superscript"/>
      <sz val="9"/>
      <name val="Arial"/>
      <family val="2"/>
    </font>
    <font>
      <vertAlign val="superscript"/>
      <sz val="10"/>
      <name val="Arial"/>
      <family val="2"/>
    </font>
    <font>
      <vertAlign val="superscript"/>
      <sz val="8"/>
      <name val="Arial"/>
      <family val="2"/>
    </font>
    <font>
      <i/>
      <sz val="10"/>
      <name val="Arial"/>
      <family val="2"/>
    </font>
    <font>
      <b/>
      <sz val="9"/>
      <color theme="1"/>
      <name val="Arial"/>
      <family val="2"/>
    </font>
    <font>
      <b/>
      <sz val="9"/>
      <name val="Arial"/>
      <family val="2"/>
    </font>
    <font>
      <vertAlign val="superscript"/>
      <sz val="8"/>
      <color theme="1"/>
      <name val="Arial"/>
      <family val="2"/>
    </font>
  </fonts>
  <fills count="3">
    <fill>
      <patternFill patternType="none"/>
    </fill>
    <fill>
      <patternFill patternType="gray125"/>
    </fill>
    <fill>
      <patternFill patternType="solid">
        <fgColor rgb="FFD9D9D9"/>
        <bgColor indexed="64"/>
      </patternFill>
    </fill>
  </fills>
  <borders count="35">
    <border>
      <left/>
      <right/>
      <top/>
      <bottom/>
      <diagonal/>
    </border>
    <border>
      <left/>
      <right style="thin">
        <color rgb="FF1E467D"/>
      </right>
      <top style="thin">
        <color rgb="FF1E467D"/>
      </top>
      <bottom/>
      <diagonal/>
    </border>
    <border>
      <left style="thin">
        <color rgb="FF1E467D"/>
      </left>
      <right style="thin">
        <color rgb="FF1E467D"/>
      </right>
      <top style="thin">
        <color rgb="FF1E467D"/>
      </top>
      <bottom style="thin">
        <color indexed="64"/>
      </bottom>
      <diagonal/>
    </border>
    <border>
      <left style="thin">
        <color rgb="FF1E467D"/>
      </left>
      <right/>
      <top style="thin">
        <color rgb="FF1E467D"/>
      </top>
      <bottom style="thin">
        <color indexed="64"/>
      </bottom>
      <diagonal/>
    </border>
    <border>
      <left/>
      <right style="thin">
        <color rgb="FF1E467D"/>
      </right>
      <top/>
      <bottom style="thin">
        <color rgb="FF1E467D"/>
      </bottom>
      <diagonal/>
    </border>
    <border>
      <left style="thin">
        <color rgb="FF1E467D"/>
      </left>
      <right style="thin">
        <color rgb="FF1E467D"/>
      </right>
      <top style="thin">
        <color indexed="64"/>
      </top>
      <bottom style="thin">
        <color rgb="FF1E467D"/>
      </bottom>
      <diagonal/>
    </border>
    <border>
      <left style="thin">
        <color rgb="FF1E467D"/>
      </left>
      <right/>
      <top style="thin">
        <color indexed="64"/>
      </top>
      <bottom style="thin">
        <color rgb="FF1E467D"/>
      </bottom>
      <diagonal/>
    </border>
    <border>
      <left/>
      <right style="thin">
        <color rgb="FF1E467D"/>
      </right>
      <top/>
      <bottom/>
      <diagonal/>
    </border>
    <border>
      <left/>
      <right style="thin">
        <color rgb="FF1E467D"/>
      </right>
      <top/>
      <bottom style="thin">
        <color rgb="FF1E4B7D"/>
      </bottom>
      <diagonal/>
    </border>
    <border>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style="thin">
        <color indexed="64"/>
      </right>
      <top style="thin">
        <color rgb="FF1E467D"/>
      </top>
      <bottom/>
      <diagonal/>
    </border>
    <border>
      <left style="thin">
        <color indexed="64"/>
      </left>
      <right style="thin">
        <color rgb="FF1E467D"/>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indexed="64"/>
      </right>
      <top/>
      <bottom style="thin">
        <color rgb="FF1E467D"/>
      </bottom>
      <diagonal/>
    </border>
    <border>
      <left style="thin">
        <color indexed="64"/>
      </left>
      <right style="thin">
        <color rgb="FF1E467D"/>
      </right>
      <top/>
      <bottom style="thin">
        <color rgb="FF1E467D"/>
      </bottom>
      <diagonal/>
    </border>
    <border>
      <left style="thin">
        <color rgb="FF1E467D"/>
      </left>
      <right style="thin">
        <color indexed="64"/>
      </right>
      <top style="thin">
        <color rgb="FF1E467D"/>
      </top>
      <bottom style="thin">
        <color rgb="FF1E467D"/>
      </bottom>
      <diagonal/>
    </border>
    <border>
      <left style="thin">
        <color indexed="64"/>
      </left>
      <right style="thin">
        <color indexed="64"/>
      </right>
      <top style="thin">
        <color rgb="FF1E467D"/>
      </top>
      <bottom style="thin">
        <color rgb="FF1E467D"/>
      </bottom>
      <diagonal/>
    </border>
    <border>
      <left style="thin">
        <color indexed="64"/>
      </left>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top style="thin">
        <color rgb="FF1E467D"/>
      </top>
      <bottom/>
      <diagonal/>
    </border>
    <border>
      <left style="thin">
        <color rgb="FF1E467D"/>
      </left>
      <right/>
      <top/>
      <bottom/>
      <diagonal/>
    </border>
    <border>
      <left/>
      <right/>
      <top/>
      <bottom style="thin">
        <color rgb="FF1E467D"/>
      </bottom>
      <diagonal/>
    </border>
    <border>
      <left style="thin">
        <color rgb="FF1E467D"/>
      </left>
      <right/>
      <top/>
      <bottom style="thin">
        <color rgb="FF1E467D"/>
      </bottom>
      <diagonal/>
    </border>
    <border>
      <left/>
      <right/>
      <top style="thin">
        <color rgb="FF1E4B7D"/>
      </top>
      <bottom style="thin">
        <color rgb="FF1E4B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s>
  <cellStyleXfs count="2">
    <xf numFmtId="0" fontId="0" fillId="0" borderId="0"/>
    <xf numFmtId="0" fontId="16" fillId="0" borderId="0" applyNumberFormat="0" applyFill="0" applyBorder="0" applyAlignment="0" applyProtection="0"/>
  </cellStyleXfs>
  <cellXfs count="173">
    <xf numFmtId="0" fontId="0" fillId="0" borderId="0" xfId="0"/>
    <xf numFmtId="0" fontId="3" fillId="0" borderId="0" xfId="0" applyFont="1"/>
    <xf numFmtId="0" fontId="4" fillId="0" borderId="0" xfId="0" applyFont="1"/>
    <xf numFmtId="0" fontId="3" fillId="0" borderId="0" xfId="0" applyFont="1" applyAlignment="1">
      <alignment horizontal="right"/>
    </xf>
    <xf numFmtId="0" fontId="5" fillId="0" borderId="0" xfId="0" applyFont="1"/>
    <xf numFmtId="0" fontId="8" fillId="0" borderId="0" xfId="0" applyFont="1" applyAlignment="1">
      <alignment horizontal="center"/>
    </xf>
    <xf numFmtId="0" fontId="4" fillId="0" borderId="0" xfId="0" applyFont="1" applyAlignment="1">
      <alignment horizontal="right"/>
    </xf>
    <xf numFmtId="1" fontId="12" fillId="0" borderId="0" xfId="0" applyNumberFormat="1" applyFont="1"/>
    <xf numFmtId="0" fontId="12" fillId="0" borderId="0" xfId="0" applyFont="1"/>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0" borderId="0" xfId="0" applyFont="1" applyAlignment="1"/>
    <xf numFmtId="0" fontId="0" fillId="0" borderId="0" xfId="0" applyAlignment="1">
      <alignment horizontal="left"/>
    </xf>
    <xf numFmtId="0" fontId="0" fillId="0" borderId="0" xfId="0" applyFont="1" applyAlignment="1">
      <alignment horizontal="left"/>
    </xf>
    <xf numFmtId="0" fontId="5" fillId="0" borderId="0" xfId="0" quotePrefix="1" applyFont="1" applyAlignment="1">
      <alignment horizontal="left"/>
    </xf>
    <xf numFmtId="0" fontId="5" fillId="0" borderId="0" xfId="0" applyFont="1" applyAlignment="1">
      <alignment horizontal="left"/>
    </xf>
    <xf numFmtId="0" fontId="11" fillId="0" borderId="0" xfId="0" applyFont="1" applyAlignment="1">
      <alignment horizontal="left"/>
    </xf>
    <xf numFmtId="0" fontId="0" fillId="0" borderId="0" xfId="0" applyAlignment="1"/>
    <xf numFmtId="1" fontId="5" fillId="0" borderId="0" xfId="0" applyNumberFormat="1" applyFont="1"/>
    <xf numFmtId="0" fontId="5" fillId="0" borderId="0" xfId="0" applyFont="1" applyAlignment="1"/>
    <xf numFmtId="0" fontId="0" fillId="0" borderId="0" xfId="0" applyFont="1"/>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164" fontId="12" fillId="0" borderId="0" xfId="0" applyNumberFormat="1" applyFont="1" applyBorder="1" applyAlignment="1">
      <alignment horizontal="right" indent="1"/>
    </xf>
    <xf numFmtId="164" fontId="12" fillId="0" borderId="0" xfId="0" applyNumberFormat="1" applyFont="1" applyAlignment="1">
      <alignment horizontal="right" indent="1"/>
    </xf>
    <xf numFmtId="0" fontId="0" fillId="0" borderId="0" xfId="0" applyFont="1" applyAlignment="1">
      <alignment horizontal="center"/>
    </xf>
    <xf numFmtId="0" fontId="17" fillId="0" borderId="0" xfId="0" applyFont="1"/>
    <xf numFmtId="0" fontId="19" fillId="0" borderId="0" xfId="0" applyFont="1" applyAlignment="1">
      <alignment horizontal="center"/>
    </xf>
    <xf numFmtId="0" fontId="19" fillId="0" borderId="0" xfId="0" applyFont="1"/>
    <xf numFmtId="0" fontId="11" fillId="0" borderId="0" xfId="0" applyFont="1"/>
    <xf numFmtId="0" fontId="12" fillId="0" borderId="0" xfId="0" applyFont="1" applyBorder="1"/>
    <xf numFmtId="0" fontId="13" fillId="0" borderId="0" xfId="0" applyFont="1"/>
    <xf numFmtId="0" fontId="0" fillId="0" borderId="0" xfId="0" applyFont="1" applyAlignment="1"/>
    <xf numFmtId="0" fontId="12" fillId="0" borderId="0" xfId="0" applyFont="1" applyAlignment="1">
      <alignment vertical="center"/>
    </xf>
    <xf numFmtId="0" fontId="18" fillId="0" borderId="0" xfId="0" applyFont="1" applyFill="1" applyBorder="1" applyAlignment="1">
      <alignment horizontal="left"/>
    </xf>
    <xf numFmtId="0" fontId="10"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9" fillId="0" borderId="0" xfId="0" applyFont="1" applyAlignment="1">
      <alignment horizontal="left"/>
    </xf>
    <xf numFmtId="0" fontId="19" fillId="0" borderId="0" xfId="0" applyFont="1" applyAlignment="1">
      <alignment horizontal="left" wrapText="1"/>
    </xf>
    <xf numFmtId="0" fontId="17" fillId="0" borderId="0" xfId="0" applyFont="1" applyAlignment="1">
      <alignment horizontal="left" wrapText="1"/>
    </xf>
    <xf numFmtId="0" fontId="9" fillId="0" borderId="0" xfId="0" applyFont="1" applyAlignment="1"/>
    <xf numFmtId="0" fontId="9" fillId="0" borderId="0" xfId="0" applyFont="1" applyAlignment="1">
      <alignment vertical="center"/>
    </xf>
    <xf numFmtId="0" fontId="9" fillId="0" borderId="0" xfId="0" applyFont="1" applyAlignment="1">
      <alignment horizontal="left" vertical="center" indent="4"/>
    </xf>
    <xf numFmtId="0" fontId="0" fillId="0" borderId="0" xfId="0" applyFont="1" applyAlignment="1">
      <alignment horizontal="left" vertical="center" indent="4"/>
    </xf>
    <xf numFmtId="0" fontId="4" fillId="0" borderId="0" xfId="0" applyFont="1" applyAlignment="1">
      <alignment horizontal="left" vertical="center" indent="1"/>
    </xf>
    <xf numFmtId="0" fontId="0" fillId="0" borderId="0" xfId="0" applyFill="1"/>
    <xf numFmtId="0" fontId="17" fillId="0" borderId="0" xfId="0" applyFont="1" applyFill="1" applyBorder="1" applyAlignment="1"/>
    <xf numFmtId="0" fontId="17" fillId="0" borderId="0" xfId="0" applyFont="1" applyFill="1" applyAlignment="1"/>
    <xf numFmtId="1" fontId="0" fillId="0" borderId="0" xfId="0" applyNumberFormat="1" applyFill="1"/>
    <xf numFmtId="0" fontId="5" fillId="0" borderId="0" xfId="0" applyFont="1" applyAlignment="1">
      <alignment wrapText="1"/>
    </xf>
    <xf numFmtId="0" fontId="4" fillId="0" borderId="0" xfId="0" applyFont="1" applyAlignment="1">
      <alignment horizontal="right"/>
    </xf>
    <xf numFmtId="0" fontId="12" fillId="2" borderId="14" xfId="0" applyFont="1" applyFill="1" applyBorder="1" applyAlignment="1">
      <alignment horizontal="center" vertical="center"/>
    </xf>
    <xf numFmtId="0" fontId="1" fillId="0" borderId="7" xfId="0" applyFont="1" applyFill="1" applyBorder="1" applyAlignment="1"/>
    <xf numFmtId="0" fontId="12" fillId="0" borderId="7" xfId="0" applyFont="1" applyFill="1" applyBorder="1" applyAlignment="1"/>
    <xf numFmtId="1" fontId="12" fillId="0" borderId="0" xfId="0" applyNumberFormat="1" applyFont="1" applyFill="1"/>
    <xf numFmtId="1" fontId="12" fillId="0" borderId="0" xfId="0" applyNumberFormat="1" applyFont="1" applyFill="1" applyAlignment="1">
      <alignment horizontal="right"/>
    </xf>
    <xf numFmtId="164" fontId="12" fillId="0" borderId="0" xfId="0" applyNumberFormat="1" applyFont="1" applyFill="1" applyAlignment="1">
      <alignment horizontal="right" indent="1"/>
    </xf>
    <xf numFmtId="164" fontId="12" fillId="0" borderId="0" xfId="0" applyNumberFormat="1" applyFont="1" applyFill="1" applyAlignment="1">
      <alignment horizontal="right"/>
    </xf>
    <xf numFmtId="0" fontId="12" fillId="0" borderId="7" xfId="0" applyFont="1" applyFill="1" applyBorder="1" applyAlignment="1">
      <alignment wrapText="1"/>
    </xf>
    <xf numFmtId="1" fontId="13" fillId="0" borderId="7" xfId="0" applyNumberFormat="1" applyFont="1" applyFill="1" applyBorder="1"/>
    <xf numFmtId="0" fontId="24" fillId="0" borderId="8" xfId="0" applyFont="1" applyFill="1" applyBorder="1" applyAlignment="1"/>
    <xf numFmtId="164" fontId="24" fillId="0" borderId="9" xfId="0" applyNumberFormat="1" applyFont="1" applyFill="1" applyBorder="1" applyAlignment="1">
      <alignment horizontal="right" indent="1"/>
    </xf>
    <xf numFmtId="164" fontId="24" fillId="0" borderId="9" xfId="0" applyNumberFormat="1" applyFont="1" applyFill="1" applyBorder="1" applyAlignment="1">
      <alignment horizontal="right"/>
    </xf>
    <xf numFmtId="1" fontId="5" fillId="0" borderId="0" xfId="0" applyNumberFormat="1" applyFont="1" applyFill="1"/>
    <xf numFmtId="0" fontId="13" fillId="0" borderId="7" xfId="0" applyFont="1" applyFill="1" applyBorder="1" applyAlignment="1"/>
    <xf numFmtId="165" fontId="13" fillId="0" borderId="0" xfId="0" applyNumberFormat="1" applyFont="1" applyFill="1" applyAlignment="1">
      <alignment horizontal="right" indent="1"/>
    </xf>
    <xf numFmtId="0" fontId="13" fillId="0" borderId="7" xfId="0" applyFont="1" applyFill="1" applyBorder="1" applyAlignment="1">
      <alignment wrapText="1"/>
    </xf>
    <xf numFmtId="0" fontId="25" fillId="0" borderId="8" xfId="0" applyFont="1" applyFill="1" applyBorder="1" applyAlignment="1"/>
    <xf numFmtId="165" fontId="25" fillId="0" borderId="9" xfId="0" applyNumberFormat="1" applyFont="1" applyFill="1" applyBorder="1" applyAlignment="1">
      <alignment horizontal="right" indent="1"/>
    </xf>
    <xf numFmtId="1" fontId="5" fillId="0" borderId="0" xfId="0" applyNumberFormat="1" applyFont="1" applyFill="1" applyAlignment="1"/>
    <xf numFmtId="165" fontId="13" fillId="0" borderId="0" xfId="0" applyNumberFormat="1" applyFont="1" applyFill="1" applyAlignment="1">
      <alignment horizontal="right"/>
    </xf>
    <xf numFmtId="165" fontId="25" fillId="0" borderId="9" xfId="0" applyNumberFormat="1" applyFont="1" applyFill="1" applyBorder="1" applyAlignment="1">
      <alignment horizontal="right"/>
    </xf>
    <xf numFmtId="0" fontId="5" fillId="0" borderId="7" xfId="0" applyFont="1" applyFill="1" applyBorder="1" applyAlignment="1"/>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0" xfId="0" applyFont="1" applyFill="1" applyBorder="1" applyAlignment="1">
      <alignment horizontal="center"/>
    </xf>
    <xf numFmtId="0" fontId="12" fillId="0" borderId="7" xfId="0" applyFont="1" applyFill="1" applyBorder="1"/>
    <xf numFmtId="164" fontId="12" fillId="0" borderId="0" xfId="0" applyNumberFormat="1" applyFont="1" applyFill="1" applyBorder="1" applyAlignment="1">
      <alignment horizontal="right" indent="1"/>
    </xf>
    <xf numFmtId="164" fontId="13" fillId="0" borderId="0" xfId="0" applyNumberFormat="1" applyFont="1" applyFill="1" applyBorder="1" applyAlignment="1">
      <alignment horizontal="right" indent="1"/>
    </xf>
    <xf numFmtId="164" fontId="12" fillId="0" borderId="0" xfId="0" applyNumberFormat="1" applyFont="1" applyFill="1" applyBorder="1" applyAlignment="1">
      <alignment horizontal="right"/>
    </xf>
    <xf numFmtId="0" fontId="1" fillId="0" borderId="7" xfId="0" applyFont="1" applyFill="1" applyBorder="1"/>
    <xf numFmtId="0" fontId="24" fillId="0" borderId="8" xfId="0" applyFont="1" applyFill="1" applyBorder="1"/>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 fillId="0" borderId="0" xfId="0" applyFont="1" applyFill="1"/>
    <xf numFmtId="164" fontId="12" fillId="0" borderId="26" xfId="0" applyNumberFormat="1" applyFont="1" applyFill="1" applyBorder="1" applyAlignment="1">
      <alignment horizontal="right" indent="1"/>
    </xf>
    <xf numFmtId="0" fontId="12" fillId="0" borderId="0" xfId="0" applyFont="1" applyFill="1"/>
    <xf numFmtId="0" fontId="12" fillId="0" borderId="0" xfId="0" applyFont="1" applyFill="1" applyBorder="1"/>
    <xf numFmtId="164" fontId="13" fillId="0" borderId="26" xfId="0" applyNumberFormat="1" applyFont="1" applyFill="1" applyBorder="1" applyAlignment="1">
      <alignment horizontal="right" indent="1"/>
    </xf>
    <xf numFmtId="0" fontId="12" fillId="0" borderId="0" xfId="0" applyFont="1" applyFill="1" applyAlignment="1">
      <alignment wrapText="1"/>
    </xf>
    <xf numFmtId="0" fontId="24" fillId="0" borderId="9" xfId="0" applyFont="1" applyFill="1" applyBorder="1"/>
    <xf numFmtId="164" fontId="24" fillId="0" borderId="27" xfId="0" applyNumberFormat="1" applyFont="1" applyFill="1" applyBorder="1" applyAlignment="1">
      <alignment horizontal="right" indent="1"/>
    </xf>
    <xf numFmtId="0" fontId="0" fillId="0" borderId="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xf>
    <xf numFmtId="0" fontId="1" fillId="0" borderId="0" xfId="0" applyFont="1" applyFill="1" applyBorder="1"/>
    <xf numFmtId="0" fontId="12" fillId="0" borderId="0" xfId="0" applyFont="1" applyFill="1" applyBorder="1" applyAlignment="1">
      <alignment wrapText="1"/>
    </xf>
    <xf numFmtId="0" fontId="12" fillId="0" borderId="0" xfId="0" applyFont="1" applyFill="1" applyBorder="1" applyAlignment="1">
      <alignment horizontal="center" vertical="center" wrapText="1"/>
    </xf>
    <xf numFmtId="0" fontId="12" fillId="0" borderId="28" xfId="0" applyFont="1" applyFill="1" applyBorder="1" applyAlignment="1">
      <alignment horizontal="center" vertical="center" wrapText="1"/>
    </xf>
    <xf numFmtId="164" fontId="12" fillId="0" borderId="29" xfId="0" applyNumberFormat="1" applyFont="1" applyFill="1" applyBorder="1" applyAlignment="1">
      <alignment horizontal="right" indent="1"/>
    </xf>
    <xf numFmtId="164" fontId="13" fillId="0" borderId="0" xfId="0" applyNumberFormat="1" applyFont="1" applyFill="1" applyBorder="1" applyAlignment="1">
      <alignment horizontal="right"/>
    </xf>
    <xf numFmtId="0" fontId="24" fillId="0" borderId="30" xfId="0" applyFont="1" applyFill="1" applyBorder="1"/>
    <xf numFmtId="164" fontId="24" fillId="0" borderId="31" xfId="0" applyNumberFormat="1" applyFont="1" applyFill="1" applyBorder="1" applyAlignment="1">
      <alignment horizontal="right" indent="1"/>
    </xf>
    <xf numFmtId="164" fontId="24" fillId="0" borderId="30" xfId="0" applyNumberFormat="1" applyFont="1" applyFill="1" applyBorder="1" applyAlignment="1">
      <alignment horizontal="right"/>
    </xf>
    <xf numFmtId="164" fontId="24" fillId="0" borderId="30" xfId="0" applyNumberFormat="1" applyFont="1" applyFill="1" applyBorder="1" applyAlignment="1">
      <alignment horizontal="right" indent="1"/>
    </xf>
    <xf numFmtId="0" fontId="12" fillId="2" borderId="34" xfId="0" applyFont="1" applyFill="1" applyBorder="1" applyAlignment="1">
      <alignment horizontal="center" vertical="center"/>
    </xf>
    <xf numFmtId="0" fontId="1" fillId="0" borderId="0" xfId="0" applyFont="1" applyFill="1" applyAlignment="1">
      <alignment wrapText="1"/>
    </xf>
    <xf numFmtId="0" fontId="12" fillId="0" borderId="0" xfId="0" applyFont="1" applyFill="1" applyAlignment="1">
      <alignment horizontal="left" wrapText="1"/>
    </xf>
    <xf numFmtId="0" fontId="12" fillId="0" borderId="0" xfId="0" applyFont="1" applyFill="1" applyBorder="1" applyAlignment="1">
      <alignment horizontal="right" vertical="center" wrapText="1"/>
    </xf>
    <xf numFmtId="1" fontId="17" fillId="0" borderId="0" xfId="0" applyNumberFormat="1" applyFont="1" applyFill="1" applyAlignment="1">
      <alignment horizontal="right"/>
    </xf>
    <xf numFmtId="1" fontId="0" fillId="0" borderId="0" xfId="0" applyNumberFormat="1" applyFill="1" applyAlignment="1">
      <alignment horizontal="right"/>
    </xf>
    <xf numFmtId="0" fontId="12" fillId="0" borderId="0" xfId="0" applyFont="1" applyFill="1" applyBorder="1" applyAlignment="1">
      <alignment horizontal="right" vertical="center" wrapText="1" indent="1"/>
    </xf>
    <xf numFmtId="1" fontId="17" fillId="0" borderId="0" xfId="0" applyNumberFormat="1" applyFont="1" applyFill="1" applyAlignment="1">
      <alignment horizontal="right" indent="1"/>
    </xf>
    <xf numFmtId="1" fontId="0" fillId="0" borderId="0" xfId="0" applyNumberFormat="1" applyFill="1" applyAlignment="1">
      <alignment horizontal="right" indent="1"/>
    </xf>
    <xf numFmtId="0" fontId="12" fillId="0" borderId="28" xfId="0" applyFont="1" applyFill="1" applyBorder="1" applyAlignment="1">
      <alignment horizontal="right" wrapText="1" indent="1"/>
    </xf>
    <xf numFmtId="0" fontId="12" fillId="0" borderId="0" xfId="0" applyFont="1" applyFill="1" applyBorder="1" applyAlignment="1">
      <alignment horizontal="right" wrapText="1" indent="1"/>
    </xf>
    <xf numFmtId="0" fontId="7" fillId="0" borderId="0" xfId="0" applyFont="1" applyAlignment="1">
      <alignment horizontal="right"/>
    </xf>
    <xf numFmtId="0" fontId="4" fillId="0" borderId="0" xfId="0" applyFont="1" applyAlignment="1">
      <alignment horizontal="right"/>
    </xf>
    <xf numFmtId="0" fontId="2" fillId="0" borderId="0" xfId="0" applyFont="1"/>
    <xf numFmtId="0" fontId="6" fillId="0" borderId="0" xfId="0" applyFont="1" applyAlignment="1">
      <alignment horizontal="right" vertical="center"/>
    </xf>
    <xf numFmtId="0" fontId="4" fillId="0" borderId="0" xfId="0" applyFont="1" applyAlignment="1">
      <alignment horizontal="right" vertical="center"/>
    </xf>
    <xf numFmtId="0" fontId="0" fillId="0" borderId="0" xfId="0" applyFont="1" applyAlignment="1">
      <alignment horizontal="left" wrapText="1"/>
    </xf>
    <xf numFmtId="0" fontId="0" fillId="0" borderId="0" xfId="0" applyAlignment="1">
      <alignment horizontal="left" wrapText="1"/>
    </xf>
    <xf numFmtId="0" fontId="16" fillId="0" borderId="0" xfId="1" applyAlignment="1">
      <alignment horizontal="left" wrapText="1"/>
    </xf>
    <xf numFmtId="0" fontId="10" fillId="0" borderId="0" xfId="0" applyFont="1" applyAlignment="1">
      <alignment horizontal="left"/>
    </xf>
    <xf numFmtId="0" fontId="9" fillId="0" borderId="0" xfId="0" applyFont="1" applyAlignment="1">
      <alignment horizontal="left"/>
    </xf>
    <xf numFmtId="0" fontId="10" fillId="0" borderId="0" xfId="0" applyFont="1" applyAlignment="1">
      <alignment horizontal="left" wrapText="1"/>
    </xf>
    <xf numFmtId="0" fontId="9" fillId="0" borderId="0" xfId="0" applyFont="1" applyAlignment="1">
      <alignment horizontal="left" wrapText="1"/>
    </xf>
    <xf numFmtId="0" fontId="14" fillId="0" borderId="0" xfId="0" applyFont="1" applyAlignment="1">
      <alignment horizontal="left"/>
    </xf>
    <xf numFmtId="0" fontId="15" fillId="0" borderId="0" xfId="0" applyFont="1" applyAlignment="1">
      <alignment horizontal="left"/>
    </xf>
    <xf numFmtId="0" fontId="4" fillId="0" borderId="0" xfId="0" applyFont="1" applyAlignment="1">
      <alignment horizontal="left"/>
    </xf>
    <xf numFmtId="0" fontId="11" fillId="0" borderId="0" xfId="0" applyFont="1" applyAlignment="1">
      <alignment horizontal="center"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7" fillId="0" borderId="0" xfId="0" applyFont="1" applyAlignment="1">
      <alignment wrapText="1"/>
    </xf>
    <xf numFmtId="1" fontId="11" fillId="0" borderId="0" xfId="0" applyNumberFormat="1" applyFont="1" applyAlignment="1">
      <alignment horizontal="center" vertical="center" wrapText="1"/>
    </xf>
    <xf numFmtId="0" fontId="5" fillId="0" borderId="0" xfId="0" applyFont="1" applyBorder="1" applyAlignment="1"/>
    <xf numFmtId="0" fontId="12"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 fillId="2" borderId="22"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7" xfId="0" applyFont="1" applyFill="1" applyBorder="1" applyAlignment="1">
      <alignment horizontal="center" vertical="center"/>
    </xf>
    <xf numFmtId="0" fontId="1"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0" fillId="0" borderId="0" xfId="0" applyFont="1" applyAlignment="1">
      <alignment horizontal="center" vertical="center" wrapText="1"/>
    </xf>
    <xf numFmtId="0" fontId="1" fillId="2" borderId="23" xfId="0" applyFont="1" applyFill="1" applyBorder="1" applyAlignment="1">
      <alignment horizontal="center" vertical="center"/>
    </xf>
    <xf numFmtId="0" fontId="12" fillId="2" borderId="32" xfId="0" applyFont="1" applyFill="1" applyBorder="1" applyAlignment="1">
      <alignment horizontal="center" vertical="center"/>
    </xf>
    <xf numFmtId="0" fontId="13"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1" fontId="17" fillId="0" borderId="0" xfId="0" applyNumberFormat="1" applyFont="1" applyFill="1" applyAlignment="1">
      <alignment horizontal="left"/>
    </xf>
    <xf numFmtId="1" fontId="17" fillId="0" borderId="0" xfId="0" applyNumberFormat="1" applyFont="1" applyFill="1" applyAlignment="1">
      <alignment horizontal="left" wrapText="1"/>
    </xf>
    <xf numFmtId="0" fontId="17" fillId="0" borderId="0" xfId="0" applyFont="1" applyFill="1" applyAlignment="1">
      <alignment horizontal="left" wrapText="1"/>
    </xf>
    <xf numFmtId="0" fontId="23" fillId="0" borderId="0" xfId="0" applyFont="1" applyFill="1" applyAlignment="1">
      <alignment horizontal="left"/>
    </xf>
    <xf numFmtId="0" fontId="12"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34"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14" xfId="0" applyFont="1" applyFill="1" applyBorder="1" applyAlignment="1">
      <alignment horizontal="center" vertical="center"/>
    </xf>
  </cellXfs>
  <cellStyles count="2">
    <cellStyle name="Hyperlink" xfId="1" builtinId="8"/>
    <cellStyle name="Standard" xfId="0" builtinId="0"/>
  </cellStyles>
  <dxfs count="33">
    <dxf>
      <fill>
        <patternFill>
          <bgColor rgb="FFEBEBEB"/>
        </patternFill>
      </fill>
    </dxf>
    <dxf>
      <font>
        <color rgb="FFEBEBEB"/>
      </font>
    </dxf>
    <dxf>
      <font>
        <color rgb="FFEBEBEB"/>
      </font>
    </dxf>
    <dxf>
      <font>
        <color rgb="FFEBEBEB"/>
      </font>
    </dxf>
    <dxf>
      <font>
        <color rgb="FFEBEBEB"/>
      </font>
    </dxf>
    <dxf>
      <font>
        <color rgb="FFEBEBEB"/>
      </font>
    </dxf>
    <dxf>
      <font>
        <color rgb="FFEBEBEB"/>
      </font>
    </dxf>
    <dxf>
      <font>
        <color rgb="FFEBEBEB"/>
      </font>
    </dxf>
    <dxf>
      <font>
        <color rgb="FFEBEBEB"/>
      </font>
    </dxf>
    <dxf>
      <font>
        <color rgb="FFEBEBEB"/>
      </font>
    </dxf>
    <dxf>
      <font>
        <color rgb="FFEBEBEB"/>
      </font>
    </dxf>
    <dxf>
      <fill>
        <patternFill>
          <bgColor rgb="FFEBEBEB"/>
        </patternFill>
      </fill>
    </dxf>
    <dxf>
      <font>
        <color rgb="FFEBEBEB"/>
      </font>
    </dxf>
    <dxf>
      <font>
        <color rgb="FFEBEBEB"/>
      </font>
    </dxf>
    <dxf>
      <font>
        <color rgb="FFEBEBEB"/>
      </font>
    </dxf>
    <dxf>
      <font>
        <color rgb="FFEBEBEB"/>
      </font>
    </dxf>
    <dxf>
      <font>
        <color rgb="FFEBEBEB"/>
      </font>
    </dxf>
    <dxf>
      <font>
        <color rgb="FFEBEBEB"/>
      </font>
    </dxf>
    <dxf>
      <font>
        <color rgb="FFEBEBEB"/>
      </font>
    </dxf>
    <dxf>
      <font>
        <color rgb="FFEBEBEB"/>
      </font>
    </dxf>
    <dxf>
      <font>
        <color rgb="FFEBEBEB"/>
      </font>
    </dxf>
    <dxf>
      <font>
        <color rgb="FFEBEBEB"/>
      </font>
    </dxf>
    <dxf>
      <fill>
        <patternFill>
          <bgColor rgb="FFEBEBEB"/>
        </patternFill>
      </fill>
    </dxf>
    <dxf>
      <font>
        <color rgb="FFEBEBEB"/>
      </font>
    </dxf>
    <dxf>
      <font>
        <color rgb="FFEBEBEB"/>
      </font>
    </dxf>
    <dxf>
      <fill>
        <patternFill>
          <bgColor rgb="FFEBEBEB"/>
        </patternFill>
      </fill>
    </dxf>
    <dxf>
      <font>
        <color rgb="FFEBEBEB"/>
      </font>
    </dxf>
    <dxf>
      <font>
        <color rgb="FFEBEBEB"/>
      </font>
    </dxf>
    <dxf>
      <fill>
        <patternFill>
          <bgColor rgb="FFEBEBEB"/>
        </patternFill>
      </fill>
    </dxf>
    <dxf>
      <font>
        <color rgb="FFEBEBEB"/>
      </font>
    </dxf>
    <dxf>
      <font>
        <color rgb="FFEBEBEB"/>
      </font>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610631</xdr:colOff>
      <xdr:row>0</xdr:row>
      <xdr:rowOff>59751</xdr:rowOff>
    </xdr:from>
    <xdr:to>
      <xdr:col>6</xdr:col>
      <xdr:colOff>855918</xdr:colOff>
      <xdr:row>4</xdr:row>
      <xdr:rowOff>57150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0731" y="59751"/>
          <a:ext cx="1169212" cy="826074"/>
        </a:xfrm>
        <a:prstGeom prst="rect">
          <a:avLst/>
        </a:prstGeom>
        <a:ln>
          <a:noFill/>
        </a:ln>
      </xdr:spPr>
    </xdr:pic>
    <xdr:clientData/>
  </xdr:twoCellAnchor>
  <xdr:twoCellAnchor editAs="oneCell">
    <xdr:from>
      <xdr:col>0</xdr:col>
      <xdr:colOff>0</xdr:colOff>
      <xdr:row>32</xdr:row>
      <xdr:rowOff>38100</xdr:rowOff>
    </xdr:from>
    <xdr:to>
      <xdr:col>6</xdr:col>
      <xdr:colOff>873975</xdr:colOff>
      <xdr:row>51</xdr:row>
      <xdr:rowOff>135581</xdr:rowOff>
    </xdr:to>
    <xdr:pic>
      <xdr:nvPicPr>
        <xdr:cNvPr id="4" name="Grafik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6610350"/>
          <a:ext cx="6408000" cy="31740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42203</xdr:rowOff>
    </xdr:from>
    <xdr:to>
      <xdr:col>6</xdr:col>
      <xdr:colOff>742950</xdr:colOff>
      <xdr:row>46</xdr:row>
      <xdr:rowOff>93134</xdr:rowOff>
    </xdr:to>
    <xdr:sp macro="" textlink="">
      <xdr:nvSpPr>
        <xdr:cNvPr id="2" name="Textfeld 1"/>
        <xdr:cNvSpPr txBox="1"/>
      </xdr:nvSpPr>
      <xdr:spPr>
        <a:xfrm>
          <a:off x="0" y="42203"/>
          <a:ext cx="6297083" cy="6875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latin typeface="Arial" panose="020B0604020202020204" pitchFamily="34" charset="0"/>
              <a:cs typeface="Arial" panose="020B0604020202020204" pitchFamily="34" charset="0"/>
            </a:rPr>
            <a:t>Die Zusammenführung von Ergebnissen mehrerer Statistiken ermöglicht eine Gesamtschau des Sozialleistungsbezuges auf Hamburger Stadtteilebene</a:t>
          </a:r>
        </a:p>
        <a:p>
          <a:pPr algn="l"/>
          <a:endParaRPr lang="de-DE" sz="12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Zu den Empfängerinnen und Empfängern von „Sozialleistungen zur Sicherstellung der laufenden Lebensführung“ werden hier diejenigen gezählt, die entweder Arbeitslosengeld II, Sozialgeld („Hartz IV“), Grundsicherung im Alter und bei Erwerbsminderung, laufende Sozialhilfe zum Lebensunterhalt außerhalb von Einrichtungen oder Regelleistungen nach dem Asylbewerber-leistungsgesetz erhielten. </a:t>
          </a:r>
        </a:p>
        <a:p>
          <a:pPr algn="l"/>
          <a:r>
            <a:rPr lang="de-DE" sz="1000">
              <a:latin typeface="Arial" panose="020B0604020202020204" pitchFamily="34" charset="0"/>
              <a:cs typeface="Arial" panose="020B0604020202020204" pitchFamily="34" charset="0"/>
            </a:rPr>
            <a:t>Die vorliegenden Ergebnisse basieren auf der Zusammenfassung der Ergebnisse dieser vier verschiedenen Sozialleistungsstatistiken auf Hamburger Stadtteilebene. Dabei wurde nach sechs Alterskategorien unterschieden (siehe Tabellen).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Die Zahlen der Empfängerinnen und Empfänger von Arbeitslosengeld II und Sozialgeld ("Hartz IV") wurden durch eine Sonderauswertung vom Statistikamt Nord ermittelt, indem die Wohn-adresse der Empfängerinnen und Empfängern den Hamburger Stadtteilen zugeordnet wurde. Die dafür erforderlichen pseudonymisierten Einzel-daten über die Bezieherinnen und Bezieher von Grundsicherung für Arbeitssuchende nach SGB II      ("Hartz IV") erhielt das Statistikamt Nord von der Bundesagentur für Arbeit gemäß § 53 Abs. 5      SGB II. </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In den im Statistikamt Nord geführten Erhebungen zu den Empfängerinnen und Empfängern von laufender Hilfe zum Lebensunterhalt außerhalb von Einrichtungen, von Grundsicherung im Alter und bei Erwerbsminderung und von Regelleistungen nach dem Asylbewerber-leistungsgesetz wird der Wohnstadtteil dagegen explizit erfasst.</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Dennoch verbleibt stets ein geringer Anteil an Empfängerinnen und Empfängern, die zwar in Hamburg wohnen, deren Wohnort-Stadtteil</a:t>
          </a:r>
          <a:r>
            <a:rPr lang="de-DE" sz="1000" baseline="0">
              <a:latin typeface="Arial" panose="020B0604020202020204" pitchFamily="34" charset="0"/>
              <a:cs typeface="Arial" panose="020B0604020202020204" pitchFamily="34" charset="0"/>
            </a:rPr>
            <a:t> jedoch nicht bekannt ist. Diese innerhamburgischen Wohnorte werden in den nachfolgenden Tabellen als </a:t>
          </a:r>
          <a:r>
            <a:rPr lang="de-DE" sz="1000">
              <a:solidFill>
                <a:schemeClr val="dk1"/>
              </a:solidFill>
              <a:effectLst/>
              <a:latin typeface="Arial" panose="020B0604020202020204" pitchFamily="34" charset="0"/>
              <a:ea typeface="+mn-ea"/>
              <a:cs typeface="Arial" panose="020B0604020202020204" pitchFamily="34" charset="0"/>
            </a:rPr>
            <a:t>"ohne Stadtteil-zuordnung" bezeichnet.</a:t>
          </a:r>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Aufgrund der geringen Zahl von Hilfeempfängerinnen und -empfängern</a:t>
          </a:r>
          <a:r>
            <a:rPr lang="de-DE" sz="1000">
              <a:latin typeface="Arial" panose="020B0604020202020204" pitchFamily="34" charset="0"/>
              <a:cs typeface="Arial" panose="020B0604020202020204" pitchFamily="34" charset="0"/>
            </a:rPr>
            <a:t> wurden einige aneinandergrenzende Stadtteile zusammengefasst, um</a:t>
          </a:r>
          <a:r>
            <a:rPr lang="de-DE" sz="1000">
              <a:solidFill>
                <a:schemeClr val="dk1"/>
              </a:solidFill>
              <a:effectLst/>
              <a:latin typeface="Arial" panose="020B0604020202020204" pitchFamily="34" charset="0"/>
              <a:ea typeface="+mn-ea"/>
              <a:cs typeface="Arial" panose="020B0604020202020204" pitchFamily="34" charset="0"/>
            </a:rPr>
            <a:t> die statistische Geheimhaltung zu gewährleisten.</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Zum 01.03.2008 ergaben sich folgende</a:t>
          </a:r>
          <a:r>
            <a:rPr lang="de-DE" sz="1000" baseline="0">
              <a:solidFill>
                <a:schemeClr val="dk1"/>
              </a:solidFill>
              <a:effectLst/>
              <a:latin typeface="Arial" panose="020B0604020202020204" pitchFamily="34" charset="0"/>
              <a:ea typeface="+mn-ea"/>
              <a:cs typeface="Arial" panose="020B0604020202020204" pitchFamily="34" charset="0"/>
            </a:rPr>
            <a:t> Änderungen in den Zuschnitten einiger Stadtteile:</a:t>
          </a:r>
        </a:p>
        <a:p>
          <a:pPr indent="-108000" algn="l" defTabSz="0">
            <a:spcBef>
              <a:spcPts val="600"/>
            </a:spcBef>
            <a:tabLst>
              <a:tab pos="108000" algn="l"/>
            </a:tabLst>
          </a:pPr>
          <a:r>
            <a:rPr lang="de-DE" sz="1000">
              <a:latin typeface="Arial" panose="020B0604020202020204" pitchFamily="34" charset="0"/>
              <a:cs typeface="Arial" panose="020B0604020202020204" pitchFamily="34" charset="0"/>
            </a:rPr>
            <a:t>–	Der neue Stadtteil Sternschanze wurde im 	Grenzbereich der Bezirke Hamburg-Mitte, Altona 	und Eimsbüttel geschaffen. Er gehört zum Bezirk 	Altona.</a:t>
          </a:r>
        </a:p>
        <a:p>
          <a:pPr indent="-108000" algn="l" defTabSz="0">
            <a:spcBef>
              <a:spcPts val="600"/>
            </a:spcBef>
            <a:tabLst>
              <a:tab pos="108000" algn="l"/>
            </a:tabLst>
          </a:pPr>
          <a:r>
            <a:rPr lang="de-DE" sz="1000">
              <a:latin typeface="Arial" panose="020B0604020202020204" pitchFamily="34" charset="0"/>
              <a:cs typeface="Arial" panose="020B0604020202020204" pitchFamily="34" charset="0"/>
            </a:rPr>
            <a:t>–	Der neue Stadtteil HafenCity wurde</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aus Anteilen 	von Hamburg-Altstadt,</a:t>
          </a:r>
          <a:r>
            <a:rPr lang="de-DE" sz="1000" baseline="0">
              <a:latin typeface="Arial" panose="020B0604020202020204" pitchFamily="34" charset="0"/>
              <a:cs typeface="Arial" panose="020B0604020202020204" pitchFamily="34" charset="0"/>
            </a:rPr>
            <a:t> R</a:t>
          </a:r>
          <a:r>
            <a:rPr lang="de-DE" sz="1000">
              <a:latin typeface="Arial" panose="020B0604020202020204" pitchFamily="34" charset="0"/>
              <a:cs typeface="Arial" panose="020B0604020202020204" pitchFamily="34" charset="0"/>
            </a:rPr>
            <a:t>othenburgsort und 	einem Teil von Klostertor geschaffen. Der 	weitere Teil von Klostertor ging im Stadtteil 	Hammerbrook auf. Der Stadtteil Klostertor wurde 	aufgelöst. Die HafenCity gehört zum Bezirk 	Hamburg Mitte.</a:t>
          </a:r>
        </a:p>
        <a:p>
          <a:pPr indent="-108000" algn="l" defTabSz="0">
            <a:spcBef>
              <a:spcPts val="600"/>
            </a:spcBef>
            <a:tabLst>
              <a:tab pos="108000" algn="l"/>
            </a:tabLst>
          </a:pPr>
          <a:r>
            <a:rPr lang="de-DE" sz="1000">
              <a:latin typeface="Arial" panose="020B0604020202020204" pitchFamily="34" charset="0"/>
              <a:cs typeface="Arial" panose="020B0604020202020204" pitchFamily="34" charset="0"/>
            </a:rPr>
            <a:t>–	Der Stadtteil Wilhelmsburg,</a:t>
          </a:r>
          <a:r>
            <a:rPr lang="de-DE" sz="1000" baseline="0">
              <a:latin typeface="Arial" panose="020B0604020202020204" pitchFamily="34" charset="0"/>
              <a:cs typeface="Arial" panose="020B0604020202020204" pitchFamily="34" charset="0"/>
            </a:rPr>
            <a:t> bisher gehörig     	zum 	B</a:t>
          </a:r>
          <a:r>
            <a:rPr lang="de-DE" sz="1000">
              <a:latin typeface="Arial" panose="020B0604020202020204" pitchFamily="34" charset="0"/>
              <a:cs typeface="Arial" panose="020B0604020202020204" pitchFamily="34" charset="0"/>
            </a:rPr>
            <a:t>ezirk Harburg, wurde dem Bezirk 	Hamburg-	Mitte zugeordnet.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Zum 01.01.2011 ergaben sich weitere </a:t>
          </a:r>
          <a:r>
            <a:rPr lang="de-DE" sz="1000" baseline="0">
              <a:latin typeface="Arial" panose="020B0604020202020204" pitchFamily="34" charset="0"/>
              <a:cs typeface="Arial" panose="020B0604020202020204" pitchFamily="34" charset="0"/>
            </a:rPr>
            <a:t>Änderung im Zuschnitt:</a:t>
          </a:r>
        </a:p>
        <a:p>
          <a:pPr indent="-108000" algn="l" defTabSz="0">
            <a:spcBef>
              <a:spcPts val="600"/>
            </a:spcBef>
            <a:tabLst>
              <a:tab pos="108000" algn="l"/>
            </a:tabLst>
          </a:pPr>
          <a:r>
            <a:rPr lang="de-DE" sz="1000" baseline="0">
              <a:latin typeface="Arial" panose="020B0604020202020204" pitchFamily="34" charset="0"/>
              <a:cs typeface="Arial" panose="020B0604020202020204" pitchFamily="34" charset="0"/>
            </a:rPr>
            <a:t>–	Der neue Stadtteil Neuallermöhe wurde aus 	Teilen von Allermöhe und Bergedorf geschaffen. 	Somit sind bei Zeitreihen nur Allermöhe, 	Bergedorf und Neuallermöhe zusammen 	miteinander vergleichbar.</a:t>
          </a:r>
        </a:p>
        <a:p>
          <a:pPr algn="l" defTabSz="0">
            <a:spcBef>
              <a:spcPts val="600"/>
            </a:spcBef>
            <a:tabLst>
              <a:tab pos="108000" algn="l"/>
            </a:tabLst>
          </a:pPr>
          <a:r>
            <a:rPr lang="de-DE" sz="1000" baseline="0">
              <a:latin typeface="Arial" panose="020B0604020202020204" pitchFamily="34" charset="0"/>
              <a:cs typeface="Arial" panose="020B0604020202020204" pitchFamily="34" charset="0"/>
            </a:rPr>
            <a:t>–	Der Stadtteil Hamm wurde aus den ehemaligen 	Stadtteilen Hamm-Süd, Hamm-Nord und    	Hamm-	Mitte zusammengelegt, deren 	ehemaligen 	Bezeichnungen aufgeöst wurden. </a:t>
          </a:r>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view="pageLayout" zoomScale="70" zoomScaleNormal="100" zoomScalePageLayoutView="70" workbookViewId="0">
      <selection activeCell="L4" sqref="L4"/>
    </sheetView>
  </sheetViews>
  <sheetFormatPr baseColWidth="10" defaultColWidth="11.33203125" defaultRowHeight="13.2" x14ac:dyDescent="0.25"/>
  <cols>
    <col min="1" max="2" width="13.33203125" customWidth="1"/>
    <col min="3" max="3" width="12.6640625" customWidth="1"/>
    <col min="4" max="7" width="13.109375" customWidth="1"/>
  </cols>
  <sheetData>
    <row r="3" spans="1:7" ht="20.399999999999999" x14ac:dyDescent="0.35">
      <c r="A3" s="123" t="s">
        <v>0</v>
      </c>
      <c r="B3" s="123"/>
      <c r="C3" s="123"/>
      <c r="D3" s="123"/>
    </row>
    <row r="4" spans="1:7" ht="20.399999999999999" x14ac:dyDescent="0.35">
      <c r="A4" s="123" t="s">
        <v>1</v>
      </c>
      <c r="B4" s="123"/>
      <c r="C4" s="123"/>
      <c r="D4" s="123"/>
    </row>
    <row r="11" spans="1:7" ht="15" x14ac:dyDescent="0.25">
      <c r="A11" s="1"/>
      <c r="F11" s="2"/>
      <c r="G11" s="3"/>
    </row>
    <row r="13" spans="1:7" x14ac:dyDescent="0.25">
      <c r="A13" s="4"/>
    </row>
    <row r="15" spans="1:7" ht="22.8" x14ac:dyDescent="0.25">
      <c r="D15" s="124"/>
      <c r="E15" s="124"/>
      <c r="F15" s="124"/>
      <c r="G15" s="124"/>
    </row>
    <row r="16" spans="1:7" ht="15" x14ac:dyDescent="0.25">
      <c r="D16" s="125"/>
      <c r="E16" s="125"/>
      <c r="F16" s="125"/>
      <c r="G16" s="125"/>
    </row>
    <row r="18" spans="1:7" ht="34.799999999999997" x14ac:dyDescent="0.55000000000000004">
      <c r="A18" s="121" t="s">
        <v>177</v>
      </c>
      <c r="B18" s="121"/>
      <c r="C18" s="121"/>
      <c r="D18" s="121"/>
      <c r="E18" s="121"/>
      <c r="F18" s="121"/>
      <c r="G18" s="121"/>
    </row>
    <row r="19" spans="1:7" ht="34.799999999999997" x14ac:dyDescent="0.55000000000000004">
      <c r="A19" s="121" t="s">
        <v>216</v>
      </c>
      <c r="B19" s="121"/>
      <c r="C19" s="121"/>
      <c r="D19" s="121"/>
      <c r="E19" s="121"/>
      <c r="F19" s="121"/>
      <c r="G19" s="121"/>
    </row>
    <row r="20" spans="1:7" ht="34.799999999999997" x14ac:dyDescent="0.55000000000000004">
      <c r="A20" s="121" t="s">
        <v>176</v>
      </c>
      <c r="B20" s="121"/>
      <c r="C20" s="121"/>
      <c r="D20" s="121"/>
      <c r="E20" s="121"/>
      <c r="F20" s="121"/>
      <c r="G20" s="121"/>
    </row>
    <row r="21" spans="1:7" ht="14.4" customHeight="1" x14ac:dyDescent="0.55000000000000004">
      <c r="A21" s="121"/>
      <c r="B21" s="121"/>
      <c r="C21" s="121"/>
      <c r="D21" s="121"/>
      <c r="E21" s="121"/>
      <c r="F21" s="121"/>
      <c r="G21" s="121"/>
    </row>
    <row r="22" spans="1:7" ht="16.8" x14ac:dyDescent="0.3">
      <c r="A22" s="5"/>
      <c r="B22" s="5"/>
      <c r="C22" s="5"/>
      <c r="D22" s="5"/>
      <c r="E22" s="5"/>
      <c r="F22" s="5"/>
    </row>
    <row r="23" spans="1:7" ht="15" x14ac:dyDescent="0.25">
      <c r="E23" s="122" t="s">
        <v>217</v>
      </c>
      <c r="F23" s="122"/>
      <c r="G23" s="122"/>
    </row>
    <row r="24" spans="1:7" ht="15" x14ac:dyDescent="0.25">
      <c r="E24" s="54"/>
      <c r="F24" s="54"/>
      <c r="G24" s="54"/>
    </row>
    <row r="25" spans="1:7" ht="15" x14ac:dyDescent="0.25">
      <c r="E25" s="54"/>
      <c r="F25" s="54"/>
      <c r="G25" s="54"/>
    </row>
    <row r="26" spans="1:7" ht="15" x14ac:dyDescent="0.25">
      <c r="E26" s="6"/>
      <c r="F26" s="6"/>
      <c r="G26" s="6"/>
    </row>
    <row r="27" spans="1:7" ht="15" x14ac:dyDescent="0.25">
      <c r="E27" s="6"/>
      <c r="F27" s="6"/>
      <c r="G27" s="6"/>
    </row>
  </sheetData>
  <mergeCells count="9">
    <mergeCell ref="A20:G20"/>
    <mergeCell ref="A21:G21"/>
    <mergeCell ref="E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Nord&amp;C&amp;8&amp;P&amp;R&amp;8Soziale Mindestsicherung in HH 2008 - 2014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view="pageLayout" zoomScaleNormal="100" workbookViewId="0">
      <selection sqref="A1:H1"/>
    </sheetView>
  </sheetViews>
  <sheetFormatPr baseColWidth="10" defaultRowHeight="13.2" x14ac:dyDescent="0.25"/>
  <cols>
    <col min="1" max="1" width="32" style="52" customWidth="1"/>
    <col min="2" max="2" width="10.109375" style="118" customWidth="1"/>
    <col min="3" max="3" width="8.5546875" style="118" customWidth="1"/>
    <col min="4" max="4" width="7.88671875" style="115" customWidth="1"/>
    <col min="5" max="5" width="7.44140625" style="115" customWidth="1"/>
    <col min="6" max="7" width="7.5546875" style="115" customWidth="1"/>
    <col min="8" max="8" width="10.109375" style="118" customWidth="1"/>
  </cols>
  <sheetData>
    <row r="1" spans="1:8" ht="25.5" customHeight="1" x14ac:dyDescent="0.25">
      <c r="A1" s="158" t="s">
        <v>184</v>
      </c>
      <c r="B1" s="158"/>
      <c r="C1" s="158"/>
      <c r="D1" s="158"/>
      <c r="E1" s="158"/>
      <c r="F1" s="158"/>
      <c r="G1" s="158"/>
      <c r="H1" s="158"/>
    </row>
    <row r="2" spans="1:8" x14ac:dyDescent="0.25">
      <c r="A2" s="166"/>
      <c r="B2" s="166"/>
      <c r="C2" s="166"/>
      <c r="D2" s="166"/>
      <c r="E2" s="166"/>
      <c r="F2" s="166"/>
      <c r="G2" s="166"/>
      <c r="H2" s="166"/>
    </row>
    <row r="3" spans="1:8" ht="19.95" customHeight="1" x14ac:dyDescent="0.25">
      <c r="A3" s="167" t="s">
        <v>2</v>
      </c>
      <c r="B3" s="168" t="s">
        <v>3</v>
      </c>
      <c r="C3" s="170" t="s">
        <v>194</v>
      </c>
      <c r="D3" s="171"/>
      <c r="E3" s="171"/>
      <c r="F3" s="171"/>
      <c r="G3" s="171"/>
      <c r="H3" s="172"/>
    </row>
    <row r="4" spans="1:8" ht="19.95" customHeight="1" x14ac:dyDescent="0.25">
      <c r="A4" s="167"/>
      <c r="B4" s="169"/>
      <c r="C4" s="110" t="s">
        <v>4</v>
      </c>
      <c r="D4" s="110" t="s">
        <v>5</v>
      </c>
      <c r="E4" s="110" t="s">
        <v>6</v>
      </c>
      <c r="F4" s="110" t="s">
        <v>7</v>
      </c>
      <c r="G4" s="110" t="s">
        <v>8</v>
      </c>
      <c r="H4" s="55" t="s">
        <v>9</v>
      </c>
    </row>
    <row r="5" spans="1:8" ht="8.4" customHeight="1" x14ac:dyDescent="0.25">
      <c r="A5" s="102"/>
      <c r="B5" s="119"/>
      <c r="C5" s="120"/>
      <c r="D5" s="113"/>
      <c r="E5" s="113"/>
      <c r="F5" s="113"/>
      <c r="G5" s="113"/>
      <c r="H5" s="116"/>
    </row>
    <row r="6" spans="1:8" ht="12.15" customHeight="1" x14ac:dyDescent="0.25">
      <c r="A6" s="89" t="s">
        <v>196</v>
      </c>
      <c r="B6" s="104">
        <v>287</v>
      </c>
      <c r="C6" s="82">
        <v>24</v>
      </c>
      <c r="D6" s="61">
        <v>35</v>
      </c>
      <c r="E6" s="61">
        <v>21</v>
      </c>
      <c r="F6" s="61">
        <v>60</v>
      </c>
      <c r="G6" s="61">
        <v>102</v>
      </c>
      <c r="H6" s="60">
        <v>45</v>
      </c>
    </row>
    <row r="7" spans="1:8" ht="12.15" customHeight="1" x14ac:dyDescent="0.25">
      <c r="A7" s="91" t="s">
        <v>12</v>
      </c>
      <c r="B7" s="104">
        <v>1622</v>
      </c>
      <c r="C7" s="82">
        <v>77</v>
      </c>
      <c r="D7" s="61">
        <v>164</v>
      </c>
      <c r="E7" s="61">
        <v>68</v>
      </c>
      <c r="F7" s="61">
        <v>297</v>
      </c>
      <c r="G7" s="61">
        <v>737</v>
      </c>
      <c r="H7" s="60">
        <v>279</v>
      </c>
    </row>
    <row r="8" spans="1:8" ht="12.15" customHeight="1" x14ac:dyDescent="0.25">
      <c r="A8" s="91" t="s">
        <v>185</v>
      </c>
      <c r="B8" s="104">
        <v>4344</v>
      </c>
      <c r="C8" s="82">
        <v>325</v>
      </c>
      <c r="D8" s="61">
        <v>510</v>
      </c>
      <c r="E8" s="61">
        <v>231</v>
      </c>
      <c r="F8" s="61">
        <v>893</v>
      </c>
      <c r="G8" s="61">
        <v>1784</v>
      </c>
      <c r="H8" s="60">
        <v>601</v>
      </c>
    </row>
    <row r="9" spans="1:8" ht="12.15" customHeight="1" x14ac:dyDescent="0.25">
      <c r="A9" s="91" t="s">
        <v>186</v>
      </c>
      <c r="B9" s="104">
        <v>1305</v>
      </c>
      <c r="C9" s="82">
        <v>71</v>
      </c>
      <c r="D9" s="61">
        <v>119</v>
      </c>
      <c r="E9" s="61">
        <v>72</v>
      </c>
      <c r="F9" s="61">
        <v>257</v>
      </c>
      <c r="G9" s="61">
        <v>547</v>
      </c>
      <c r="H9" s="60">
        <v>239</v>
      </c>
    </row>
    <row r="10" spans="1:8" ht="12.15" customHeight="1" x14ac:dyDescent="0.25">
      <c r="A10" s="91" t="s">
        <v>15</v>
      </c>
      <c r="B10" s="104">
        <v>444</v>
      </c>
      <c r="C10" s="82">
        <v>26</v>
      </c>
      <c r="D10" s="61">
        <v>33</v>
      </c>
      <c r="E10" s="61">
        <v>36</v>
      </c>
      <c r="F10" s="61">
        <v>131</v>
      </c>
      <c r="G10" s="61">
        <v>195</v>
      </c>
      <c r="H10" s="60">
        <v>23</v>
      </c>
    </row>
    <row r="11" spans="1:8" ht="12.15" customHeight="1" x14ac:dyDescent="0.25">
      <c r="A11" s="91" t="s">
        <v>16</v>
      </c>
      <c r="B11" s="104">
        <v>842</v>
      </c>
      <c r="C11" s="82">
        <v>48</v>
      </c>
      <c r="D11" s="61">
        <v>93</v>
      </c>
      <c r="E11" s="61">
        <v>63</v>
      </c>
      <c r="F11" s="61">
        <v>170</v>
      </c>
      <c r="G11" s="61">
        <v>338</v>
      </c>
      <c r="H11" s="60">
        <v>130</v>
      </c>
    </row>
    <row r="12" spans="1:8" ht="12.15" customHeight="1" x14ac:dyDescent="0.25">
      <c r="A12" s="91" t="s">
        <v>159</v>
      </c>
      <c r="B12" s="104">
        <v>5049</v>
      </c>
      <c r="C12" s="82">
        <v>539</v>
      </c>
      <c r="D12" s="61">
        <v>626</v>
      </c>
      <c r="E12" s="61">
        <v>281</v>
      </c>
      <c r="F12" s="61">
        <v>1266</v>
      </c>
      <c r="G12" s="61">
        <v>1795</v>
      </c>
      <c r="H12" s="60">
        <v>542</v>
      </c>
    </row>
    <row r="13" spans="1:8" ht="12.15" customHeight="1" x14ac:dyDescent="0.25">
      <c r="A13" s="91" t="s">
        <v>20</v>
      </c>
      <c r="B13" s="104">
        <v>7995</v>
      </c>
      <c r="C13" s="82">
        <v>936</v>
      </c>
      <c r="D13" s="61">
        <v>1183</v>
      </c>
      <c r="E13" s="61">
        <v>483</v>
      </c>
      <c r="F13" s="61">
        <v>1811</v>
      </c>
      <c r="G13" s="61">
        <v>2814</v>
      </c>
      <c r="H13" s="60">
        <v>768</v>
      </c>
    </row>
    <row r="14" spans="1:8" ht="12.15" customHeight="1" x14ac:dyDescent="0.25">
      <c r="A14" s="91" t="s">
        <v>21</v>
      </c>
      <c r="B14" s="104">
        <v>18636</v>
      </c>
      <c r="C14" s="82">
        <v>2434</v>
      </c>
      <c r="D14" s="61">
        <v>3363</v>
      </c>
      <c r="E14" s="61">
        <v>1435</v>
      </c>
      <c r="F14" s="61">
        <v>3927</v>
      </c>
      <c r="G14" s="61">
        <v>5938</v>
      </c>
      <c r="H14" s="60">
        <v>1539</v>
      </c>
    </row>
    <row r="15" spans="1:8" ht="12.15" customHeight="1" x14ac:dyDescent="0.25">
      <c r="A15" s="89" t="s">
        <v>200</v>
      </c>
      <c r="B15" s="104">
        <v>3115</v>
      </c>
      <c r="C15" s="82">
        <v>444</v>
      </c>
      <c r="D15" s="61">
        <v>557</v>
      </c>
      <c r="E15" s="61">
        <v>259</v>
      </c>
      <c r="F15" s="61">
        <v>702</v>
      </c>
      <c r="G15" s="61">
        <v>935</v>
      </c>
      <c r="H15" s="60">
        <v>218</v>
      </c>
    </row>
    <row r="16" spans="1:8" ht="12.15" customHeight="1" x14ac:dyDescent="0.25">
      <c r="A16" s="91" t="s">
        <v>23</v>
      </c>
      <c r="B16" s="104">
        <v>1424</v>
      </c>
      <c r="C16" s="82">
        <v>192</v>
      </c>
      <c r="D16" s="61">
        <v>283</v>
      </c>
      <c r="E16" s="61">
        <v>98</v>
      </c>
      <c r="F16" s="61">
        <v>338</v>
      </c>
      <c r="G16" s="61">
        <v>439</v>
      </c>
      <c r="H16" s="60">
        <v>74</v>
      </c>
    </row>
    <row r="17" spans="1:8" ht="12.15" customHeight="1" x14ac:dyDescent="0.25">
      <c r="A17" s="92" t="s">
        <v>24</v>
      </c>
      <c r="B17" s="104">
        <v>14430</v>
      </c>
      <c r="C17" s="83">
        <v>1938</v>
      </c>
      <c r="D17" s="61">
        <v>2931</v>
      </c>
      <c r="E17" s="61">
        <v>1156</v>
      </c>
      <c r="F17" s="61">
        <v>3310</v>
      </c>
      <c r="G17" s="61">
        <v>4291</v>
      </c>
      <c r="H17" s="60">
        <v>804</v>
      </c>
    </row>
    <row r="18" spans="1:8" ht="26.4" customHeight="1" x14ac:dyDescent="0.25">
      <c r="A18" s="112" t="s">
        <v>25</v>
      </c>
      <c r="B18" s="104">
        <v>1547</v>
      </c>
      <c r="C18" s="82">
        <v>160</v>
      </c>
      <c r="D18" s="61">
        <v>224</v>
      </c>
      <c r="E18" s="61">
        <v>122</v>
      </c>
      <c r="F18" s="61">
        <v>358</v>
      </c>
      <c r="G18" s="61">
        <v>579</v>
      </c>
      <c r="H18" s="60">
        <v>104</v>
      </c>
    </row>
    <row r="19" spans="1:8" s="49" customFormat="1" ht="12.15" customHeight="1" x14ac:dyDescent="0.25">
      <c r="A19" s="91" t="s">
        <v>26</v>
      </c>
      <c r="B19" s="104">
        <v>61040</v>
      </c>
      <c r="C19" s="82">
        <v>7214</v>
      </c>
      <c r="D19" s="61">
        <v>10121</v>
      </c>
      <c r="E19" s="61">
        <v>4325</v>
      </c>
      <c r="F19" s="61">
        <v>13520</v>
      </c>
      <c r="G19" s="61">
        <v>20494</v>
      </c>
      <c r="H19" s="60">
        <v>5366</v>
      </c>
    </row>
    <row r="20" spans="1:8" ht="12.15" customHeight="1" x14ac:dyDescent="0.25">
      <c r="A20" s="91" t="s">
        <v>27</v>
      </c>
      <c r="B20" s="104">
        <v>5036</v>
      </c>
      <c r="C20" s="82">
        <v>402</v>
      </c>
      <c r="D20" s="61">
        <v>675</v>
      </c>
      <c r="E20" s="61">
        <v>281</v>
      </c>
      <c r="F20" s="61">
        <v>1061</v>
      </c>
      <c r="G20" s="61">
        <v>2031</v>
      </c>
      <c r="H20" s="60">
        <v>586</v>
      </c>
    </row>
    <row r="21" spans="1:8" ht="12.15" customHeight="1" x14ac:dyDescent="0.25">
      <c r="A21" s="91" t="s">
        <v>28</v>
      </c>
      <c r="B21" s="104">
        <v>1230</v>
      </c>
      <c r="C21" s="82">
        <v>118</v>
      </c>
      <c r="D21" s="61">
        <v>165</v>
      </c>
      <c r="E21" s="61">
        <v>72</v>
      </c>
      <c r="F21" s="61">
        <v>261</v>
      </c>
      <c r="G21" s="61">
        <v>449</v>
      </c>
      <c r="H21" s="60">
        <v>165</v>
      </c>
    </row>
    <row r="22" spans="1:8" ht="12.15" customHeight="1" x14ac:dyDescent="0.25">
      <c r="A22" s="91" t="s">
        <v>29</v>
      </c>
      <c r="B22" s="104">
        <v>3498</v>
      </c>
      <c r="C22" s="82">
        <v>356</v>
      </c>
      <c r="D22" s="61">
        <v>492</v>
      </c>
      <c r="E22" s="61">
        <v>219</v>
      </c>
      <c r="F22" s="61">
        <v>802</v>
      </c>
      <c r="G22" s="61">
        <v>1364</v>
      </c>
      <c r="H22" s="60">
        <v>265</v>
      </c>
    </row>
    <row r="23" spans="1:8" ht="12.15" customHeight="1" x14ac:dyDescent="0.25">
      <c r="A23" s="91" t="s">
        <v>30</v>
      </c>
      <c r="B23" s="104">
        <v>3084</v>
      </c>
      <c r="C23" s="82">
        <v>227</v>
      </c>
      <c r="D23" s="61">
        <v>402</v>
      </c>
      <c r="E23" s="61">
        <v>174</v>
      </c>
      <c r="F23" s="61">
        <v>637</v>
      </c>
      <c r="G23" s="61">
        <v>1286</v>
      </c>
      <c r="H23" s="60">
        <v>358</v>
      </c>
    </row>
    <row r="24" spans="1:8" ht="12.15" customHeight="1" x14ac:dyDescent="0.25">
      <c r="A24" s="91" t="s">
        <v>31</v>
      </c>
      <c r="B24" s="104">
        <v>4176</v>
      </c>
      <c r="C24" s="82">
        <v>345</v>
      </c>
      <c r="D24" s="61">
        <v>492</v>
      </c>
      <c r="E24" s="61">
        <v>586</v>
      </c>
      <c r="F24" s="61">
        <v>1069</v>
      </c>
      <c r="G24" s="61">
        <v>1357</v>
      </c>
      <c r="H24" s="60">
        <v>327</v>
      </c>
    </row>
    <row r="25" spans="1:8" ht="12.15" customHeight="1" x14ac:dyDescent="0.25">
      <c r="A25" s="91" t="s">
        <v>32</v>
      </c>
      <c r="B25" s="104">
        <v>161</v>
      </c>
      <c r="C25" s="82">
        <v>5</v>
      </c>
      <c r="D25" s="61">
        <v>15</v>
      </c>
      <c r="E25" s="61">
        <v>5</v>
      </c>
      <c r="F25" s="61">
        <v>27</v>
      </c>
      <c r="G25" s="61">
        <v>60</v>
      </c>
      <c r="H25" s="60">
        <v>49</v>
      </c>
    </row>
    <row r="26" spans="1:8" ht="12.15" customHeight="1" x14ac:dyDescent="0.25">
      <c r="A26" s="91" t="s">
        <v>33</v>
      </c>
      <c r="B26" s="104">
        <v>333</v>
      </c>
      <c r="C26" s="82">
        <v>39</v>
      </c>
      <c r="D26" s="61">
        <v>31</v>
      </c>
      <c r="E26" s="61">
        <v>26</v>
      </c>
      <c r="F26" s="61">
        <v>79</v>
      </c>
      <c r="G26" s="61">
        <v>100</v>
      </c>
      <c r="H26" s="60">
        <v>58</v>
      </c>
    </row>
    <row r="27" spans="1:8" ht="12.15" customHeight="1" x14ac:dyDescent="0.25">
      <c r="A27" s="91" t="s">
        <v>34</v>
      </c>
      <c r="B27" s="104">
        <v>7209</v>
      </c>
      <c r="C27" s="82">
        <v>958</v>
      </c>
      <c r="D27" s="61">
        <v>1315</v>
      </c>
      <c r="E27" s="61">
        <v>564</v>
      </c>
      <c r="F27" s="61">
        <v>1481</v>
      </c>
      <c r="G27" s="61">
        <v>2267</v>
      </c>
      <c r="H27" s="60">
        <v>624</v>
      </c>
    </row>
    <row r="28" spans="1:8" ht="12.15" customHeight="1" x14ac:dyDescent="0.25">
      <c r="A28" s="91" t="s">
        <v>35</v>
      </c>
      <c r="B28" s="104">
        <v>4319</v>
      </c>
      <c r="C28" s="82">
        <v>578</v>
      </c>
      <c r="D28" s="61">
        <v>783</v>
      </c>
      <c r="E28" s="61">
        <v>301</v>
      </c>
      <c r="F28" s="61">
        <v>857</v>
      </c>
      <c r="G28" s="61">
        <v>1386</v>
      </c>
      <c r="H28" s="60">
        <v>414</v>
      </c>
    </row>
    <row r="29" spans="1:8" ht="13.8" x14ac:dyDescent="0.25">
      <c r="A29" s="89" t="s">
        <v>201</v>
      </c>
      <c r="B29" s="104">
        <v>269</v>
      </c>
      <c r="C29" s="82">
        <v>14</v>
      </c>
      <c r="D29" s="61">
        <v>20</v>
      </c>
      <c r="E29" s="61">
        <v>11</v>
      </c>
      <c r="F29" s="61">
        <v>51</v>
      </c>
      <c r="G29" s="61">
        <v>108</v>
      </c>
      <c r="H29" s="60">
        <v>65</v>
      </c>
    </row>
    <row r="30" spans="1:8" x14ac:dyDescent="0.25">
      <c r="A30" s="91" t="s">
        <v>38</v>
      </c>
      <c r="B30" s="104">
        <v>761</v>
      </c>
      <c r="C30" s="82">
        <v>66</v>
      </c>
      <c r="D30" s="61">
        <v>107</v>
      </c>
      <c r="E30" s="61">
        <v>38</v>
      </c>
      <c r="F30" s="61">
        <v>158</v>
      </c>
      <c r="G30" s="61">
        <v>280</v>
      </c>
      <c r="H30" s="60">
        <v>112</v>
      </c>
    </row>
    <row r="31" spans="1:8" x14ac:dyDescent="0.25">
      <c r="A31" s="91" t="s">
        <v>39</v>
      </c>
      <c r="B31" s="104">
        <v>821</v>
      </c>
      <c r="C31" s="82">
        <v>63</v>
      </c>
      <c r="D31" s="61">
        <v>75</v>
      </c>
      <c r="E31" s="61">
        <v>73</v>
      </c>
      <c r="F31" s="61">
        <v>228</v>
      </c>
      <c r="G31" s="61">
        <v>316</v>
      </c>
      <c r="H31" s="60">
        <v>66</v>
      </c>
    </row>
    <row r="32" spans="1:8" x14ac:dyDescent="0.25">
      <c r="A32" s="91" t="s">
        <v>40</v>
      </c>
      <c r="B32" s="104">
        <v>686</v>
      </c>
      <c r="C32" s="82">
        <v>63</v>
      </c>
      <c r="D32" s="61">
        <v>73</v>
      </c>
      <c r="E32" s="61">
        <v>30</v>
      </c>
      <c r="F32" s="61">
        <v>118</v>
      </c>
      <c r="G32" s="61">
        <v>267</v>
      </c>
      <c r="H32" s="60">
        <v>135</v>
      </c>
    </row>
    <row r="33" spans="1:8" x14ac:dyDescent="0.25">
      <c r="A33" s="91" t="s">
        <v>41</v>
      </c>
      <c r="B33" s="104">
        <v>31583</v>
      </c>
      <c r="C33" s="82">
        <v>3234</v>
      </c>
      <c r="D33" s="61">
        <v>4645</v>
      </c>
      <c r="E33" s="61">
        <v>2380</v>
      </c>
      <c r="F33" s="61">
        <v>6829</v>
      </c>
      <c r="G33" s="61">
        <v>11271</v>
      </c>
      <c r="H33" s="60">
        <v>3224</v>
      </c>
    </row>
    <row r="34" spans="1:8" x14ac:dyDescent="0.25">
      <c r="A34" s="91" t="s">
        <v>42</v>
      </c>
      <c r="B34" s="104">
        <v>3957</v>
      </c>
      <c r="C34" s="82">
        <v>235</v>
      </c>
      <c r="D34" s="61">
        <v>350</v>
      </c>
      <c r="E34" s="61">
        <v>180</v>
      </c>
      <c r="F34" s="61">
        <v>780</v>
      </c>
      <c r="G34" s="61">
        <v>1760</v>
      </c>
      <c r="H34" s="60">
        <v>652</v>
      </c>
    </row>
    <row r="35" spans="1:8" x14ac:dyDescent="0.25">
      <c r="A35" s="91" t="s">
        <v>43</v>
      </c>
      <c r="B35" s="104">
        <v>721</v>
      </c>
      <c r="C35" s="82">
        <v>35</v>
      </c>
      <c r="D35" s="61">
        <v>50</v>
      </c>
      <c r="E35" s="61">
        <v>26</v>
      </c>
      <c r="F35" s="61">
        <v>138</v>
      </c>
      <c r="G35" s="61">
        <v>317</v>
      </c>
      <c r="H35" s="60">
        <v>155</v>
      </c>
    </row>
    <row r="36" spans="1:8" x14ac:dyDescent="0.25">
      <c r="A36" s="91" t="s">
        <v>44</v>
      </c>
      <c r="B36" s="104">
        <v>845</v>
      </c>
      <c r="C36" s="82">
        <v>27</v>
      </c>
      <c r="D36" s="61">
        <v>60</v>
      </c>
      <c r="E36" s="61">
        <v>33</v>
      </c>
      <c r="F36" s="61">
        <v>141</v>
      </c>
      <c r="G36" s="61">
        <v>378</v>
      </c>
      <c r="H36" s="60">
        <v>206</v>
      </c>
    </row>
    <row r="37" spans="1:8" x14ac:dyDescent="0.25">
      <c r="A37" s="91" t="s">
        <v>45</v>
      </c>
      <c r="B37" s="104">
        <v>599</v>
      </c>
      <c r="C37" s="82">
        <v>27</v>
      </c>
      <c r="D37" s="61">
        <v>42</v>
      </c>
      <c r="E37" s="61">
        <v>27</v>
      </c>
      <c r="F37" s="61">
        <v>130</v>
      </c>
      <c r="G37" s="61">
        <v>281</v>
      </c>
      <c r="H37" s="60">
        <v>92</v>
      </c>
    </row>
    <row r="38" spans="1:8" x14ac:dyDescent="0.25">
      <c r="A38" s="91" t="s">
        <v>46</v>
      </c>
      <c r="B38" s="104">
        <v>2803</v>
      </c>
      <c r="C38" s="82">
        <v>278</v>
      </c>
      <c r="D38" s="61">
        <v>506</v>
      </c>
      <c r="E38" s="61">
        <v>187</v>
      </c>
      <c r="F38" s="61">
        <v>530</v>
      </c>
      <c r="G38" s="61">
        <v>916</v>
      </c>
      <c r="H38" s="60">
        <v>386</v>
      </c>
    </row>
    <row r="39" spans="1:8" x14ac:dyDescent="0.25">
      <c r="A39" s="91" t="s">
        <v>47</v>
      </c>
      <c r="B39" s="104">
        <v>1939</v>
      </c>
      <c r="C39" s="82">
        <v>163</v>
      </c>
      <c r="D39" s="61">
        <v>228</v>
      </c>
      <c r="E39" s="61">
        <v>128</v>
      </c>
      <c r="F39" s="61">
        <v>379</v>
      </c>
      <c r="G39" s="61">
        <v>734</v>
      </c>
      <c r="H39" s="60">
        <v>307</v>
      </c>
    </row>
    <row r="40" spans="1:8" x14ac:dyDescent="0.25">
      <c r="A40" s="91" t="s">
        <v>48</v>
      </c>
      <c r="B40" s="104">
        <v>3276</v>
      </c>
      <c r="C40" s="82">
        <v>369</v>
      </c>
      <c r="D40" s="61">
        <v>576</v>
      </c>
      <c r="E40" s="61">
        <v>271</v>
      </c>
      <c r="F40" s="61">
        <v>719</v>
      </c>
      <c r="G40" s="61">
        <v>1026</v>
      </c>
      <c r="H40" s="60">
        <v>315</v>
      </c>
    </row>
    <row r="41" spans="1:8" x14ac:dyDescent="0.25">
      <c r="A41" s="91" t="s">
        <v>49</v>
      </c>
      <c r="B41" s="104">
        <v>4309</v>
      </c>
      <c r="C41" s="82">
        <v>515</v>
      </c>
      <c r="D41" s="61">
        <v>665</v>
      </c>
      <c r="E41" s="61">
        <v>298</v>
      </c>
      <c r="F41" s="61">
        <v>942</v>
      </c>
      <c r="G41" s="61">
        <v>1410</v>
      </c>
      <c r="H41" s="60">
        <v>479</v>
      </c>
    </row>
    <row r="42" spans="1:8" x14ac:dyDescent="0.25">
      <c r="A42" s="91" t="s">
        <v>50</v>
      </c>
      <c r="B42" s="104">
        <v>2416</v>
      </c>
      <c r="C42" s="82">
        <v>216</v>
      </c>
      <c r="D42" s="61">
        <v>292</v>
      </c>
      <c r="E42" s="61">
        <v>154</v>
      </c>
      <c r="F42" s="61">
        <v>551</v>
      </c>
      <c r="G42" s="61">
        <v>925</v>
      </c>
      <c r="H42" s="60">
        <v>278</v>
      </c>
    </row>
    <row r="43" spans="1:8" x14ac:dyDescent="0.25">
      <c r="A43" s="91" t="s">
        <v>51</v>
      </c>
      <c r="B43" s="104">
        <v>20865</v>
      </c>
      <c r="C43" s="82">
        <v>1865</v>
      </c>
      <c r="D43" s="61">
        <v>2769</v>
      </c>
      <c r="E43" s="61">
        <v>1304</v>
      </c>
      <c r="F43" s="61">
        <v>4310</v>
      </c>
      <c r="G43" s="61">
        <v>7747</v>
      </c>
      <c r="H43" s="60">
        <v>2870</v>
      </c>
    </row>
    <row r="44" spans="1:8" x14ac:dyDescent="0.25">
      <c r="A44" s="91" t="s">
        <v>52</v>
      </c>
      <c r="B44" s="104">
        <v>479</v>
      </c>
      <c r="C44" s="82">
        <v>19</v>
      </c>
      <c r="D44" s="61">
        <v>19</v>
      </c>
      <c r="E44" s="61">
        <v>16</v>
      </c>
      <c r="F44" s="61">
        <v>87</v>
      </c>
      <c r="G44" s="61">
        <v>229</v>
      </c>
      <c r="H44" s="60">
        <v>109</v>
      </c>
    </row>
    <row r="45" spans="1:8" x14ac:dyDescent="0.25">
      <c r="A45" s="91" t="s">
        <v>53</v>
      </c>
      <c r="B45" s="104">
        <v>1085</v>
      </c>
      <c r="C45" s="82">
        <v>42</v>
      </c>
      <c r="D45" s="61">
        <v>65</v>
      </c>
      <c r="E45" s="61">
        <v>57</v>
      </c>
      <c r="F45" s="61">
        <v>166</v>
      </c>
      <c r="G45" s="61">
        <v>424</v>
      </c>
      <c r="H45" s="60">
        <v>331</v>
      </c>
    </row>
    <row r="46" spans="1:8" x14ac:dyDescent="0.25">
      <c r="A46" s="91" t="s">
        <v>54</v>
      </c>
      <c r="B46" s="104">
        <v>1105</v>
      </c>
      <c r="C46" s="82">
        <v>89</v>
      </c>
      <c r="D46" s="61">
        <v>105</v>
      </c>
      <c r="E46" s="61">
        <v>134</v>
      </c>
      <c r="F46" s="61">
        <v>247</v>
      </c>
      <c r="G46" s="61">
        <v>367</v>
      </c>
      <c r="H46" s="60">
        <v>163</v>
      </c>
    </row>
    <row r="47" spans="1:8" x14ac:dyDescent="0.25">
      <c r="A47" s="91" t="s">
        <v>55</v>
      </c>
      <c r="B47" s="104">
        <v>1447</v>
      </c>
      <c r="C47" s="82">
        <v>160</v>
      </c>
      <c r="D47" s="61">
        <v>210</v>
      </c>
      <c r="E47" s="61">
        <v>109</v>
      </c>
      <c r="F47" s="61">
        <v>268</v>
      </c>
      <c r="G47" s="61">
        <v>540</v>
      </c>
      <c r="H47" s="60">
        <v>160</v>
      </c>
    </row>
    <row r="48" spans="1:8" x14ac:dyDescent="0.25">
      <c r="A48" s="91" t="s">
        <v>56</v>
      </c>
      <c r="B48" s="104">
        <v>3440</v>
      </c>
      <c r="C48" s="82">
        <v>208</v>
      </c>
      <c r="D48" s="61">
        <v>392</v>
      </c>
      <c r="E48" s="61">
        <v>239</v>
      </c>
      <c r="F48" s="61">
        <v>714</v>
      </c>
      <c r="G48" s="61">
        <v>1406</v>
      </c>
      <c r="H48" s="60">
        <v>481</v>
      </c>
    </row>
    <row r="49" spans="1:8" x14ac:dyDescent="0.25">
      <c r="A49" s="91" t="s">
        <v>57</v>
      </c>
      <c r="B49" s="104">
        <v>648</v>
      </c>
      <c r="C49" s="82">
        <v>29</v>
      </c>
      <c r="D49" s="61">
        <v>35</v>
      </c>
      <c r="E49" s="61">
        <v>19</v>
      </c>
      <c r="F49" s="61">
        <v>119</v>
      </c>
      <c r="G49" s="61">
        <v>268</v>
      </c>
      <c r="H49" s="60">
        <v>178</v>
      </c>
    </row>
    <row r="50" spans="1:8" x14ac:dyDescent="0.25">
      <c r="A50" s="91" t="s">
        <v>58</v>
      </c>
      <c r="B50" s="104">
        <v>938</v>
      </c>
      <c r="C50" s="82">
        <v>82</v>
      </c>
      <c r="D50" s="61">
        <v>97</v>
      </c>
      <c r="E50" s="61">
        <v>70</v>
      </c>
      <c r="F50" s="61">
        <v>196</v>
      </c>
      <c r="G50" s="61">
        <v>359</v>
      </c>
      <c r="H50" s="60">
        <v>134</v>
      </c>
    </row>
    <row r="51" spans="1:8" x14ac:dyDescent="0.25">
      <c r="A51" s="91" t="s">
        <v>59</v>
      </c>
      <c r="B51" s="104">
        <v>3070</v>
      </c>
      <c r="C51" s="82">
        <v>196</v>
      </c>
      <c r="D51" s="61">
        <v>293</v>
      </c>
      <c r="E51" s="61">
        <v>155</v>
      </c>
      <c r="F51" s="61">
        <v>622</v>
      </c>
      <c r="G51" s="61">
        <v>1374</v>
      </c>
      <c r="H51" s="60">
        <v>430</v>
      </c>
    </row>
    <row r="52" spans="1:8" x14ac:dyDescent="0.25">
      <c r="A52" s="91" t="s">
        <v>60</v>
      </c>
      <c r="B52" s="104">
        <v>3965</v>
      </c>
      <c r="C52" s="82">
        <v>418</v>
      </c>
      <c r="D52" s="61">
        <v>578</v>
      </c>
      <c r="E52" s="61">
        <v>236</v>
      </c>
      <c r="F52" s="61">
        <v>934</v>
      </c>
      <c r="G52" s="61">
        <v>1428</v>
      </c>
      <c r="H52" s="60">
        <v>371</v>
      </c>
    </row>
    <row r="53" spans="1:8" x14ac:dyDescent="0.25">
      <c r="A53" s="91" t="s">
        <v>61</v>
      </c>
      <c r="B53" s="104">
        <v>4579</v>
      </c>
      <c r="C53" s="82">
        <v>336</v>
      </c>
      <c r="D53" s="61">
        <v>425</v>
      </c>
      <c r="E53" s="61">
        <v>243</v>
      </c>
      <c r="F53" s="61">
        <v>1135</v>
      </c>
      <c r="G53" s="61">
        <v>1939</v>
      </c>
      <c r="H53" s="60">
        <v>501</v>
      </c>
    </row>
    <row r="54" spans="1:8" x14ac:dyDescent="0.25">
      <c r="A54" s="91" t="s">
        <v>62</v>
      </c>
      <c r="B54" s="104">
        <v>1172</v>
      </c>
      <c r="C54" s="82">
        <v>105</v>
      </c>
      <c r="D54" s="61">
        <v>108</v>
      </c>
      <c r="E54" s="61">
        <v>72</v>
      </c>
      <c r="F54" s="61">
        <v>301</v>
      </c>
      <c r="G54" s="61">
        <v>485</v>
      </c>
      <c r="H54" s="60">
        <v>101</v>
      </c>
    </row>
    <row r="55" spans="1:8" x14ac:dyDescent="0.25">
      <c r="A55" s="92" t="s">
        <v>63</v>
      </c>
      <c r="B55" s="104">
        <v>1058</v>
      </c>
      <c r="C55" s="82">
        <v>89</v>
      </c>
      <c r="D55" s="84">
        <v>107</v>
      </c>
      <c r="E55" s="84">
        <v>70</v>
      </c>
      <c r="F55" s="84">
        <v>225</v>
      </c>
      <c r="G55" s="84">
        <v>407</v>
      </c>
      <c r="H55" s="82">
        <v>160</v>
      </c>
    </row>
    <row r="56" spans="1:8" x14ac:dyDescent="0.25">
      <c r="A56" s="91" t="s">
        <v>64</v>
      </c>
      <c r="B56" s="104">
        <v>5265</v>
      </c>
      <c r="C56" s="82">
        <v>632</v>
      </c>
      <c r="D56" s="61">
        <v>877</v>
      </c>
      <c r="E56" s="61">
        <v>422</v>
      </c>
      <c r="F56" s="61">
        <v>1068</v>
      </c>
      <c r="G56" s="61">
        <v>1772</v>
      </c>
      <c r="H56" s="60">
        <v>494</v>
      </c>
    </row>
    <row r="57" spans="1:8" x14ac:dyDescent="0.25">
      <c r="A57" s="91" t="s">
        <v>65</v>
      </c>
      <c r="B57" s="104">
        <v>28251</v>
      </c>
      <c r="C57" s="82">
        <v>2405</v>
      </c>
      <c r="D57" s="61">
        <v>3311</v>
      </c>
      <c r="E57" s="61">
        <v>1842</v>
      </c>
      <c r="F57" s="61">
        <v>6082</v>
      </c>
      <c r="G57" s="61">
        <v>10998</v>
      </c>
      <c r="H57" s="60">
        <v>3613</v>
      </c>
    </row>
    <row r="58" spans="1:8" x14ac:dyDescent="0.25">
      <c r="A58" s="91" t="s">
        <v>66</v>
      </c>
      <c r="B58" s="104">
        <v>2010</v>
      </c>
      <c r="C58" s="82">
        <v>187</v>
      </c>
      <c r="D58" s="61">
        <v>249</v>
      </c>
      <c r="E58" s="61">
        <v>90</v>
      </c>
      <c r="F58" s="61">
        <v>473</v>
      </c>
      <c r="G58" s="61">
        <v>763</v>
      </c>
      <c r="H58" s="60">
        <v>248</v>
      </c>
    </row>
    <row r="59" spans="1:8" x14ac:dyDescent="0.25">
      <c r="A59" s="91" t="s">
        <v>67</v>
      </c>
      <c r="B59" s="104">
        <v>4051</v>
      </c>
      <c r="C59" s="82">
        <v>395</v>
      </c>
      <c r="D59" s="61">
        <v>515</v>
      </c>
      <c r="E59" s="61">
        <v>272</v>
      </c>
      <c r="F59" s="61">
        <v>950</v>
      </c>
      <c r="G59" s="61">
        <v>1463</v>
      </c>
      <c r="H59" s="60">
        <v>456</v>
      </c>
    </row>
    <row r="60" spans="1:8" x14ac:dyDescent="0.25">
      <c r="A60" s="91" t="s">
        <v>68</v>
      </c>
      <c r="B60" s="104">
        <v>805</v>
      </c>
      <c r="C60" s="82">
        <v>59</v>
      </c>
      <c r="D60" s="61">
        <v>83</v>
      </c>
      <c r="E60" s="61">
        <v>49</v>
      </c>
      <c r="F60" s="61">
        <v>166</v>
      </c>
      <c r="G60" s="61">
        <v>327</v>
      </c>
      <c r="H60" s="60">
        <v>121</v>
      </c>
    </row>
    <row r="61" spans="1:8" x14ac:dyDescent="0.25">
      <c r="A61" s="91" t="s">
        <v>69</v>
      </c>
      <c r="B61" s="104">
        <v>6487</v>
      </c>
      <c r="C61" s="82">
        <v>758</v>
      </c>
      <c r="D61" s="61">
        <v>1145</v>
      </c>
      <c r="E61" s="61">
        <v>425</v>
      </c>
      <c r="F61" s="61">
        <v>1270</v>
      </c>
      <c r="G61" s="61">
        <v>2126</v>
      </c>
      <c r="H61" s="60">
        <v>763</v>
      </c>
    </row>
    <row r="62" spans="1:8" x14ac:dyDescent="0.25">
      <c r="A62" s="91" t="s">
        <v>70</v>
      </c>
      <c r="B62" s="104">
        <v>1746</v>
      </c>
      <c r="C62" s="82">
        <v>223</v>
      </c>
      <c r="D62" s="61">
        <v>259</v>
      </c>
      <c r="E62" s="61">
        <v>111</v>
      </c>
      <c r="F62" s="61">
        <v>389</v>
      </c>
      <c r="G62" s="61">
        <v>591</v>
      </c>
      <c r="H62" s="60">
        <v>173</v>
      </c>
    </row>
    <row r="63" spans="1:8" x14ac:dyDescent="0.25">
      <c r="A63" s="91" t="s">
        <v>71</v>
      </c>
      <c r="B63" s="104">
        <v>4766</v>
      </c>
      <c r="C63" s="82">
        <v>554</v>
      </c>
      <c r="D63" s="61">
        <v>842</v>
      </c>
      <c r="E63" s="61">
        <v>367</v>
      </c>
      <c r="F63" s="61">
        <v>950</v>
      </c>
      <c r="G63" s="61">
        <v>1642</v>
      </c>
      <c r="H63" s="60">
        <v>411</v>
      </c>
    </row>
    <row r="64" spans="1:8" x14ac:dyDescent="0.25">
      <c r="A64" s="91" t="s">
        <v>72</v>
      </c>
      <c r="B64" s="104">
        <v>6618</v>
      </c>
      <c r="C64" s="82">
        <v>727</v>
      </c>
      <c r="D64" s="61">
        <v>826</v>
      </c>
      <c r="E64" s="61">
        <v>496</v>
      </c>
      <c r="F64" s="61">
        <v>1481</v>
      </c>
      <c r="G64" s="61">
        <v>2362</v>
      </c>
      <c r="H64" s="60">
        <v>726</v>
      </c>
    </row>
    <row r="65" spans="1:8" x14ac:dyDescent="0.25">
      <c r="A65" s="91" t="s">
        <v>73</v>
      </c>
      <c r="B65" s="104">
        <v>5214</v>
      </c>
      <c r="C65" s="82">
        <v>679</v>
      </c>
      <c r="D65" s="61">
        <v>1001</v>
      </c>
      <c r="E65" s="61">
        <v>431</v>
      </c>
      <c r="F65" s="61">
        <v>1086</v>
      </c>
      <c r="G65" s="61">
        <v>1603</v>
      </c>
      <c r="H65" s="60">
        <v>414</v>
      </c>
    </row>
    <row r="66" spans="1:8" x14ac:dyDescent="0.25">
      <c r="A66" s="91" t="s">
        <v>74</v>
      </c>
      <c r="B66" s="104">
        <v>249</v>
      </c>
      <c r="C66" s="82">
        <v>15</v>
      </c>
      <c r="D66" s="61">
        <v>13</v>
      </c>
      <c r="E66" s="61">
        <v>32</v>
      </c>
      <c r="F66" s="61">
        <v>72</v>
      </c>
      <c r="G66" s="61">
        <v>87</v>
      </c>
      <c r="H66" s="60">
        <v>30</v>
      </c>
    </row>
    <row r="67" spans="1:8" x14ac:dyDescent="0.25">
      <c r="A67" s="91" t="s">
        <v>75</v>
      </c>
      <c r="B67" s="104">
        <v>457</v>
      </c>
      <c r="C67" s="82">
        <v>21</v>
      </c>
      <c r="D67" s="61">
        <v>40</v>
      </c>
      <c r="E67" s="61">
        <v>39</v>
      </c>
      <c r="F67" s="61">
        <v>101</v>
      </c>
      <c r="G67" s="61">
        <v>179</v>
      </c>
      <c r="H67" s="60">
        <v>77</v>
      </c>
    </row>
    <row r="68" spans="1:8" x14ac:dyDescent="0.25">
      <c r="A68" s="91" t="s">
        <v>76</v>
      </c>
      <c r="B68" s="104">
        <v>718</v>
      </c>
      <c r="C68" s="82">
        <v>48</v>
      </c>
      <c r="D68" s="61">
        <v>90</v>
      </c>
      <c r="E68" s="61">
        <v>44</v>
      </c>
      <c r="F68" s="61">
        <v>126</v>
      </c>
      <c r="G68" s="61">
        <v>282</v>
      </c>
      <c r="H68" s="60">
        <v>128</v>
      </c>
    </row>
    <row r="69" spans="1:8" x14ac:dyDescent="0.25">
      <c r="A69" s="91" t="s">
        <v>77</v>
      </c>
      <c r="B69" s="104">
        <v>2304</v>
      </c>
      <c r="C69" s="82">
        <v>250</v>
      </c>
      <c r="D69" s="61">
        <v>420</v>
      </c>
      <c r="E69" s="61">
        <v>184</v>
      </c>
      <c r="F69" s="61">
        <v>453</v>
      </c>
      <c r="G69" s="61">
        <v>765</v>
      </c>
      <c r="H69" s="60">
        <v>232</v>
      </c>
    </row>
    <row r="70" spans="1:8" x14ac:dyDescent="0.25">
      <c r="A70" s="91" t="s">
        <v>78</v>
      </c>
      <c r="B70" s="104">
        <v>119</v>
      </c>
      <c r="C70" s="82">
        <v>9</v>
      </c>
      <c r="D70" s="61">
        <v>18</v>
      </c>
      <c r="E70" s="61">
        <v>5</v>
      </c>
      <c r="F70" s="61">
        <v>27</v>
      </c>
      <c r="G70" s="61">
        <v>42</v>
      </c>
      <c r="H70" s="60">
        <v>18</v>
      </c>
    </row>
    <row r="71" spans="1:8" x14ac:dyDescent="0.25">
      <c r="A71" s="91" t="s">
        <v>79</v>
      </c>
      <c r="B71" s="104">
        <v>366</v>
      </c>
      <c r="C71" s="82">
        <v>57</v>
      </c>
      <c r="D71" s="61">
        <v>104</v>
      </c>
      <c r="E71" s="61">
        <v>30</v>
      </c>
      <c r="F71" s="61">
        <v>62</v>
      </c>
      <c r="G71" s="61">
        <v>93</v>
      </c>
      <c r="H71" s="60">
        <v>20</v>
      </c>
    </row>
    <row r="72" spans="1:8" x14ac:dyDescent="0.25">
      <c r="A72" s="91" t="s">
        <v>80</v>
      </c>
      <c r="B72" s="104">
        <v>86</v>
      </c>
      <c r="C72" s="82">
        <v>8</v>
      </c>
      <c r="D72" s="61">
        <v>15</v>
      </c>
      <c r="E72" s="61">
        <v>4</v>
      </c>
      <c r="F72" s="61">
        <v>16</v>
      </c>
      <c r="G72" s="61">
        <v>39</v>
      </c>
      <c r="H72" s="60">
        <v>4</v>
      </c>
    </row>
    <row r="73" spans="1:8" x14ac:dyDescent="0.25">
      <c r="A73" s="91" t="s">
        <v>81</v>
      </c>
      <c r="B73" s="104">
        <v>337</v>
      </c>
      <c r="C73" s="82">
        <v>20</v>
      </c>
      <c r="D73" s="61">
        <v>41</v>
      </c>
      <c r="E73" s="61">
        <v>20</v>
      </c>
      <c r="F73" s="61">
        <v>81</v>
      </c>
      <c r="G73" s="61">
        <v>151</v>
      </c>
      <c r="H73" s="60">
        <v>24</v>
      </c>
    </row>
    <row r="74" spans="1:8" x14ac:dyDescent="0.25">
      <c r="A74" s="91" t="s">
        <v>82</v>
      </c>
      <c r="B74" s="104">
        <v>977</v>
      </c>
      <c r="C74" s="82">
        <v>125</v>
      </c>
      <c r="D74" s="61">
        <v>144</v>
      </c>
      <c r="E74" s="61">
        <v>87</v>
      </c>
      <c r="F74" s="61">
        <v>214</v>
      </c>
      <c r="G74" s="61">
        <v>315</v>
      </c>
      <c r="H74" s="60">
        <v>92</v>
      </c>
    </row>
    <row r="75" spans="1:8" x14ac:dyDescent="0.25">
      <c r="A75" s="91" t="s">
        <v>83</v>
      </c>
      <c r="B75" s="104">
        <v>11340</v>
      </c>
      <c r="C75" s="82">
        <v>1392</v>
      </c>
      <c r="D75" s="61">
        <v>1901</v>
      </c>
      <c r="E75" s="61">
        <v>762</v>
      </c>
      <c r="F75" s="61">
        <v>2307</v>
      </c>
      <c r="G75" s="61">
        <v>3714</v>
      </c>
      <c r="H75" s="60">
        <v>1264</v>
      </c>
    </row>
    <row r="76" spans="1:8" x14ac:dyDescent="0.25">
      <c r="A76" s="91" t="s">
        <v>84</v>
      </c>
      <c r="B76" s="104">
        <v>48650</v>
      </c>
      <c r="C76" s="82">
        <v>5527</v>
      </c>
      <c r="D76" s="61">
        <v>7706</v>
      </c>
      <c r="E76" s="61">
        <v>3448</v>
      </c>
      <c r="F76" s="61">
        <v>10224</v>
      </c>
      <c r="G76" s="61">
        <v>16544</v>
      </c>
      <c r="H76" s="60">
        <v>5201</v>
      </c>
    </row>
    <row r="77" spans="1:8" x14ac:dyDescent="0.25">
      <c r="A77" s="91" t="s">
        <v>85</v>
      </c>
      <c r="B77" s="104">
        <v>5302</v>
      </c>
      <c r="C77" s="82">
        <v>579</v>
      </c>
      <c r="D77" s="61">
        <v>757</v>
      </c>
      <c r="E77" s="61">
        <v>365</v>
      </c>
      <c r="F77" s="61">
        <v>1124</v>
      </c>
      <c r="G77" s="61">
        <v>1890</v>
      </c>
      <c r="H77" s="60">
        <v>587</v>
      </c>
    </row>
    <row r="78" spans="1:8" x14ac:dyDescent="0.25">
      <c r="A78" s="91" t="s">
        <v>86</v>
      </c>
      <c r="B78" s="104">
        <v>4060</v>
      </c>
      <c r="C78" s="82">
        <v>483</v>
      </c>
      <c r="D78" s="61">
        <v>557</v>
      </c>
      <c r="E78" s="61">
        <v>331</v>
      </c>
      <c r="F78" s="61">
        <v>953</v>
      </c>
      <c r="G78" s="61">
        <v>1315</v>
      </c>
      <c r="H78" s="60">
        <v>421</v>
      </c>
    </row>
    <row r="79" spans="1:8" x14ac:dyDescent="0.25">
      <c r="A79" s="94" t="s">
        <v>87</v>
      </c>
      <c r="B79" s="104">
        <v>633</v>
      </c>
      <c r="C79" s="82">
        <v>86</v>
      </c>
      <c r="D79" s="61">
        <v>103</v>
      </c>
      <c r="E79" s="61">
        <v>71</v>
      </c>
      <c r="F79" s="61">
        <v>185</v>
      </c>
      <c r="G79" s="61">
        <v>158</v>
      </c>
      <c r="H79" s="60">
        <v>30</v>
      </c>
    </row>
    <row r="80" spans="1:8" ht="13.95" customHeight="1" x14ac:dyDescent="0.25">
      <c r="A80" s="89" t="s">
        <v>202</v>
      </c>
      <c r="B80" s="104">
        <v>455</v>
      </c>
      <c r="C80" s="82">
        <v>41</v>
      </c>
      <c r="D80" s="61">
        <v>82</v>
      </c>
      <c r="E80" s="61">
        <v>47</v>
      </c>
      <c r="F80" s="61">
        <v>83</v>
      </c>
      <c r="G80" s="61">
        <v>166</v>
      </c>
      <c r="H80" s="60">
        <v>36</v>
      </c>
    </row>
    <row r="81" spans="1:8" ht="30" customHeight="1" x14ac:dyDescent="0.25">
      <c r="A81" s="111" t="s">
        <v>203</v>
      </c>
      <c r="B81" s="104">
        <v>139</v>
      </c>
      <c r="C81" s="82">
        <v>14</v>
      </c>
      <c r="D81" s="61">
        <v>22</v>
      </c>
      <c r="E81" s="61">
        <v>8</v>
      </c>
      <c r="F81" s="61">
        <v>29</v>
      </c>
      <c r="G81" s="61">
        <v>53</v>
      </c>
      <c r="H81" s="60">
        <v>13</v>
      </c>
    </row>
    <row r="82" spans="1:8" ht="13.8" x14ac:dyDescent="0.25">
      <c r="A82" s="89" t="s">
        <v>204</v>
      </c>
      <c r="B82" s="104">
        <v>258</v>
      </c>
      <c r="C82" s="82">
        <v>31</v>
      </c>
      <c r="D82" s="61">
        <v>31</v>
      </c>
      <c r="E82" s="61">
        <v>33</v>
      </c>
      <c r="F82" s="61">
        <v>59</v>
      </c>
      <c r="G82" s="61">
        <v>86</v>
      </c>
      <c r="H82" s="60">
        <v>18</v>
      </c>
    </row>
    <row r="83" spans="1:8" x14ac:dyDescent="0.25">
      <c r="A83" s="91" t="s">
        <v>175</v>
      </c>
      <c r="B83" s="104">
        <v>5418</v>
      </c>
      <c r="C83" s="82">
        <v>797</v>
      </c>
      <c r="D83" s="61">
        <v>1202</v>
      </c>
      <c r="E83" s="61">
        <v>395</v>
      </c>
      <c r="F83" s="61">
        <v>1160</v>
      </c>
      <c r="G83" s="61">
        <v>1547</v>
      </c>
      <c r="H83" s="60">
        <v>317</v>
      </c>
    </row>
    <row r="84" spans="1:8" x14ac:dyDescent="0.25">
      <c r="A84" s="91" t="s">
        <v>152</v>
      </c>
      <c r="B84" s="104">
        <v>16265</v>
      </c>
      <c r="C84" s="82">
        <v>2031</v>
      </c>
      <c r="D84" s="61">
        <v>2754</v>
      </c>
      <c r="E84" s="61">
        <v>1250</v>
      </c>
      <c r="F84" s="61">
        <v>3593</v>
      </c>
      <c r="G84" s="61">
        <v>5215</v>
      </c>
      <c r="H84" s="60">
        <v>1422</v>
      </c>
    </row>
    <row r="85" spans="1:8" x14ac:dyDescent="0.25">
      <c r="A85" s="91" t="s">
        <v>91</v>
      </c>
      <c r="B85" s="104">
        <v>6408</v>
      </c>
      <c r="C85" s="82">
        <v>790</v>
      </c>
      <c r="D85" s="61">
        <v>994</v>
      </c>
      <c r="E85" s="61">
        <v>613</v>
      </c>
      <c r="F85" s="61">
        <v>1690</v>
      </c>
      <c r="G85" s="61">
        <v>1907</v>
      </c>
      <c r="H85" s="60">
        <v>414</v>
      </c>
    </row>
    <row r="86" spans="1:8" ht="13.8" x14ac:dyDescent="0.25">
      <c r="A86" s="89" t="s">
        <v>205</v>
      </c>
      <c r="B86" s="104">
        <v>382</v>
      </c>
      <c r="C86" s="82">
        <v>55</v>
      </c>
      <c r="D86" s="61">
        <v>76</v>
      </c>
      <c r="E86" s="61">
        <v>36</v>
      </c>
      <c r="F86" s="61">
        <v>85</v>
      </c>
      <c r="G86" s="61">
        <v>117</v>
      </c>
      <c r="H86" s="60">
        <v>13</v>
      </c>
    </row>
    <row r="87" spans="1:8" x14ac:dyDescent="0.25">
      <c r="A87" s="91" t="s">
        <v>93</v>
      </c>
      <c r="B87" s="104">
        <v>2520</v>
      </c>
      <c r="C87" s="82">
        <v>335</v>
      </c>
      <c r="D87" s="61">
        <v>416</v>
      </c>
      <c r="E87" s="61">
        <v>143</v>
      </c>
      <c r="F87" s="61">
        <v>627</v>
      </c>
      <c r="G87" s="61">
        <v>820</v>
      </c>
      <c r="H87" s="60">
        <v>179</v>
      </c>
    </row>
    <row r="88" spans="1:8" x14ac:dyDescent="0.25">
      <c r="A88" s="91" t="s">
        <v>95</v>
      </c>
      <c r="B88" s="104">
        <v>324</v>
      </c>
      <c r="C88" s="82">
        <v>33</v>
      </c>
      <c r="D88" s="61">
        <v>55</v>
      </c>
      <c r="E88" s="61">
        <v>21</v>
      </c>
      <c r="F88" s="61">
        <v>68</v>
      </c>
      <c r="G88" s="61">
        <v>117</v>
      </c>
      <c r="H88" s="60">
        <v>30</v>
      </c>
    </row>
    <row r="89" spans="1:8" x14ac:dyDescent="0.25">
      <c r="A89" s="91" t="s">
        <v>96</v>
      </c>
      <c r="B89" s="104">
        <v>497</v>
      </c>
      <c r="C89" s="82">
        <v>65</v>
      </c>
      <c r="D89" s="61">
        <v>131</v>
      </c>
      <c r="E89" s="61">
        <v>49</v>
      </c>
      <c r="F89" s="61">
        <v>87</v>
      </c>
      <c r="G89" s="61">
        <v>140</v>
      </c>
      <c r="H89" s="60">
        <v>25</v>
      </c>
    </row>
    <row r="90" spans="1:8" x14ac:dyDescent="0.25">
      <c r="A90" s="91" t="s">
        <v>97</v>
      </c>
      <c r="B90" s="104">
        <v>551</v>
      </c>
      <c r="C90" s="82">
        <v>55</v>
      </c>
      <c r="D90" s="61">
        <v>102</v>
      </c>
      <c r="E90" s="61">
        <v>30</v>
      </c>
      <c r="F90" s="61">
        <v>111</v>
      </c>
      <c r="G90" s="61">
        <v>197</v>
      </c>
      <c r="H90" s="60">
        <v>56</v>
      </c>
    </row>
    <row r="91" spans="1:8" x14ac:dyDescent="0.25">
      <c r="A91" s="91" t="s">
        <v>98</v>
      </c>
      <c r="B91" s="104">
        <v>3013</v>
      </c>
      <c r="C91" s="82">
        <v>407</v>
      </c>
      <c r="D91" s="61">
        <v>531</v>
      </c>
      <c r="E91" s="61">
        <v>183</v>
      </c>
      <c r="F91" s="61">
        <v>678</v>
      </c>
      <c r="G91" s="61">
        <v>952</v>
      </c>
      <c r="H91" s="60">
        <v>262</v>
      </c>
    </row>
    <row r="92" spans="1:8" x14ac:dyDescent="0.25">
      <c r="A92" s="91" t="s">
        <v>99</v>
      </c>
      <c r="B92" s="104">
        <v>3071</v>
      </c>
      <c r="C92" s="82">
        <v>369</v>
      </c>
      <c r="D92" s="61">
        <v>453</v>
      </c>
      <c r="E92" s="61">
        <v>214</v>
      </c>
      <c r="F92" s="61">
        <v>667</v>
      </c>
      <c r="G92" s="61">
        <v>1071</v>
      </c>
      <c r="H92" s="60">
        <v>297</v>
      </c>
    </row>
    <row r="93" spans="1:8" x14ac:dyDescent="0.25">
      <c r="A93" s="91" t="s">
        <v>100</v>
      </c>
      <c r="B93" s="104">
        <v>83</v>
      </c>
      <c r="C93" s="82">
        <v>16</v>
      </c>
      <c r="D93" s="61">
        <v>11</v>
      </c>
      <c r="E93" s="61">
        <v>10</v>
      </c>
      <c r="F93" s="61">
        <v>17</v>
      </c>
      <c r="G93" s="61">
        <v>23</v>
      </c>
      <c r="H93" s="60">
        <v>6</v>
      </c>
    </row>
    <row r="94" spans="1:8" x14ac:dyDescent="0.25">
      <c r="A94" s="91" t="s">
        <v>101</v>
      </c>
      <c r="B94" s="104">
        <v>3211</v>
      </c>
      <c r="C94" s="82">
        <v>348</v>
      </c>
      <c r="D94" s="61">
        <v>685</v>
      </c>
      <c r="E94" s="61">
        <v>194</v>
      </c>
      <c r="F94" s="61">
        <v>608</v>
      </c>
      <c r="G94" s="61">
        <v>1026</v>
      </c>
      <c r="H94" s="60">
        <v>350</v>
      </c>
    </row>
    <row r="95" spans="1:8" x14ac:dyDescent="0.25">
      <c r="A95" s="91" t="s">
        <v>102</v>
      </c>
      <c r="B95" s="104">
        <v>4434</v>
      </c>
      <c r="C95" s="82">
        <v>526</v>
      </c>
      <c r="D95" s="61">
        <v>820</v>
      </c>
      <c r="E95" s="61">
        <v>283</v>
      </c>
      <c r="F95" s="61">
        <v>927</v>
      </c>
      <c r="G95" s="61">
        <v>1493</v>
      </c>
      <c r="H95" s="60">
        <v>385</v>
      </c>
    </row>
    <row r="96" spans="1:8" ht="13.8" x14ac:dyDescent="0.25">
      <c r="A96" s="89" t="s">
        <v>206</v>
      </c>
      <c r="B96" s="104">
        <v>679</v>
      </c>
      <c r="C96" s="82">
        <v>114</v>
      </c>
      <c r="D96" s="61">
        <v>135</v>
      </c>
      <c r="E96" s="61">
        <v>45</v>
      </c>
      <c r="F96" s="61">
        <v>193</v>
      </c>
      <c r="G96" s="61">
        <v>163</v>
      </c>
      <c r="H96" s="60">
        <v>29</v>
      </c>
    </row>
    <row r="97" spans="1:8" x14ac:dyDescent="0.25">
      <c r="A97" s="92" t="s">
        <v>104</v>
      </c>
      <c r="B97" s="104">
        <v>25173</v>
      </c>
      <c r="C97" s="82">
        <v>3113</v>
      </c>
      <c r="D97" s="84">
        <v>4409</v>
      </c>
      <c r="E97" s="84">
        <v>1821</v>
      </c>
      <c r="F97" s="84">
        <v>5758</v>
      </c>
      <c r="G97" s="84">
        <v>8026</v>
      </c>
      <c r="H97" s="82">
        <v>2046</v>
      </c>
    </row>
    <row r="98" spans="1:8" x14ac:dyDescent="0.25">
      <c r="A98" s="100" t="s">
        <v>195</v>
      </c>
      <c r="B98" s="104">
        <v>1196</v>
      </c>
      <c r="C98" s="82">
        <v>102</v>
      </c>
      <c r="D98" s="84">
        <v>68</v>
      </c>
      <c r="E98" s="84">
        <v>166</v>
      </c>
      <c r="F98" s="84">
        <v>287</v>
      </c>
      <c r="G98" s="84">
        <v>435</v>
      </c>
      <c r="H98" s="82">
        <v>138</v>
      </c>
    </row>
    <row r="99" spans="1:8" ht="8.4" customHeight="1" x14ac:dyDescent="0.25">
      <c r="A99" s="92"/>
      <c r="B99" s="104"/>
      <c r="C99" s="82"/>
      <c r="D99" s="84"/>
      <c r="E99" s="84"/>
      <c r="F99" s="84"/>
      <c r="G99" s="84"/>
      <c r="H99" s="82"/>
    </row>
    <row r="100" spans="1:8" x14ac:dyDescent="0.25">
      <c r="A100" s="106" t="s">
        <v>105</v>
      </c>
      <c r="B100" s="107">
        <v>233023</v>
      </c>
      <c r="C100" s="109">
        <v>25491</v>
      </c>
      <c r="D100" s="108">
        <v>35783</v>
      </c>
      <c r="E100" s="108">
        <v>16536</v>
      </c>
      <c r="F100" s="108">
        <v>50603</v>
      </c>
      <c r="G100" s="108">
        <v>80730</v>
      </c>
      <c r="H100" s="109">
        <v>23880</v>
      </c>
    </row>
    <row r="101" spans="1:8" ht="7.5" customHeight="1" x14ac:dyDescent="0.25"/>
    <row r="102" spans="1:8" x14ac:dyDescent="0.25">
      <c r="A102" s="163" t="s">
        <v>207</v>
      </c>
      <c r="B102" s="163"/>
      <c r="C102" s="163"/>
      <c r="D102" s="163"/>
      <c r="E102" s="163"/>
      <c r="F102" s="163"/>
      <c r="G102" s="163"/>
      <c r="H102" s="163"/>
    </row>
    <row r="103" spans="1:8" x14ac:dyDescent="0.25">
      <c r="A103" s="163" t="s">
        <v>208</v>
      </c>
      <c r="B103" s="163"/>
      <c r="C103" s="163"/>
      <c r="D103" s="163"/>
      <c r="E103" s="163"/>
      <c r="F103" s="163"/>
      <c r="G103" s="163"/>
      <c r="H103" s="163"/>
    </row>
    <row r="104" spans="1:8" x14ac:dyDescent="0.25">
      <c r="A104" s="163" t="s">
        <v>209</v>
      </c>
      <c r="B104" s="163"/>
      <c r="C104" s="163"/>
      <c r="D104" s="163"/>
      <c r="E104" s="163"/>
      <c r="F104" s="163"/>
      <c r="G104" s="163"/>
      <c r="H104" s="163"/>
    </row>
    <row r="105" spans="1:8" ht="14.4" customHeight="1" x14ac:dyDescent="0.25">
      <c r="A105" s="164" t="s">
        <v>210</v>
      </c>
      <c r="B105" s="164"/>
      <c r="C105" s="164"/>
      <c r="D105" s="164"/>
      <c r="E105" s="164"/>
      <c r="F105" s="164"/>
      <c r="G105" s="164"/>
      <c r="H105" s="164"/>
    </row>
    <row r="106" spans="1:8" ht="24" customHeight="1" x14ac:dyDescent="0.25">
      <c r="A106" s="165" t="s">
        <v>214</v>
      </c>
      <c r="B106" s="165"/>
      <c r="C106" s="165"/>
      <c r="D106" s="165"/>
      <c r="E106" s="165"/>
      <c r="F106" s="165"/>
      <c r="G106" s="165"/>
      <c r="H106" s="165"/>
    </row>
    <row r="107" spans="1:8" x14ac:dyDescent="0.25">
      <c r="A107" s="50" t="s">
        <v>211</v>
      </c>
      <c r="B107" s="117"/>
      <c r="C107" s="117"/>
      <c r="D107" s="114"/>
      <c r="E107" s="114"/>
      <c r="F107" s="114"/>
      <c r="G107" s="114"/>
      <c r="H107" s="117"/>
    </row>
    <row r="108" spans="1:8" x14ac:dyDescent="0.25">
      <c r="A108" s="51" t="s">
        <v>212</v>
      </c>
      <c r="B108" s="117"/>
      <c r="C108" s="117"/>
      <c r="D108" s="114"/>
      <c r="E108" s="114"/>
      <c r="F108" s="114"/>
      <c r="G108" s="114"/>
      <c r="H108" s="117"/>
    </row>
    <row r="109" spans="1:8" x14ac:dyDescent="0.25">
      <c r="A109" s="51" t="s">
        <v>213</v>
      </c>
      <c r="B109" s="117"/>
      <c r="C109" s="117"/>
      <c r="D109" s="114"/>
      <c r="E109" s="114"/>
      <c r="F109" s="114"/>
      <c r="G109" s="114"/>
      <c r="H109" s="117"/>
    </row>
  </sheetData>
  <mergeCells count="10">
    <mergeCell ref="A103:H103"/>
    <mergeCell ref="A104:H104"/>
    <mergeCell ref="A105:H105"/>
    <mergeCell ref="A106:H106"/>
    <mergeCell ref="A1:H1"/>
    <mergeCell ref="A2:H2"/>
    <mergeCell ref="A3:A4"/>
    <mergeCell ref="B3:B4"/>
    <mergeCell ref="C3:H3"/>
    <mergeCell ref="A102:H102"/>
  </mergeCells>
  <conditionalFormatting sqref="F17">
    <cfRule type="expression" dxfId="10" priority="2">
      <formula>"""=REST(ZEILE();2)=1"""</formula>
    </cfRule>
    <cfRule type="expression" dxfId="9" priority="3">
      <formula>"""=REST(ZEILE();2)=1"""</formula>
    </cfRule>
  </conditionalFormatting>
  <conditionalFormatting sqref="A17 C17:D17 G17">
    <cfRule type="expression" dxfId="8" priority="10">
      <formula>"""=REST(ZEILE();2)=1"""</formula>
    </cfRule>
    <cfRule type="expression" dxfId="7" priority="11">
      <formula>"""=REST(ZEILE();2)=1"""</formula>
    </cfRule>
  </conditionalFormatting>
  <conditionalFormatting sqref="B17">
    <cfRule type="expression" dxfId="6" priority="8">
      <formula>"""=REST(ZEILE();2)=1"""</formula>
    </cfRule>
    <cfRule type="expression" dxfId="5" priority="9">
      <formula>"""=REST(ZEILE();2)=1"""</formula>
    </cfRule>
  </conditionalFormatting>
  <conditionalFormatting sqref="H17">
    <cfRule type="expression" dxfId="4" priority="6">
      <formula>"""=REST(ZEILE();2)=1"""</formula>
    </cfRule>
    <cfRule type="expression" dxfId="3" priority="7">
      <formula>"""=REST(ZEILE();2)=1"""</formula>
    </cfRule>
  </conditionalFormatting>
  <conditionalFormatting sqref="E17">
    <cfRule type="expression" dxfId="2" priority="4">
      <formula>"""=REST(ZEILE();2)=1"""</formula>
    </cfRule>
    <cfRule type="expression" dxfId="1" priority="5">
      <formula>"""=REST(ZEILE();2)=1"""</formula>
    </cfRule>
  </conditionalFormatting>
  <conditionalFormatting sqref="A5:H10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Nord&amp;C&amp;8&amp;P&amp;R&amp;8Soziale Mindestsicherung in HH 2008 - 2014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tabSelected="1" view="pageLayout" topLeftCell="A10" zoomScaleNormal="100" workbookViewId="0">
      <selection activeCell="C38" sqref="C38"/>
    </sheetView>
  </sheetViews>
  <sheetFormatPr baseColWidth="10" defaultColWidth="10.88671875" defaultRowHeight="13.2" x14ac:dyDescent="0.25"/>
  <cols>
    <col min="1" max="7" width="13.109375" customWidth="1"/>
    <col min="8" max="8" width="10.6640625" customWidth="1"/>
    <col min="9" max="78" width="12.109375" customWidth="1"/>
  </cols>
  <sheetData>
    <row r="1" spans="1:7" s="12" customFormat="1" ht="18" customHeight="1" x14ac:dyDescent="0.3">
      <c r="A1" s="133" t="s">
        <v>106</v>
      </c>
      <c r="B1" s="133"/>
      <c r="C1" s="133"/>
      <c r="D1" s="133"/>
      <c r="E1" s="133"/>
      <c r="F1" s="133"/>
      <c r="G1" s="133"/>
    </row>
    <row r="2" spans="1:7" s="12" customFormat="1" ht="15.75" customHeight="1" x14ac:dyDescent="0.25"/>
    <row r="3" spans="1:7" s="12" customFormat="1" ht="14.25" customHeight="1" x14ac:dyDescent="0.3">
      <c r="A3" s="134"/>
      <c r="B3" s="135"/>
      <c r="C3" s="135"/>
      <c r="D3" s="135"/>
      <c r="E3" s="135"/>
      <c r="F3" s="135"/>
      <c r="G3" s="135"/>
    </row>
    <row r="4" spans="1:7" s="12" customFormat="1" ht="15.75" customHeight="1" x14ac:dyDescent="0.25">
      <c r="A4" s="129"/>
      <c r="B4" s="129"/>
      <c r="C4" s="129"/>
      <c r="D4" s="129"/>
      <c r="E4" s="129"/>
      <c r="F4" s="129"/>
      <c r="G4" s="129"/>
    </row>
    <row r="5" spans="1:7" s="12" customFormat="1" ht="12.75" customHeight="1" x14ac:dyDescent="0.25">
      <c r="A5" s="36" t="s">
        <v>107</v>
      </c>
    </row>
    <row r="6" spans="1:7" s="12" customFormat="1" ht="12.75" customHeight="1" x14ac:dyDescent="0.25">
      <c r="A6" s="36"/>
    </row>
    <row r="7" spans="1:7" s="12" customFormat="1" ht="13.2" customHeight="1" x14ac:dyDescent="0.25">
      <c r="A7" s="131" t="s">
        <v>108</v>
      </c>
      <c r="B7" s="127"/>
      <c r="C7" s="127"/>
      <c r="D7" s="127"/>
      <c r="E7" s="127"/>
      <c r="F7" s="127"/>
      <c r="G7" s="127"/>
    </row>
    <row r="8" spans="1:7" s="12" customFormat="1" ht="13.2" customHeight="1" x14ac:dyDescent="0.25">
      <c r="A8" s="132" t="s">
        <v>109</v>
      </c>
      <c r="B8" s="127"/>
      <c r="C8" s="127"/>
      <c r="D8" s="127"/>
      <c r="E8" s="127"/>
      <c r="F8" s="127"/>
      <c r="G8" s="127"/>
    </row>
    <row r="9" spans="1:7" s="12" customFormat="1" ht="12.75" customHeight="1" x14ac:dyDescent="0.25">
      <c r="A9" s="41"/>
    </row>
    <row r="10" spans="1:7" s="12" customFormat="1" x14ac:dyDescent="0.25">
      <c r="A10" s="130" t="s">
        <v>110</v>
      </c>
      <c r="B10" s="130"/>
      <c r="C10" s="130"/>
      <c r="D10" s="130"/>
      <c r="E10" s="130"/>
      <c r="F10" s="130"/>
      <c r="G10" s="130"/>
    </row>
    <row r="11" spans="1:7" s="12" customFormat="1" ht="12.75" customHeight="1" x14ac:dyDescent="0.25">
      <c r="A11" s="132" t="s">
        <v>111</v>
      </c>
      <c r="B11" s="127"/>
      <c r="C11" s="127"/>
      <c r="D11" s="127"/>
      <c r="E11" s="127"/>
      <c r="F11" s="127"/>
      <c r="G11" s="127"/>
    </row>
    <row r="12" spans="1:7" s="12" customFormat="1" ht="12.75" customHeight="1" x14ac:dyDescent="0.25">
      <c r="A12" s="37"/>
      <c r="B12" s="38"/>
      <c r="C12" s="38"/>
      <c r="D12" s="38"/>
      <c r="E12" s="38"/>
      <c r="F12" s="38"/>
      <c r="G12" s="38"/>
    </row>
    <row r="13" spans="1:7" s="12" customFormat="1" ht="12.75" customHeight="1" x14ac:dyDescent="0.25"/>
    <row r="14" spans="1:7" s="12" customFormat="1" ht="13.2" customHeight="1" x14ac:dyDescent="0.25">
      <c r="A14" s="131" t="s">
        <v>112</v>
      </c>
      <c r="B14" s="127"/>
      <c r="C14" s="127"/>
      <c r="D14" s="39"/>
      <c r="E14" s="39"/>
      <c r="F14" s="39"/>
      <c r="G14" s="39"/>
    </row>
    <row r="15" spans="1:7" s="12" customFormat="1" ht="12.75" customHeight="1" x14ac:dyDescent="0.25">
      <c r="A15" s="39"/>
      <c r="B15" s="38"/>
      <c r="C15" s="38"/>
      <c r="D15" s="39"/>
      <c r="E15" s="39"/>
      <c r="F15" s="39"/>
      <c r="G15" s="39"/>
    </row>
    <row r="16" spans="1:7" s="12" customFormat="1" ht="12.75" customHeight="1" x14ac:dyDescent="0.25">
      <c r="A16" s="126" t="s">
        <v>178</v>
      </c>
      <c r="B16" s="127"/>
      <c r="C16" s="127"/>
      <c r="D16" s="37"/>
      <c r="E16" s="37"/>
      <c r="F16" s="37"/>
      <c r="G16" s="37"/>
    </row>
    <row r="17" spans="1:7" s="12" customFormat="1" ht="12.75" customHeight="1" x14ac:dyDescent="0.25">
      <c r="A17" s="40" t="s">
        <v>113</v>
      </c>
      <c r="B17" s="126" t="s">
        <v>114</v>
      </c>
      <c r="C17" s="127"/>
      <c r="D17" s="37"/>
      <c r="E17" s="37"/>
      <c r="F17" s="37"/>
      <c r="G17" s="37"/>
    </row>
    <row r="18" spans="1:7" s="12" customFormat="1" ht="13.2" customHeight="1" x14ac:dyDescent="0.25">
      <c r="A18" s="37" t="s">
        <v>115</v>
      </c>
      <c r="B18" s="128" t="s">
        <v>116</v>
      </c>
      <c r="C18" s="127"/>
      <c r="D18" s="127"/>
      <c r="E18" s="37"/>
      <c r="F18" s="37"/>
      <c r="G18" s="37"/>
    </row>
    <row r="19" spans="1:7" s="12" customFormat="1" ht="12.75" customHeight="1" x14ac:dyDescent="0.25">
      <c r="A19" s="37"/>
      <c r="B19" s="38"/>
      <c r="C19" s="38"/>
      <c r="D19" s="38"/>
      <c r="E19" s="38"/>
      <c r="F19" s="38"/>
      <c r="G19" s="38"/>
    </row>
    <row r="20" spans="1:7" s="12" customFormat="1" ht="12.75" customHeight="1" x14ac:dyDescent="0.25">
      <c r="A20" s="131" t="s">
        <v>117</v>
      </c>
      <c r="B20" s="127"/>
      <c r="C20" s="39"/>
      <c r="D20" s="39"/>
      <c r="E20" s="39"/>
      <c r="F20" s="39"/>
      <c r="G20" s="39"/>
    </row>
    <row r="21" spans="1:7" s="12" customFormat="1" ht="12.75" customHeight="1" x14ac:dyDescent="0.25">
      <c r="A21" s="39"/>
      <c r="B21" s="38"/>
      <c r="C21" s="39"/>
      <c r="D21" s="39"/>
      <c r="E21" s="39"/>
      <c r="F21" s="39"/>
      <c r="G21" s="39"/>
    </row>
    <row r="22" spans="1:7" s="12" customFormat="1" ht="12.9" customHeight="1" x14ac:dyDescent="0.25">
      <c r="A22" s="40" t="s">
        <v>118</v>
      </c>
      <c r="B22" s="132" t="s">
        <v>119</v>
      </c>
      <c r="C22" s="127"/>
      <c r="D22" s="37"/>
      <c r="E22" s="37"/>
      <c r="F22" s="37"/>
      <c r="G22" s="37"/>
    </row>
    <row r="23" spans="1:7" s="12" customFormat="1" ht="12.75" customHeight="1" x14ac:dyDescent="0.25">
      <c r="A23" s="37" t="s">
        <v>120</v>
      </c>
      <c r="B23" s="132" t="s">
        <v>121</v>
      </c>
      <c r="C23" s="127"/>
      <c r="D23" s="37"/>
      <c r="E23" s="37"/>
      <c r="F23" s="37"/>
      <c r="G23" s="37"/>
    </row>
    <row r="24" spans="1:7" s="12" customFormat="1" ht="13.2" customHeight="1" x14ac:dyDescent="0.25">
      <c r="A24" s="37"/>
      <c r="B24" s="127" t="s">
        <v>122</v>
      </c>
      <c r="C24" s="127"/>
      <c r="D24" s="38"/>
      <c r="E24" s="38"/>
      <c r="F24" s="38"/>
      <c r="G24" s="38"/>
    </row>
    <row r="25" spans="1:7" s="12" customFormat="1" ht="12.75" customHeight="1" x14ac:dyDescent="0.25">
      <c r="A25" s="41"/>
    </row>
    <row r="26" spans="1:7" s="12" customFormat="1" ht="12.75" customHeight="1" x14ac:dyDescent="0.25">
      <c r="A26" s="13" t="s">
        <v>123</v>
      </c>
      <c r="B26" s="12" t="s">
        <v>124</v>
      </c>
    </row>
    <row r="27" spans="1:7" s="12" customFormat="1" ht="12.75" customHeight="1" x14ac:dyDescent="0.25">
      <c r="A27" s="13"/>
    </row>
    <row r="28" spans="1:7" s="12" customFormat="1" ht="12.75" customHeight="1" x14ac:dyDescent="0.25">
      <c r="A28" s="41"/>
    </row>
    <row r="29" spans="1:7" s="12" customFormat="1" ht="12.75" customHeight="1" x14ac:dyDescent="0.25">
      <c r="A29" s="126" t="s">
        <v>215</v>
      </c>
      <c r="B29" s="127"/>
      <c r="C29" s="127"/>
      <c r="D29" s="127"/>
      <c r="E29" s="127"/>
      <c r="F29" s="127"/>
      <c r="G29" s="127"/>
    </row>
    <row r="30" spans="1:7" s="12" customFormat="1" ht="14.4" customHeight="1" x14ac:dyDescent="0.25">
      <c r="A30" s="44" t="s">
        <v>125</v>
      </c>
      <c r="B30" s="38"/>
      <c r="C30" s="38"/>
      <c r="D30" s="38"/>
      <c r="E30" s="38"/>
      <c r="F30" s="38"/>
      <c r="G30" s="38"/>
    </row>
    <row r="31" spans="1:7" s="12" customFormat="1" ht="45.6" customHeight="1" x14ac:dyDescent="0.25">
      <c r="A31" s="126" t="s">
        <v>193</v>
      </c>
      <c r="B31" s="127"/>
      <c r="C31" s="127"/>
      <c r="D31" s="127"/>
      <c r="E31" s="127"/>
      <c r="F31" s="127"/>
      <c r="G31" s="127"/>
    </row>
    <row r="32" spans="1:7" s="12" customFormat="1" ht="15.6" customHeight="1" x14ac:dyDescent="0.25">
      <c r="A32" s="126" t="s">
        <v>218</v>
      </c>
      <c r="B32" s="127"/>
      <c r="C32" s="127"/>
      <c r="D32" s="127"/>
      <c r="E32" s="127"/>
      <c r="F32" s="127"/>
      <c r="G32" s="127"/>
    </row>
    <row r="33" spans="1:7" s="12" customFormat="1" ht="18" customHeight="1" x14ac:dyDescent="0.25">
      <c r="A33" s="127"/>
      <c r="B33" s="127"/>
      <c r="C33" s="127"/>
      <c r="D33" s="127"/>
      <c r="E33" s="127"/>
      <c r="F33" s="127"/>
      <c r="G33" s="127"/>
    </row>
    <row r="34" spans="1:7" s="12" customFormat="1" x14ac:dyDescent="0.25"/>
    <row r="35" spans="1:7" s="12" customFormat="1" x14ac:dyDescent="0.25"/>
    <row r="36" spans="1:7" s="12" customFormat="1" x14ac:dyDescent="0.25"/>
    <row r="37" spans="1:7" s="12" customFormat="1" x14ac:dyDescent="0.25"/>
    <row r="38" spans="1:7" s="12" customFormat="1" ht="12.75" customHeight="1" x14ac:dyDescent="0.25"/>
    <row r="39" spans="1:7" s="12" customFormat="1" x14ac:dyDescent="0.25"/>
    <row r="40" spans="1:7" s="12" customFormat="1" x14ac:dyDescent="0.25">
      <c r="A40" s="129" t="s">
        <v>126</v>
      </c>
      <c r="B40" s="129"/>
    </row>
    <row r="41" spans="1:7" s="12" customFormat="1" x14ac:dyDescent="0.25"/>
    <row r="42" spans="1:7" s="12" customFormat="1" x14ac:dyDescent="0.25">
      <c r="A42" s="14">
        <v>0</v>
      </c>
      <c r="B42" s="15" t="s">
        <v>127</v>
      </c>
    </row>
    <row r="43" spans="1:7" s="12" customFormat="1" x14ac:dyDescent="0.25">
      <c r="A43" s="15" t="s">
        <v>128</v>
      </c>
      <c r="B43" s="15" t="s">
        <v>129</v>
      </c>
    </row>
    <row r="44" spans="1:7" s="12" customFormat="1" x14ac:dyDescent="0.25">
      <c r="A44" s="16" t="s">
        <v>130</v>
      </c>
      <c r="B44" s="15" t="s">
        <v>131</v>
      </c>
    </row>
    <row r="45" spans="1:7" s="12" customFormat="1" x14ac:dyDescent="0.25">
      <c r="A45" s="16" t="s">
        <v>132</v>
      </c>
      <c r="B45" s="15" t="s">
        <v>133</v>
      </c>
    </row>
    <row r="46" spans="1:7" s="12" customFormat="1" x14ac:dyDescent="0.25">
      <c r="A46" s="15" t="s">
        <v>134</v>
      </c>
      <c r="B46" s="15" t="s">
        <v>135</v>
      </c>
    </row>
    <row r="47" spans="1:7" s="12" customFormat="1" x14ac:dyDescent="0.25">
      <c r="A47" s="15" t="s">
        <v>136</v>
      </c>
      <c r="B47" s="15" t="s">
        <v>137</v>
      </c>
    </row>
    <row r="48" spans="1:7" s="12" customFormat="1" x14ac:dyDescent="0.25">
      <c r="A48" s="15" t="s">
        <v>138</v>
      </c>
      <c r="B48" s="15" t="s">
        <v>139</v>
      </c>
    </row>
    <row r="49" spans="1:7" s="12" customFormat="1" x14ac:dyDescent="0.25">
      <c r="A49" s="15" t="s">
        <v>140</v>
      </c>
      <c r="B49" s="15" t="s">
        <v>141</v>
      </c>
    </row>
    <row r="50" spans="1:7" s="12" customFormat="1" x14ac:dyDescent="0.25">
      <c r="A50" s="15" t="s">
        <v>142</v>
      </c>
      <c r="B50" s="15" t="s">
        <v>143</v>
      </c>
    </row>
    <row r="51" spans="1:7" s="12" customFormat="1" x14ac:dyDescent="0.25">
      <c r="A51" s="15" t="s">
        <v>144</v>
      </c>
      <c r="B51" s="15" t="s">
        <v>145</v>
      </c>
    </row>
    <row r="52" spans="1:7" x14ac:dyDescent="0.25">
      <c r="A52" s="12" t="s">
        <v>146</v>
      </c>
      <c r="B52" s="12" t="s">
        <v>147</v>
      </c>
      <c r="C52" s="12"/>
      <c r="D52" s="12"/>
      <c r="E52" s="12"/>
      <c r="F52" s="12"/>
      <c r="G52" s="12"/>
    </row>
    <row r="53" spans="1:7" x14ac:dyDescent="0.25">
      <c r="A53" s="15" t="s">
        <v>148</v>
      </c>
      <c r="B53" s="17" t="s">
        <v>149</v>
      </c>
      <c r="C53" s="17"/>
      <c r="D53" s="17"/>
      <c r="E53" s="17"/>
      <c r="F53" s="17"/>
      <c r="G53" s="17"/>
    </row>
    <row r="54" spans="1:7" x14ac:dyDescent="0.25">
      <c r="A54" s="15" t="s">
        <v>179</v>
      </c>
      <c r="B54" s="15" t="s">
        <v>180</v>
      </c>
      <c r="C54" s="17"/>
      <c r="D54" s="17"/>
      <c r="E54" s="17"/>
      <c r="F54" s="17"/>
      <c r="G54" s="17"/>
    </row>
    <row r="55" spans="1:7" x14ac:dyDescent="0.25">
      <c r="A55" s="17"/>
      <c r="B55" s="17"/>
      <c r="C55" s="17"/>
      <c r="D55" s="17"/>
      <c r="E55" s="17"/>
      <c r="F55" s="17"/>
      <c r="G55" s="17"/>
    </row>
    <row r="56" spans="1:7" x14ac:dyDescent="0.25">
      <c r="A56" s="17"/>
      <c r="B56" s="17"/>
      <c r="C56" s="17"/>
      <c r="D56" s="17"/>
      <c r="E56" s="17"/>
      <c r="F56" s="17"/>
      <c r="G56" s="17"/>
    </row>
    <row r="57" spans="1:7" x14ac:dyDescent="0.25">
      <c r="A57" s="17"/>
      <c r="B57" s="17"/>
      <c r="C57" s="17"/>
      <c r="D57" s="17"/>
      <c r="E57" s="17"/>
      <c r="F57" s="17"/>
      <c r="G57" s="17"/>
    </row>
    <row r="58" spans="1:7" x14ac:dyDescent="0.25">
      <c r="A58" s="17"/>
      <c r="B58" s="17"/>
      <c r="C58" s="17"/>
      <c r="D58" s="17"/>
      <c r="E58" s="17"/>
      <c r="F58" s="17"/>
      <c r="G58" s="17"/>
    </row>
    <row r="59" spans="1:7" x14ac:dyDescent="0.25">
      <c r="A59" s="17"/>
      <c r="B59" s="17"/>
      <c r="C59" s="17"/>
      <c r="D59" s="17"/>
      <c r="E59" s="17"/>
      <c r="F59" s="17"/>
      <c r="G59" s="17"/>
    </row>
    <row r="60" spans="1:7" x14ac:dyDescent="0.25">
      <c r="A60" s="17"/>
      <c r="B60" s="17"/>
      <c r="C60" s="17"/>
      <c r="D60" s="17"/>
      <c r="E60" s="17"/>
      <c r="F60" s="17"/>
      <c r="G60" s="17"/>
    </row>
    <row r="61" spans="1:7" x14ac:dyDescent="0.25">
      <c r="A61" s="17"/>
      <c r="B61" s="17"/>
      <c r="C61" s="17"/>
      <c r="D61" s="17"/>
      <c r="E61" s="17"/>
      <c r="F61" s="17"/>
      <c r="G61" s="17"/>
    </row>
    <row r="62" spans="1:7" x14ac:dyDescent="0.25">
      <c r="A62" s="17"/>
      <c r="B62" s="17"/>
      <c r="C62" s="17"/>
      <c r="D62" s="17"/>
      <c r="E62" s="17"/>
      <c r="F62" s="17"/>
      <c r="G62" s="17"/>
    </row>
    <row r="63" spans="1:7" x14ac:dyDescent="0.25">
      <c r="A63" s="17"/>
      <c r="B63" s="17"/>
      <c r="C63" s="17"/>
      <c r="D63" s="17"/>
      <c r="E63" s="17"/>
      <c r="F63" s="17"/>
      <c r="G63" s="17"/>
    </row>
    <row r="64" spans="1:7" x14ac:dyDescent="0.25">
      <c r="A64" s="17"/>
      <c r="B64" s="17"/>
      <c r="C64" s="17"/>
      <c r="D64" s="17"/>
      <c r="E64" s="17"/>
      <c r="F64" s="17"/>
      <c r="G64" s="17"/>
    </row>
    <row r="65" spans="1:7" x14ac:dyDescent="0.25">
      <c r="A65" s="17"/>
      <c r="B65" s="17"/>
      <c r="C65" s="17"/>
      <c r="D65" s="17"/>
      <c r="E65" s="17"/>
      <c r="F65" s="17"/>
      <c r="G65" s="17"/>
    </row>
    <row r="66" spans="1:7" x14ac:dyDescent="0.25">
      <c r="A66" s="17"/>
      <c r="B66" s="17"/>
      <c r="C66" s="17"/>
      <c r="D66" s="17"/>
      <c r="E66" s="17"/>
      <c r="F66" s="17"/>
      <c r="G66" s="17"/>
    </row>
    <row r="67" spans="1:7" x14ac:dyDescent="0.25">
      <c r="A67" s="17"/>
      <c r="B67" s="17"/>
      <c r="C67" s="17"/>
      <c r="D67" s="17"/>
      <c r="E67" s="17"/>
      <c r="F67" s="17"/>
      <c r="G67" s="17"/>
    </row>
    <row r="68" spans="1:7" x14ac:dyDescent="0.25">
      <c r="A68" s="17"/>
      <c r="B68" s="17"/>
      <c r="C68" s="17"/>
      <c r="D68" s="17"/>
      <c r="E68" s="17"/>
      <c r="F68" s="17"/>
      <c r="G68" s="17"/>
    </row>
    <row r="69" spans="1:7" x14ac:dyDescent="0.25">
      <c r="A69" s="17"/>
      <c r="B69" s="17"/>
      <c r="C69" s="17"/>
      <c r="D69" s="17"/>
      <c r="E69" s="17"/>
      <c r="F69" s="17"/>
      <c r="G69" s="17"/>
    </row>
    <row r="70" spans="1:7" x14ac:dyDescent="0.25">
      <c r="A70" s="17"/>
      <c r="B70" s="17"/>
      <c r="C70" s="17"/>
      <c r="D70" s="17"/>
      <c r="E70" s="17"/>
      <c r="F70" s="17"/>
      <c r="G70" s="17"/>
    </row>
    <row r="71" spans="1:7" x14ac:dyDescent="0.25">
      <c r="A71" s="17"/>
      <c r="B71" s="17"/>
      <c r="C71" s="17"/>
      <c r="D71" s="17"/>
      <c r="E71" s="17"/>
      <c r="F71" s="17"/>
      <c r="G71" s="17"/>
    </row>
    <row r="72" spans="1:7" x14ac:dyDescent="0.25">
      <c r="A72" s="17"/>
      <c r="B72" s="17"/>
      <c r="C72" s="17"/>
      <c r="D72" s="17"/>
      <c r="E72" s="17"/>
      <c r="F72" s="17"/>
      <c r="G72" s="17"/>
    </row>
    <row r="73" spans="1:7" x14ac:dyDescent="0.25">
      <c r="A73" s="17"/>
      <c r="B73" s="17"/>
      <c r="C73" s="17"/>
      <c r="D73" s="17"/>
      <c r="E73" s="17"/>
      <c r="F73" s="17"/>
      <c r="G73" s="17"/>
    </row>
    <row r="74" spans="1:7" x14ac:dyDescent="0.25">
      <c r="A74" s="17"/>
      <c r="B74" s="17"/>
      <c r="C74" s="17"/>
      <c r="D74" s="17"/>
      <c r="E74" s="17"/>
      <c r="F74" s="17"/>
      <c r="G74" s="17"/>
    </row>
    <row r="75" spans="1:7" x14ac:dyDescent="0.25">
      <c r="A75" s="17"/>
      <c r="B75" s="17"/>
      <c r="C75" s="17"/>
      <c r="D75" s="17"/>
      <c r="E75" s="17"/>
      <c r="F75" s="17"/>
      <c r="G75" s="17"/>
    </row>
    <row r="76" spans="1:7" x14ac:dyDescent="0.25">
      <c r="A76" s="17"/>
      <c r="B76" s="17"/>
      <c r="C76" s="17"/>
      <c r="D76" s="17"/>
      <c r="E76" s="17"/>
      <c r="F76" s="17"/>
      <c r="G76" s="17"/>
    </row>
    <row r="77" spans="1:7" x14ac:dyDescent="0.25">
      <c r="A77" s="17"/>
      <c r="B77" s="17"/>
      <c r="C77" s="17"/>
      <c r="D77" s="17"/>
      <c r="E77" s="17"/>
      <c r="F77" s="17"/>
      <c r="G77" s="17"/>
    </row>
    <row r="78" spans="1:7" x14ac:dyDescent="0.25">
      <c r="A78" s="17"/>
      <c r="B78" s="17"/>
      <c r="C78" s="17"/>
      <c r="D78" s="17"/>
      <c r="E78" s="17"/>
      <c r="F78" s="17"/>
      <c r="G78" s="17"/>
    </row>
    <row r="79" spans="1:7" x14ac:dyDescent="0.25">
      <c r="A79" s="17"/>
      <c r="B79" s="17"/>
      <c r="C79" s="17"/>
      <c r="D79" s="17"/>
      <c r="E79" s="17"/>
      <c r="F79" s="17"/>
      <c r="G79" s="17"/>
    </row>
    <row r="80" spans="1:7" x14ac:dyDescent="0.25">
      <c r="A80" s="17"/>
      <c r="B80" s="17"/>
      <c r="C80" s="17"/>
      <c r="D80" s="17"/>
      <c r="E80" s="17"/>
      <c r="F80" s="17"/>
      <c r="G80" s="17"/>
    </row>
    <row r="81" spans="1:7" x14ac:dyDescent="0.25">
      <c r="A81" s="17"/>
      <c r="B81" s="17"/>
      <c r="C81" s="17"/>
      <c r="D81" s="17"/>
      <c r="E81" s="17"/>
      <c r="F81" s="17"/>
      <c r="G81" s="17"/>
    </row>
    <row r="82" spans="1:7" x14ac:dyDescent="0.25">
      <c r="A82" s="17"/>
      <c r="B82" s="17"/>
      <c r="C82" s="17"/>
      <c r="D82" s="17"/>
      <c r="E82" s="17"/>
      <c r="F82" s="17"/>
      <c r="G82" s="17"/>
    </row>
    <row r="83" spans="1:7" x14ac:dyDescent="0.25">
      <c r="A83" s="17"/>
      <c r="B83" s="17"/>
      <c r="C83" s="17"/>
      <c r="D83" s="17"/>
      <c r="E83" s="17"/>
      <c r="F83" s="17"/>
      <c r="G83" s="17"/>
    </row>
    <row r="84" spans="1:7" x14ac:dyDescent="0.25">
      <c r="A84" s="17"/>
      <c r="B84" s="17"/>
      <c r="C84" s="17"/>
      <c r="D84" s="17"/>
      <c r="E84" s="17"/>
      <c r="F84" s="17"/>
      <c r="G84" s="17"/>
    </row>
    <row r="85" spans="1:7" x14ac:dyDescent="0.25">
      <c r="A85" s="17"/>
      <c r="B85" s="17"/>
      <c r="C85" s="17"/>
      <c r="D85" s="17"/>
      <c r="E85" s="17"/>
      <c r="F85" s="17"/>
      <c r="G85" s="17"/>
    </row>
    <row r="86" spans="1:7" x14ac:dyDescent="0.25">
      <c r="A86" s="17"/>
      <c r="B86" s="17"/>
      <c r="C86" s="17"/>
      <c r="D86" s="17"/>
      <c r="E86" s="17"/>
      <c r="F86" s="17"/>
      <c r="G86" s="17"/>
    </row>
    <row r="87" spans="1:7" x14ac:dyDescent="0.25">
      <c r="A87" s="17"/>
      <c r="B87" s="17"/>
      <c r="C87" s="17"/>
      <c r="D87" s="17"/>
      <c r="E87" s="17"/>
      <c r="F87" s="17"/>
      <c r="G87" s="17"/>
    </row>
    <row r="88" spans="1:7" x14ac:dyDescent="0.25">
      <c r="A88" s="17"/>
      <c r="B88" s="17"/>
      <c r="C88" s="17"/>
      <c r="D88" s="17"/>
      <c r="E88" s="17"/>
      <c r="F88" s="17"/>
      <c r="G88" s="17"/>
    </row>
    <row r="89" spans="1:7" x14ac:dyDescent="0.25">
      <c r="A89" s="17"/>
      <c r="B89" s="17"/>
      <c r="C89" s="17"/>
      <c r="D89" s="17"/>
      <c r="E89" s="17"/>
      <c r="F89" s="17"/>
      <c r="G89" s="17"/>
    </row>
    <row r="90" spans="1:7" x14ac:dyDescent="0.25">
      <c r="A90" s="17"/>
      <c r="B90" s="17"/>
      <c r="C90" s="17"/>
      <c r="D90" s="17"/>
      <c r="E90" s="17"/>
      <c r="F90" s="17"/>
      <c r="G90" s="17"/>
    </row>
    <row r="91" spans="1:7" x14ac:dyDescent="0.25">
      <c r="A91" s="17"/>
      <c r="B91" s="17"/>
      <c r="C91" s="17"/>
      <c r="D91" s="17"/>
      <c r="E91" s="17"/>
      <c r="F91" s="17"/>
      <c r="G91" s="17"/>
    </row>
    <row r="92" spans="1:7" x14ac:dyDescent="0.25">
      <c r="A92" s="17"/>
      <c r="B92" s="17"/>
      <c r="C92" s="17"/>
      <c r="D92" s="17"/>
      <c r="E92" s="17"/>
      <c r="F92" s="17"/>
      <c r="G92" s="17"/>
    </row>
    <row r="93" spans="1:7" x14ac:dyDescent="0.25">
      <c r="A93" s="17"/>
      <c r="B93" s="17"/>
      <c r="C93" s="17"/>
      <c r="D93" s="17"/>
      <c r="E93" s="17"/>
      <c r="F93" s="17"/>
      <c r="G93" s="17"/>
    </row>
    <row r="94" spans="1:7" x14ac:dyDescent="0.25">
      <c r="A94" s="17"/>
      <c r="B94" s="17"/>
      <c r="C94" s="17"/>
      <c r="D94" s="17"/>
      <c r="E94" s="17"/>
      <c r="F94" s="17"/>
      <c r="G94" s="17"/>
    </row>
    <row r="95" spans="1:7" x14ac:dyDescent="0.25">
      <c r="A95" s="17"/>
      <c r="B95" s="17"/>
      <c r="C95" s="17"/>
      <c r="D95" s="17"/>
      <c r="E95" s="17"/>
      <c r="F95" s="17"/>
      <c r="G95" s="17"/>
    </row>
    <row r="96" spans="1:7" x14ac:dyDescent="0.25">
      <c r="A96" s="17"/>
      <c r="B96" s="17"/>
      <c r="C96" s="17"/>
      <c r="D96" s="17"/>
      <c r="E96" s="17"/>
      <c r="F96" s="17"/>
      <c r="G96" s="17"/>
    </row>
    <row r="97" spans="1:7" x14ac:dyDescent="0.25">
      <c r="A97" s="17"/>
      <c r="B97" s="17"/>
      <c r="C97" s="17"/>
      <c r="D97" s="17"/>
      <c r="E97" s="17"/>
      <c r="F97" s="17"/>
      <c r="G97" s="17"/>
    </row>
    <row r="98" spans="1:7" x14ac:dyDescent="0.25">
      <c r="A98" s="17"/>
      <c r="B98" s="17"/>
      <c r="C98" s="17"/>
      <c r="D98" s="17"/>
      <c r="E98" s="17"/>
      <c r="F98" s="17"/>
      <c r="G98" s="17"/>
    </row>
    <row r="99" spans="1:7" x14ac:dyDescent="0.25">
      <c r="A99" s="17"/>
      <c r="B99" s="17"/>
      <c r="C99" s="17"/>
      <c r="D99" s="17"/>
      <c r="E99" s="17"/>
      <c r="F99" s="17"/>
      <c r="G99" s="17"/>
    </row>
    <row r="100" spans="1:7" x14ac:dyDescent="0.25">
      <c r="A100" s="17"/>
      <c r="B100" s="17"/>
      <c r="C100" s="17"/>
      <c r="D100" s="17"/>
      <c r="E100" s="17"/>
      <c r="F100" s="17"/>
      <c r="G100" s="17"/>
    </row>
    <row r="101" spans="1:7" x14ac:dyDescent="0.25">
      <c r="A101" s="17"/>
      <c r="B101" s="17"/>
      <c r="C101" s="17"/>
      <c r="D101" s="17"/>
      <c r="E101" s="17"/>
      <c r="F101" s="17"/>
      <c r="G101" s="17"/>
    </row>
    <row r="102" spans="1:7" x14ac:dyDescent="0.25">
      <c r="A102" s="17"/>
      <c r="B102" s="17"/>
      <c r="C102" s="17"/>
      <c r="D102" s="17"/>
      <c r="E102" s="17"/>
      <c r="F102" s="17"/>
      <c r="G102" s="17"/>
    </row>
    <row r="103" spans="1:7" x14ac:dyDescent="0.25">
      <c r="A103" s="17"/>
      <c r="B103" s="17"/>
      <c r="C103" s="17"/>
      <c r="D103" s="17"/>
      <c r="E103" s="17"/>
      <c r="F103" s="17"/>
      <c r="G103" s="17"/>
    </row>
    <row r="104" spans="1:7" x14ac:dyDescent="0.25">
      <c r="A104" s="17"/>
      <c r="B104" s="17"/>
      <c r="C104" s="17"/>
      <c r="D104" s="17"/>
      <c r="E104" s="17"/>
      <c r="F104" s="17"/>
      <c r="G104" s="17"/>
    </row>
    <row r="105" spans="1:7" x14ac:dyDescent="0.25">
      <c r="A105" s="17"/>
      <c r="B105" s="17"/>
      <c r="C105" s="17"/>
      <c r="D105" s="17"/>
      <c r="E105" s="17"/>
      <c r="F105" s="17"/>
      <c r="G105" s="17"/>
    </row>
    <row r="106" spans="1:7" x14ac:dyDescent="0.25">
      <c r="A106" s="17"/>
      <c r="B106" s="17"/>
      <c r="C106" s="17"/>
      <c r="D106" s="17"/>
      <c r="E106" s="17"/>
      <c r="F106" s="17"/>
      <c r="G106" s="17"/>
    </row>
    <row r="107" spans="1:7" x14ac:dyDescent="0.25">
      <c r="A107" s="17"/>
      <c r="B107" s="17"/>
      <c r="C107" s="17"/>
      <c r="D107" s="17"/>
      <c r="E107" s="17"/>
      <c r="F107" s="17"/>
      <c r="G107" s="17"/>
    </row>
    <row r="108" spans="1:7" x14ac:dyDescent="0.25">
      <c r="A108" s="17"/>
      <c r="B108" s="17"/>
      <c r="C108" s="17"/>
      <c r="D108" s="17"/>
      <c r="E108" s="17"/>
      <c r="F108" s="17"/>
      <c r="G108" s="17"/>
    </row>
    <row r="109" spans="1:7" x14ac:dyDescent="0.25">
      <c r="A109" s="17"/>
      <c r="B109" s="17"/>
      <c r="C109" s="17"/>
      <c r="D109" s="17"/>
      <c r="E109" s="17"/>
      <c r="F109" s="17"/>
      <c r="G109" s="17"/>
    </row>
    <row r="110" spans="1:7" x14ac:dyDescent="0.25">
      <c r="A110" s="17"/>
      <c r="B110" s="17"/>
      <c r="C110" s="17"/>
      <c r="D110" s="17"/>
      <c r="E110" s="17"/>
      <c r="F110" s="17"/>
      <c r="G110" s="17"/>
    </row>
    <row r="111" spans="1:7" x14ac:dyDescent="0.25">
      <c r="A111" s="17"/>
      <c r="B111" s="17"/>
      <c r="C111" s="17"/>
      <c r="D111" s="17"/>
      <c r="E111" s="17"/>
      <c r="F111" s="17"/>
      <c r="G111" s="17"/>
    </row>
    <row r="112" spans="1:7" x14ac:dyDescent="0.25">
      <c r="A112" s="17"/>
      <c r="B112" s="17"/>
      <c r="C112" s="17"/>
      <c r="D112" s="17"/>
      <c r="E112" s="17"/>
      <c r="F112" s="17"/>
      <c r="G112" s="17"/>
    </row>
    <row r="113" spans="1:7" x14ac:dyDescent="0.25">
      <c r="A113" s="17"/>
      <c r="B113" s="17"/>
      <c r="C113" s="17"/>
      <c r="D113" s="17"/>
      <c r="E113" s="17"/>
      <c r="F113" s="17"/>
      <c r="G113" s="17"/>
    </row>
    <row r="114" spans="1:7" x14ac:dyDescent="0.25">
      <c r="A114" s="17"/>
      <c r="B114" s="17"/>
      <c r="C114" s="17"/>
      <c r="D114" s="17"/>
      <c r="E114" s="17"/>
      <c r="F114" s="17"/>
      <c r="G114" s="17"/>
    </row>
    <row r="115" spans="1:7" x14ac:dyDescent="0.25">
      <c r="A115" s="17"/>
      <c r="B115" s="17"/>
      <c r="C115" s="17"/>
      <c r="D115" s="17"/>
      <c r="E115" s="17"/>
      <c r="F115" s="17"/>
      <c r="G115" s="17"/>
    </row>
    <row r="116" spans="1:7" x14ac:dyDescent="0.25">
      <c r="A116" s="17"/>
      <c r="B116" s="17"/>
      <c r="C116" s="17"/>
      <c r="D116" s="17"/>
      <c r="E116" s="17"/>
      <c r="F116" s="17"/>
      <c r="G116" s="17"/>
    </row>
    <row r="117" spans="1:7" x14ac:dyDescent="0.25">
      <c r="A117" s="17"/>
      <c r="B117" s="17"/>
      <c r="C117" s="17"/>
      <c r="D117" s="17"/>
      <c r="E117" s="17"/>
      <c r="F117" s="17"/>
      <c r="G117" s="17"/>
    </row>
    <row r="118" spans="1:7" x14ac:dyDescent="0.25">
      <c r="A118" s="17"/>
      <c r="B118" s="17"/>
      <c r="C118" s="17"/>
      <c r="D118" s="17"/>
      <c r="E118" s="17"/>
      <c r="F118" s="17"/>
      <c r="G118" s="17"/>
    </row>
    <row r="119" spans="1:7" x14ac:dyDescent="0.25">
      <c r="A119" s="17"/>
      <c r="B119" s="17"/>
      <c r="C119" s="17"/>
      <c r="D119" s="17"/>
      <c r="E119" s="17"/>
      <c r="F119" s="17"/>
      <c r="G119" s="17"/>
    </row>
    <row r="120" spans="1:7" x14ac:dyDescent="0.25">
      <c r="A120" s="17"/>
      <c r="B120" s="17"/>
      <c r="C120" s="17"/>
      <c r="D120" s="17"/>
      <c r="E120" s="17"/>
      <c r="F120" s="17"/>
      <c r="G120" s="17"/>
    </row>
    <row r="121" spans="1:7" x14ac:dyDescent="0.25">
      <c r="A121" s="17"/>
      <c r="B121" s="17"/>
      <c r="C121" s="17"/>
      <c r="D121" s="17"/>
      <c r="E121" s="17"/>
      <c r="F121" s="17"/>
      <c r="G121" s="17"/>
    </row>
    <row r="122" spans="1:7" x14ac:dyDescent="0.25">
      <c r="A122" s="17"/>
      <c r="B122" s="17"/>
      <c r="C122" s="17"/>
      <c r="D122" s="17"/>
      <c r="E122" s="17"/>
      <c r="F122" s="17"/>
      <c r="G122" s="17"/>
    </row>
    <row r="123" spans="1:7" x14ac:dyDescent="0.25">
      <c r="A123" s="17"/>
      <c r="B123" s="17"/>
      <c r="C123" s="17"/>
      <c r="D123" s="17"/>
      <c r="E123" s="17"/>
      <c r="F123" s="17"/>
      <c r="G123" s="17"/>
    </row>
    <row r="124" spans="1:7" x14ac:dyDescent="0.25">
      <c r="A124" s="17"/>
      <c r="B124" s="17"/>
      <c r="C124" s="17"/>
      <c r="D124" s="17"/>
      <c r="E124" s="17"/>
      <c r="F124" s="17"/>
      <c r="G124" s="17"/>
    </row>
    <row r="125" spans="1:7" x14ac:dyDescent="0.25">
      <c r="A125" s="17"/>
      <c r="B125" s="17"/>
      <c r="C125" s="17"/>
      <c r="D125" s="17"/>
      <c r="E125" s="17"/>
      <c r="F125" s="17"/>
      <c r="G125" s="17"/>
    </row>
    <row r="126" spans="1:7" x14ac:dyDescent="0.25">
      <c r="A126" s="17"/>
      <c r="B126" s="17"/>
      <c r="C126" s="17"/>
      <c r="D126" s="17"/>
      <c r="E126" s="17"/>
      <c r="F126" s="17"/>
      <c r="G126" s="17"/>
    </row>
    <row r="127" spans="1:7" x14ac:dyDescent="0.25">
      <c r="A127" s="17"/>
      <c r="B127" s="17"/>
      <c r="C127" s="17"/>
      <c r="D127" s="17"/>
      <c r="E127" s="17"/>
      <c r="F127" s="17"/>
      <c r="G127" s="17"/>
    </row>
    <row r="128" spans="1:7" x14ac:dyDescent="0.25">
      <c r="A128" s="17"/>
      <c r="B128" s="17"/>
      <c r="C128" s="17"/>
      <c r="D128" s="17"/>
      <c r="E128" s="17"/>
      <c r="F128" s="17"/>
      <c r="G128" s="17"/>
    </row>
    <row r="129" spans="1:7" x14ac:dyDescent="0.25">
      <c r="A129" s="17"/>
      <c r="B129" s="17"/>
      <c r="C129" s="17"/>
      <c r="D129" s="17"/>
      <c r="E129" s="17"/>
      <c r="F129" s="17"/>
      <c r="G129" s="17"/>
    </row>
    <row r="130" spans="1:7" x14ac:dyDescent="0.25">
      <c r="A130" s="17"/>
      <c r="B130" s="17"/>
      <c r="C130" s="17"/>
      <c r="D130" s="17"/>
      <c r="E130" s="17"/>
      <c r="F130" s="17"/>
      <c r="G130" s="17"/>
    </row>
    <row r="131" spans="1:7" x14ac:dyDescent="0.25">
      <c r="A131" s="17"/>
      <c r="B131" s="17"/>
      <c r="C131" s="17"/>
      <c r="D131" s="17"/>
      <c r="E131" s="17"/>
      <c r="F131" s="17"/>
      <c r="G131" s="17"/>
    </row>
    <row r="132" spans="1:7" x14ac:dyDescent="0.25">
      <c r="A132" s="17"/>
      <c r="B132" s="17"/>
      <c r="C132" s="17"/>
      <c r="D132" s="17"/>
      <c r="E132" s="17"/>
      <c r="F132" s="17"/>
      <c r="G132" s="17"/>
    </row>
    <row r="133" spans="1:7" x14ac:dyDescent="0.25">
      <c r="A133" s="17"/>
      <c r="B133" s="17"/>
      <c r="C133" s="17"/>
      <c r="D133" s="17"/>
      <c r="E133" s="17"/>
      <c r="F133" s="17"/>
      <c r="G133" s="17"/>
    </row>
    <row r="134" spans="1:7" x14ac:dyDescent="0.25">
      <c r="A134" s="17"/>
      <c r="B134" s="17"/>
      <c r="C134" s="17"/>
      <c r="D134" s="17"/>
      <c r="E134" s="17"/>
      <c r="F134" s="17"/>
      <c r="G134" s="17"/>
    </row>
    <row r="135" spans="1:7" x14ac:dyDescent="0.25">
      <c r="A135" s="17"/>
      <c r="B135" s="17"/>
      <c r="C135" s="17"/>
      <c r="D135" s="17"/>
      <c r="E135" s="17"/>
      <c r="F135" s="17"/>
      <c r="G135" s="17"/>
    </row>
    <row r="136" spans="1:7" x14ac:dyDescent="0.25">
      <c r="A136" s="17"/>
      <c r="B136" s="17"/>
      <c r="C136" s="17"/>
      <c r="D136" s="17"/>
      <c r="E136" s="17"/>
      <c r="F136" s="17"/>
      <c r="G136" s="17"/>
    </row>
    <row r="137" spans="1:7" x14ac:dyDescent="0.25">
      <c r="A137" s="17"/>
      <c r="B137" s="17"/>
      <c r="C137" s="17"/>
      <c r="D137" s="17"/>
      <c r="E137" s="17"/>
      <c r="F137" s="17"/>
      <c r="G137" s="17"/>
    </row>
    <row r="138" spans="1:7" x14ac:dyDescent="0.25">
      <c r="A138" s="17"/>
      <c r="B138" s="17"/>
      <c r="C138" s="17"/>
      <c r="D138" s="17"/>
      <c r="E138" s="17"/>
      <c r="F138" s="17"/>
      <c r="G138" s="17"/>
    </row>
    <row r="139" spans="1:7" x14ac:dyDescent="0.25">
      <c r="A139" s="17"/>
      <c r="B139" s="17"/>
      <c r="C139" s="17"/>
      <c r="D139" s="17"/>
      <c r="E139" s="17"/>
      <c r="F139" s="17"/>
      <c r="G139" s="17"/>
    </row>
    <row r="140" spans="1:7" x14ac:dyDescent="0.25">
      <c r="A140" s="17"/>
      <c r="B140" s="17"/>
      <c r="C140" s="17"/>
      <c r="D140" s="17"/>
      <c r="E140" s="17"/>
      <c r="F140" s="17"/>
      <c r="G140" s="17"/>
    </row>
    <row r="141" spans="1:7" x14ac:dyDescent="0.25">
      <c r="A141" s="17"/>
      <c r="B141" s="17"/>
      <c r="C141" s="17"/>
      <c r="D141" s="17"/>
      <c r="E141" s="17"/>
      <c r="F141" s="17"/>
      <c r="G141" s="17"/>
    </row>
    <row r="142" spans="1:7" x14ac:dyDescent="0.25">
      <c r="A142" s="17"/>
      <c r="B142" s="17"/>
      <c r="C142" s="17"/>
      <c r="D142" s="17"/>
      <c r="E142" s="17"/>
      <c r="F142" s="17"/>
      <c r="G142" s="17"/>
    </row>
    <row r="143" spans="1:7" x14ac:dyDescent="0.25">
      <c r="A143" s="17"/>
      <c r="B143" s="17"/>
      <c r="C143" s="17"/>
      <c r="D143" s="17"/>
      <c r="E143" s="17"/>
      <c r="F143" s="17"/>
      <c r="G143" s="17"/>
    </row>
    <row r="144" spans="1:7" x14ac:dyDescent="0.25">
      <c r="A144" s="17"/>
      <c r="B144" s="17"/>
      <c r="C144" s="17"/>
      <c r="D144" s="17"/>
      <c r="E144" s="17"/>
      <c r="F144" s="17"/>
      <c r="G144" s="17"/>
    </row>
    <row r="145" spans="1:7" x14ac:dyDescent="0.25">
      <c r="A145" s="17"/>
      <c r="B145" s="17"/>
      <c r="C145" s="17"/>
      <c r="D145" s="17"/>
      <c r="E145" s="17"/>
      <c r="F145" s="17"/>
      <c r="G145" s="17"/>
    </row>
    <row r="146" spans="1:7" x14ac:dyDescent="0.25">
      <c r="A146" s="17"/>
      <c r="B146" s="17"/>
      <c r="C146" s="17"/>
      <c r="D146" s="17"/>
      <c r="E146" s="17"/>
      <c r="F146" s="17"/>
      <c r="G146" s="17"/>
    </row>
    <row r="147" spans="1:7" x14ac:dyDescent="0.25">
      <c r="A147" s="17"/>
      <c r="B147" s="17"/>
      <c r="C147" s="17"/>
      <c r="D147" s="17"/>
      <c r="E147" s="17"/>
      <c r="F147" s="17"/>
      <c r="G147" s="17"/>
    </row>
    <row r="148" spans="1:7" x14ac:dyDescent="0.25">
      <c r="A148" s="17"/>
      <c r="B148" s="17"/>
      <c r="C148" s="17"/>
      <c r="D148" s="17"/>
      <c r="E148" s="17"/>
      <c r="F148" s="17"/>
      <c r="G148" s="17"/>
    </row>
    <row r="149" spans="1:7" x14ac:dyDescent="0.25">
      <c r="A149" s="17"/>
      <c r="B149" s="17"/>
      <c r="C149" s="17"/>
      <c r="D149" s="17"/>
      <c r="E149" s="17"/>
      <c r="F149" s="17"/>
      <c r="G149" s="17"/>
    </row>
    <row r="150" spans="1:7" x14ac:dyDescent="0.25">
      <c r="A150" s="17"/>
      <c r="B150" s="17"/>
      <c r="C150" s="17"/>
      <c r="D150" s="17"/>
      <c r="E150" s="17"/>
      <c r="F150" s="17"/>
      <c r="G150" s="17"/>
    </row>
    <row r="151" spans="1:7" x14ac:dyDescent="0.25">
      <c r="A151" s="17"/>
      <c r="B151" s="17"/>
      <c r="C151" s="17"/>
      <c r="D151" s="17"/>
      <c r="E151" s="17"/>
      <c r="F151" s="17"/>
      <c r="G151" s="17"/>
    </row>
    <row r="152" spans="1:7" x14ac:dyDescent="0.25">
      <c r="A152" s="17"/>
      <c r="B152" s="17"/>
      <c r="C152" s="17"/>
      <c r="D152" s="17"/>
      <c r="E152" s="17"/>
      <c r="F152" s="17"/>
      <c r="G152" s="17"/>
    </row>
    <row r="153" spans="1:7" x14ac:dyDescent="0.25">
      <c r="A153" s="17"/>
      <c r="B153" s="17"/>
      <c r="C153" s="17"/>
      <c r="D153" s="17"/>
      <c r="E153" s="17"/>
      <c r="F153" s="17"/>
      <c r="G153" s="17"/>
    </row>
    <row r="154" spans="1:7" x14ac:dyDescent="0.25">
      <c r="A154" s="17"/>
      <c r="B154" s="17"/>
      <c r="C154" s="17"/>
      <c r="D154" s="17"/>
      <c r="E154" s="17"/>
      <c r="F154" s="17"/>
      <c r="G154" s="17"/>
    </row>
    <row r="155" spans="1:7" x14ac:dyDescent="0.25">
      <c r="A155" s="17"/>
      <c r="B155" s="17"/>
      <c r="C155" s="17"/>
      <c r="D155" s="17"/>
      <c r="E155" s="17"/>
      <c r="F155" s="17"/>
      <c r="G155" s="17"/>
    </row>
    <row r="156" spans="1:7" x14ac:dyDescent="0.25">
      <c r="A156" s="17"/>
      <c r="B156" s="17"/>
      <c r="C156" s="17"/>
      <c r="D156" s="17"/>
      <c r="E156" s="17"/>
      <c r="F156" s="17"/>
      <c r="G156" s="17"/>
    </row>
    <row r="157" spans="1:7" x14ac:dyDescent="0.25">
      <c r="A157" s="17"/>
      <c r="B157" s="17"/>
      <c r="C157" s="17"/>
      <c r="D157" s="17"/>
      <c r="E157" s="17"/>
      <c r="F157" s="17"/>
      <c r="G157" s="17"/>
    </row>
    <row r="158" spans="1:7" x14ac:dyDescent="0.25">
      <c r="A158" s="17"/>
      <c r="B158" s="17"/>
      <c r="C158" s="17"/>
      <c r="D158" s="17"/>
      <c r="E158" s="17"/>
      <c r="F158" s="17"/>
      <c r="G158" s="17"/>
    </row>
    <row r="159" spans="1:7" x14ac:dyDescent="0.25">
      <c r="A159" s="17"/>
      <c r="B159" s="17"/>
      <c r="C159" s="17"/>
      <c r="D159" s="17"/>
      <c r="E159" s="17"/>
      <c r="F159" s="17"/>
      <c r="G159" s="17"/>
    </row>
    <row r="160" spans="1:7" x14ac:dyDescent="0.25">
      <c r="A160" s="17"/>
      <c r="B160" s="17"/>
      <c r="C160" s="17"/>
      <c r="D160" s="17"/>
      <c r="E160" s="17"/>
      <c r="F160" s="17"/>
      <c r="G160" s="17"/>
    </row>
    <row r="161" spans="1:7" x14ac:dyDescent="0.25">
      <c r="A161" s="17"/>
      <c r="B161" s="17"/>
      <c r="C161" s="17"/>
      <c r="D161" s="17"/>
      <c r="E161" s="17"/>
      <c r="F161" s="17"/>
      <c r="G161" s="17"/>
    </row>
    <row r="162" spans="1:7" x14ac:dyDescent="0.25">
      <c r="A162" s="17"/>
      <c r="B162" s="17"/>
      <c r="C162" s="17"/>
      <c r="D162" s="17"/>
      <c r="E162" s="17"/>
      <c r="F162" s="17"/>
      <c r="G162" s="17"/>
    </row>
    <row r="163" spans="1:7" x14ac:dyDescent="0.25">
      <c r="A163" s="17"/>
      <c r="B163" s="17"/>
      <c r="C163" s="17"/>
      <c r="D163" s="17"/>
      <c r="E163" s="17"/>
      <c r="F163" s="17"/>
      <c r="G163" s="17"/>
    </row>
    <row r="164" spans="1:7" x14ac:dyDescent="0.25">
      <c r="A164" s="17"/>
      <c r="B164" s="17"/>
      <c r="C164" s="17"/>
      <c r="D164" s="17"/>
      <c r="E164" s="17"/>
      <c r="F164" s="17"/>
      <c r="G164" s="17"/>
    </row>
    <row r="165" spans="1:7" x14ac:dyDescent="0.25">
      <c r="A165" s="17"/>
      <c r="B165" s="17"/>
      <c r="C165" s="17"/>
      <c r="D165" s="17"/>
      <c r="E165" s="17"/>
      <c r="F165" s="17"/>
      <c r="G165" s="17"/>
    </row>
    <row r="166" spans="1:7" x14ac:dyDescent="0.25">
      <c r="A166" s="17"/>
      <c r="B166" s="17"/>
      <c r="C166" s="17"/>
      <c r="D166" s="17"/>
      <c r="E166" s="17"/>
      <c r="F166" s="17"/>
      <c r="G166" s="17"/>
    </row>
    <row r="167" spans="1:7" x14ac:dyDescent="0.25">
      <c r="A167" s="17"/>
      <c r="B167" s="17"/>
      <c r="C167" s="17"/>
      <c r="D167" s="17"/>
      <c r="E167" s="17"/>
      <c r="F167" s="17"/>
      <c r="G167" s="17"/>
    </row>
    <row r="168" spans="1:7" x14ac:dyDescent="0.25">
      <c r="A168" s="17"/>
      <c r="B168" s="17"/>
      <c r="C168" s="17"/>
      <c r="D168" s="17"/>
      <c r="E168" s="17"/>
      <c r="F168" s="17"/>
      <c r="G168" s="17"/>
    </row>
    <row r="169" spans="1:7" x14ac:dyDescent="0.25">
      <c r="A169" s="17"/>
      <c r="B169" s="17"/>
      <c r="C169" s="17"/>
      <c r="D169" s="17"/>
      <c r="E169" s="17"/>
      <c r="F169" s="17"/>
      <c r="G169" s="17"/>
    </row>
    <row r="170" spans="1:7" x14ac:dyDescent="0.25">
      <c r="A170" s="17"/>
      <c r="B170" s="17"/>
      <c r="C170" s="17"/>
      <c r="D170" s="17"/>
      <c r="E170" s="17"/>
      <c r="F170" s="17"/>
      <c r="G170" s="17"/>
    </row>
    <row r="171" spans="1:7" x14ac:dyDescent="0.25">
      <c r="A171" s="17"/>
      <c r="B171" s="17"/>
      <c r="C171" s="17"/>
      <c r="D171" s="17"/>
      <c r="E171" s="17"/>
      <c r="F171" s="17"/>
      <c r="G171" s="17"/>
    </row>
    <row r="172" spans="1:7" x14ac:dyDescent="0.25">
      <c r="A172" s="17"/>
      <c r="B172" s="17"/>
      <c r="C172" s="17"/>
      <c r="D172" s="17"/>
      <c r="E172" s="17"/>
      <c r="F172" s="17"/>
      <c r="G172" s="17"/>
    </row>
    <row r="173" spans="1:7" x14ac:dyDescent="0.25">
      <c r="A173" s="17"/>
      <c r="B173" s="17"/>
      <c r="C173" s="17"/>
      <c r="D173" s="17"/>
      <c r="E173" s="17"/>
      <c r="F173" s="17"/>
      <c r="G173" s="17"/>
    </row>
  </sheetData>
  <mergeCells count="19">
    <mergeCell ref="A1:G1"/>
    <mergeCell ref="A3:G3"/>
    <mergeCell ref="A4:G4"/>
    <mergeCell ref="A7:G7"/>
    <mergeCell ref="A8:G8"/>
    <mergeCell ref="B17:C17"/>
    <mergeCell ref="B18:D18"/>
    <mergeCell ref="A31:G31"/>
    <mergeCell ref="A40:B40"/>
    <mergeCell ref="A10:G10"/>
    <mergeCell ref="A20:B20"/>
    <mergeCell ref="B22:C22"/>
    <mergeCell ref="B23:C23"/>
    <mergeCell ref="B24:C24"/>
    <mergeCell ref="A29:G29"/>
    <mergeCell ref="A11:G11"/>
    <mergeCell ref="A14:C14"/>
    <mergeCell ref="A16:C16"/>
    <mergeCell ref="A32:G33"/>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 xml:space="preserve">&amp;L&amp;8Statistikamt Nord&amp;C&amp;8&amp;P&amp;R&amp;8Soziale Mindestsicherung in HH 2008 - 2014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5"/>
  <sheetViews>
    <sheetView view="pageLayout" zoomScale="90" zoomScaleNormal="100" zoomScalePageLayoutView="90" workbookViewId="0">
      <selection sqref="A1:G1"/>
    </sheetView>
  </sheetViews>
  <sheetFormatPr baseColWidth="10" defaultColWidth="11.5546875" defaultRowHeight="11.4" x14ac:dyDescent="0.2"/>
  <cols>
    <col min="1" max="1" width="13.88671875" style="8" customWidth="1"/>
    <col min="2" max="3" width="15.44140625" style="8" customWidth="1"/>
    <col min="4" max="16384" width="11.5546875" style="8"/>
  </cols>
  <sheetData>
    <row r="1" spans="1:1" x14ac:dyDescent="0.2">
      <c r="A1" s="34"/>
    </row>
    <row r="2" spans="1:1" x14ac:dyDescent="0.2">
      <c r="A2" s="34"/>
    </row>
    <row r="3" spans="1:1" x14ac:dyDescent="0.2">
      <c r="A3" s="34"/>
    </row>
    <row r="4" spans="1:1" x14ac:dyDescent="0.2">
      <c r="A4" s="34"/>
    </row>
    <row r="5" spans="1:1" x14ac:dyDescent="0.2">
      <c r="A5" s="34"/>
    </row>
    <row r="6" spans="1:1" x14ac:dyDescent="0.2">
      <c r="A6" s="34"/>
    </row>
    <row r="7" spans="1:1" x14ac:dyDescent="0.2">
      <c r="A7" s="34"/>
    </row>
    <row r="8" spans="1:1" x14ac:dyDescent="0.2">
      <c r="A8" s="34"/>
    </row>
    <row r="9" spans="1:1" x14ac:dyDescent="0.2">
      <c r="A9" s="34"/>
    </row>
    <row r="10" spans="1:1" x14ac:dyDescent="0.2">
      <c r="A10" s="34"/>
    </row>
    <row r="11" spans="1:1" x14ac:dyDescent="0.2">
      <c r="A11" s="34"/>
    </row>
    <row r="12" spans="1:1" x14ac:dyDescent="0.2">
      <c r="A12" s="34"/>
    </row>
    <row r="13" spans="1:1" x14ac:dyDescent="0.2">
      <c r="A13" s="34"/>
    </row>
    <row r="14" spans="1:1" x14ac:dyDescent="0.2">
      <c r="A14" s="34"/>
    </row>
    <row r="15" spans="1:1" x14ac:dyDescent="0.2">
      <c r="A15" s="34"/>
    </row>
    <row r="16" spans="1:1" x14ac:dyDescent="0.2">
      <c r="A16" s="34"/>
    </row>
    <row r="17" spans="1:1" x14ac:dyDescent="0.2">
      <c r="A17" s="34"/>
    </row>
    <row r="18" spans="1:1" x14ac:dyDescent="0.2">
      <c r="A18" s="34"/>
    </row>
    <row r="19" spans="1:1" x14ac:dyDescent="0.2">
      <c r="A19" s="34"/>
    </row>
    <row r="20" spans="1:1" x14ac:dyDescent="0.2">
      <c r="A20" s="34"/>
    </row>
    <row r="21" spans="1:1" x14ac:dyDescent="0.2">
      <c r="A21" s="34"/>
    </row>
    <row r="22" spans="1:1" x14ac:dyDescent="0.2">
      <c r="A22" s="34"/>
    </row>
    <row r="23" spans="1:1" x14ac:dyDescent="0.2">
      <c r="A23" s="34"/>
    </row>
    <row r="24" spans="1:1" x14ac:dyDescent="0.2">
      <c r="A24" s="34"/>
    </row>
    <row r="25" spans="1:1" x14ac:dyDescent="0.2">
      <c r="A25" s="34"/>
    </row>
    <row r="26" spans="1:1" x14ac:dyDescent="0.2">
      <c r="A26" s="34"/>
    </row>
    <row r="27" spans="1:1" x14ac:dyDescent="0.2">
      <c r="A27" s="34"/>
    </row>
    <row r="28" spans="1:1" x14ac:dyDescent="0.2">
      <c r="A28" s="34"/>
    </row>
    <row r="29" spans="1:1" x14ac:dyDescent="0.2">
      <c r="A29" s="34"/>
    </row>
    <row r="37" spans="1:1" ht="13.2" x14ac:dyDescent="0.2">
      <c r="A37" s="45"/>
    </row>
    <row r="38" spans="1:1" ht="13.2" x14ac:dyDescent="0.2">
      <c r="A38" s="45"/>
    </row>
    <row r="39" spans="1:1" ht="13.2" x14ac:dyDescent="0.2">
      <c r="A39" s="47"/>
    </row>
    <row r="40" spans="1:1" ht="13.2" x14ac:dyDescent="0.2">
      <c r="A40" s="45"/>
    </row>
    <row r="41" spans="1:1" ht="13.2" x14ac:dyDescent="0.2">
      <c r="A41" s="47"/>
    </row>
    <row r="42" spans="1:1" ht="13.2" x14ac:dyDescent="0.2">
      <c r="A42" s="45"/>
    </row>
    <row r="43" spans="1:1" ht="13.2" x14ac:dyDescent="0.2">
      <c r="A43" s="47"/>
    </row>
    <row r="44" spans="1:1" ht="13.2" x14ac:dyDescent="0.2">
      <c r="A44" s="45"/>
    </row>
    <row r="47" spans="1:1" ht="13.2" x14ac:dyDescent="0.2">
      <c r="A47" s="45"/>
    </row>
    <row r="48" spans="1:1" ht="13.2" x14ac:dyDescent="0.2">
      <c r="A48" s="45"/>
    </row>
    <row r="49" spans="1:1" ht="13.2" x14ac:dyDescent="0.2">
      <c r="A49" s="47"/>
    </row>
    <row r="50" spans="1:1" ht="13.2" x14ac:dyDescent="0.2">
      <c r="A50" s="45"/>
    </row>
    <row r="51" spans="1:1" ht="13.2" x14ac:dyDescent="0.2">
      <c r="A51" s="46"/>
    </row>
    <row r="52" spans="1:1" ht="13.2" x14ac:dyDescent="0.2">
      <c r="A52" s="45"/>
    </row>
    <row r="54" spans="1:1" ht="15" x14ac:dyDescent="0.2">
      <c r="A54" s="48"/>
    </row>
    <row r="55" spans="1:1" ht="15" x14ac:dyDescent="0.2">
      <c r="A55" s="48"/>
    </row>
  </sheetData>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Nord&amp;C&amp;8&amp;P&amp;R&amp;8Soziale Mindestsicherung in HH 2008 - 2014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view="pageLayout" zoomScaleNormal="100" workbookViewId="0">
      <selection sqref="A1:H1"/>
    </sheetView>
  </sheetViews>
  <sheetFormatPr baseColWidth="10" defaultColWidth="11.5546875" defaultRowHeight="11.4" x14ac:dyDescent="0.2"/>
  <cols>
    <col min="1" max="1" width="31.33203125" style="11" customWidth="1"/>
    <col min="2" max="2" width="10.44140625" style="11" customWidth="1"/>
    <col min="3" max="7" width="7.88671875" style="7" customWidth="1"/>
    <col min="8" max="8" width="10" style="7" customWidth="1"/>
    <col min="9" max="9" width="10.6640625" style="7" customWidth="1"/>
    <col min="10" max="16384" width="11.5546875" style="8"/>
  </cols>
  <sheetData>
    <row r="1" spans="1:9" ht="31.95" customHeight="1" x14ac:dyDescent="0.2">
      <c r="A1" s="136" t="s">
        <v>181</v>
      </c>
      <c r="B1" s="136"/>
      <c r="C1" s="136"/>
      <c r="D1" s="136"/>
      <c r="E1" s="136"/>
      <c r="F1" s="136"/>
      <c r="G1" s="136"/>
      <c r="H1" s="136"/>
    </row>
    <row r="3" spans="1:9" ht="19.95" customHeight="1" x14ac:dyDescent="0.2">
      <c r="A3" s="137" t="s">
        <v>2</v>
      </c>
      <c r="B3" s="139" t="s">
        <v>3</v>
      </c>
      <c r="C3" s="140" t="s">
        <v>194</v>
      </c>
      <c r="D3" s="141"/>
      <c r="E3" s="141"/>
      <c r="F3" s="141"/>
      <c r="G3" s="141"/>
      <c r="H3" s="142"/>
      <c r="I3" s="8"/>
    </row>
    <row r="4" spans="1:9" ht="19.95" customHeight="1" x14ac:dyDescent="0.2">
      <c r="A4" s="138"/>
      <c r="B4" s="138"/>
      <c r="C4" s="9" t="s">
        <v>4</v>
      </c>
      <c r="D4" s="9" t="s">
        <v>5</v>
      </c>
      <c r="E4" s="9" t="s">
        <v>6</v>
      </c>
      <c r="F4" s="9" t="s">
        <v>7</v>
      </c>
      <c r="G4" s="9" t="s">
        <v>8</v>
      </c>
      <c r="H4" s="10" t="s">
        <v>9</v>
      </c>
      <c r="I4" s="8"/>
    </row>
    <row r="5" spans="1:9" ht="13.2" customHeight="1" x14ac:dyDescent="0.2">
      <c r="A5" s="57"/>
      <c r="B5" s="58"/>
      <c r="C5" s="59"/>
      <c r="D5" s="59"/>
      <c r="E5" s="59"/>
      <c r="F5" s="59"/>
      <c r="G5" s="59"/>
      <c r="H5" s="58"/>
      <c r="I5" s="8"/>
    </row>
    <row r="6" spans="1:9" ht="13.2" customHeight="1" x14ac:dyDescent="0.2">
      <c r="A6" s="57" t="s">
        <v>10</v>
      </c>
      <c r="B6" s="60">
        <v>281</v>
      </c>
      <c r="C6" s="61">
        <v>22</v>
      </c>
      <c r="D6" s="61">
        <v>38</v>
      </c>
      <c r="E6" s="61">
        <v>29</v>
      </c>
      <c r="F6" s="61">
        <v>60</v>
      </c>
      <c r="G6" s="61">
        <v>98</v>
      </c>
      <c r="H6" s="60">
        <v>34</v>
      </c>
      <c r="I6" s="8"/>
    </row>
    <row r="7" spans="1:9" ht="13.2" customHeight="1" x14ac:dyDescent="0.2">
      <c r="A7" s="57" t="s">
        <v>11</v>
      </c>
      <c r="B7" s="60">
        <v>0</v>
      </c>
      <c r="C7" s="61">
        <v>0</v>
      </c>
      <c r="D7" s="61">
        <v>0</v>
      </c>
      <c r="E7" s="61">
        <v>0</v>
      </c>
      <c r="F7" s="61">
        <v>0</v>
      </c>
      <c r="G7" s="61">
        <v>0</v>
      </c>
      <c r="H7" s="60">
        <v>0</v>
      </c>
      <c r="I7" s="8"/>
    </row>
    <row r="8" spans="1:9" ht="13.2" customHeight="1" x14ac:dyDescent="0.2">
      <c r="A8" s="57" t="s">
        <v>12</v>
      </c>
      <c r="B8" s="60">
        <v>1812</v>
      </c>
      <c r="C8" s="61">
        <v>142</v>
      </c>
      <c r="D8" s="61">
        <v>211</v>
      </c>
      <c r="E8" s="61">
        <v>103</v>
      </c>
      <c r="F8" s="61">
        <v>358</v>
      </c>
      <c r="G8" s="61">
        <v>793</v>
      </c>
      <c r="H8" s="60">
        <v>205</v>
      </c>
      <c r="I8" s="8"/>
    </row>
    <row r="9" spans="1:9" ht="13.2" customHeight="1" x14ac:dyDescent="0.2">
      <c r="A9" s="57" t="s">
        <v>13</v>
      </c>
      <c r="B9" s="60">
        <v>4865</v>
      </c>
      <c r="C9" s="61">
        <v>404</v>
      </c>
      <c r="D9" s="61">
        <v>592</v>
      </c>
      <c r="E9" s="61">
        <v>254</v>
      </c>
      <c r="F9" s="61">
        <v>1148</v>
      </c>
      <c r="G9" s="61">
        <v>1985</v>
      </c>
      <c r="H9" s="60">
        <v>482</v>
      </c>
      <c r="I9" s="8"/>
    </row>
    <row r="10" spans="1:9" ht="13.2" customHeight="1" x14ac:dyDescent="0.2">
      <c r="A10" s="57" t="s">
        <v>14</v>
      </c>
      <c r="B10" s="60">
        <v>1419</v>
      </c>
      <c r="C10" s="61">
        <v>76</v>
      </c>
      <c r="D10" s="61">
        <v>149</v>
      </c>
      <c r="E10" s="61">
        <v>78</v>
      </c>
      <c r="F10" s="61">
        <v>328</v>
      </c>
      <c r="G10" s="61">
        <v>594</v>
      </c>
      <c r="H10" s="60">
        <v>194</v>
      </c>
      <c r="I10" s="8"/>
    </row>
    <row r="11" spans="1:9" ht="13.2" customHeight="1" x14ac:dyDescent="0.2">
      <c r="A11" s="57" t="s">
        <v>15</v>
      </c>
      <c r="B11" s="60">
        <v>392</v>
      </c>
      <c r="C11" s="61">
        <v>27</v>
      </c>
      <c r="D11" s="61">
        <v>16</v>
      </c>
      <c r="E11" s="61">
        <v>38</v>
      </c>
      <c r="F11" s="61">
        <v>109</v>
      </c>
      <c r="G11" s="61">
        <v>190</v>
      </c>
      <c r="H11" s="60">
        <v>12</v>
      </c>
      <c r="I11" s="8"/>
    </row>
    <row r="12" spans="1:9" ht="13.2" customHeight="1" x14ac:dyDescent="0.2">
      <c r="A12" s="57" t="s">
        <v>16</v>
      </c>
      <c r="B12" s="60">
        <v>883</v>
      </c>
      <c r="C12" s="61">
        <v>86</v>
      </c>
      <c r="D12" s="61">
        <v>82</v>
      </c>
      <c r="E12" s="61">
        <v>68</v>
      </c>
      <c r="F12" s="61">
        <v>193</v>
      </c>
      <c r="G12" s="61">
        <v>359</v>
      </c>
      <c r="H12" s="60">
        <v>95</v>
      </c>
      <c r="I12" s="8"/>
    </row>
    <row r="13" spans="1:9" ht="13.2" customHeight="1" x14ac:dyDescent="0.2">
      <c r="A13" s="57" t="s">
        <v>17</v>
      </c>
      <c r="B13" s="60">
        <v>2338</v>
      </c>
      <c r="C13" s="61">
        <v>284</v>
      </c>
      <c r="D13" s="61">
        <v>208</v>
      </c>
      <c r="E13" s="61">
        <v>146</v>
      </c>
      <c r="F13" s="61">
        <v>636</v>
      </c>
      <c r="G13" s="61">
        <v>844</v>
      </c>
      <c r="H13" s="60">
        <v>220</v>
      </c>
      <c r="I13" s="8"/>
    </row>
    <row r="14" spans="1:9" ht="13.2" customHeight="1" x14ac:dyDescent="0.2">
      <c r="A14" s="57" t="s">
        <v>18</v>
      </c>
      <c r="B14" s="60">
        <v>1919</v>
      </c>
      <c r="C14" s="61">
        <v>222</v>
      </c>
      <c r="D14" s="61">
        <v>235</v>
      </c>
      <c r="E14" s="61">
        <v>154</v>
      </c>
      <c r="F14" s="61">
        <v>503</v>
      </c>
      <c r="G14" s="61">
        <v>648</v>
      </c>
      <c r="H14" s="60">
        <v>157</v>
      </c>
      <c r="I14" s="8"/>
    </row>
    <row r="15" spans="1:9" ht="13.2" customHeight="1" x14ac:dyDescent="0.2">
      <c r="A15" s="57" t="s">
        <v>19</v>
      </c>
      <c r="B15" s="60">
        <v>757</v>
      </c>
      <c r="C15" s="61">
        <v>108</v>
      </c>
      <c r="D15" s="61">
        <v>104</v>
      </c>
      <c r="E15" s="61">
        <v>53</v>
      </c>
      <c r="F15" s="61">
        <v>172</v>
      </c>
      <c r="G15" s="61">
        <v>264</v>
      </c>
      <c r="H15" s="60">
        <v>56</v>
      </c>
      <c r="I15" s="8"/>
    </row>
    <row r="16" spans="1:9" ht="13.2" customHeight="1" x14ac:dyDescent="0.2">
      <c r="A16" s="57" t="s">
        <v>20</v>
      </c>
      <c r="B16" s="60">
        <v>8308</v>
      </c>
      <c r="C16" s="61">
        <v>1122</v>
      </c>
      <c r="D16" s="61">
        <v>1174</v>
      </c>
      <c r="E16" s="61">
        <v>683</v>
      </c>
      <c r="F16" s="61">
        <v>2000</v>
      </c>
      <c r="G16" s="61">
        <v>2777</v>
      </c>
      <c r="H16" s="60">
        <v>552</v>
      </c>
      <c r="I16" s="8"/>
    </row>
    <row r="17" spans="1:9" ht="13.2" customHeight="1" x14ac:dyDescent="0.2">
      <c r="A17" s="57" t="s">
        <v>21</v>
      </c>
      <c r="B17" s="60">
        <v>18583</v>
      </c>
      <c r="C17" s="61">
        <v>2636</v>
      </c>
      <c r="D17" s="61">
        <v>3381</v>
      </c>
      <c r="E17" s="61">
        <v>1558</v>
      </c>
      <c r="F17" s="61">
        <v>4161</v>
      </c>
      <c r="G17" s="61">
        <v>5758</v>
      </c>
      <c r="H17" s="60">
        <v>1089</v>
      </c>
      <c r="I17" s="8"/>
    </row>
    <row r="18" spans="1:9" ht="13.2" customHeight="1" x14ac:dyDescent="0.2">
      <c r="A18" s="57" t="s">
        <v>22</v>
      </c>
      <c r="B18" s="60">
        <v>2740</v>
      </c>
      <c r="C18" s="61">
        <v>400</v>
      </c>
      <c r="D18" s="61">
        <v>448</v>
      </c>
      <c r="E18" s="61">
        <v>225</v>
      </c>
      <c r="F18" s="61">
        <v>670</v>
      </c>
      <c r="G18" s="61">
        <v>861</v>
      </c>
      <c r="H18" s="60">
        <v>136</v>
      </c>
      <c r="I18" s="8"/>
    </row>
    <row r="19" spans="1:9" ht="13.2" customHeight="1" x14ac:dyDescent="0.2">
      <c r="A19" s="57" t="s">
        <v>23</v>
      </c>
      <c r="B19" s="60">
        <v>1475</v>
      </c>
      <c r="C19" s="61">
        <v>262</v>
      </c>
      <c r="D19" s="61">
        <v>253</v>
      </c>
      <c r="E19" s="61">
        <v>118</v>
      </c>
      <c r="F19" s="61">
        <v>396</v>
      </c>
      <c r="G19" s="61">
        <v>392</v>
      </c>
      <c r="H19" s="60">
        <v>54</v>
      </c>
      <c r="I19" s="8"/>
    </row>
    <row r="20" spans="1:9" ht="13.2" customHeight="1" x14ac:dyDescent="0.2">
      <c r="A20" s="57" t="s">
        <v>24</v>
      </c>
      <c r="B20" s="60">
        <v>13737</v>
      </c>
      <c r="C20" s="61">
        <v>2193</v>
      </c>
      <c r="D20" s="61">
        <v>2696</v>
      </c>
      <c r="E20" s="61">
        <v>1185</v>
      </c>
      <c r="F20" s="61">
        <v>3297</v>
      </c>
      <c r="G20" s="61">
        <v>3828</v>
      </c>
      <c r="H20" s="60">
        <v>538</v>
      </c>
      <c r="I20" s="8"/>
    </row>
    <row r="21" spans="1:9" ht="13.2" customHeight="1" x14ac:dyDescent="0.2">
      <c r="A21" s="62" t="s">
        <v>25</v>
      </c>
      <c r="B21" s="60">
        <v>1625</v>
      </c>
      <c r="C21" s="61">
        <v>209</v>
      </c>
      <c r="D21" s="61">
        <v>278</v>
      </c>
      <c r="E21" s="61">
        <v>143</v>
      </c>
      <c r="F21" s="61">
        <v>378</v>
      </c>
      <c r="G21" s="61">
        <v>534</v>
      </c>
      <c r="H21" s="60">
        <v>83</v>
      </c>
      <c r="I21" s="8"/>
    </row>
    <row r="22" spans="1:9" ht="13.2" customHeight="1" x14ac:dyDescent="0.2">
      <c r="A22" s="63" t="s">
        <v>26</v>
      </c>
      <c r="B22" s="60">
        <v>61134</v>
      </c>
      <c r="C22" s="61">
        <v>8193</v>
      </c>
      <c r="D22" s="61">
        <v>9865</v>
      </c>
      <c r="E22" s="61">
        <v>4835</v>
      </c>
      <c r="F22" s="61">
        <v>14409</v>
      </c>
      <c r="G22" s="61">
        <v>19925</v>
      </c>
      <c r="H22" s="60">
        <v>3907</v>
      </c>
      <c r="I22" s="8"/>
    </row>
    <row r="23" spans="1:9" ht="13.2" customHeight="1" x14ac:dyDescent="0.2">
      <c r="A23" s="57" t="s">
        <v>27</v>
      </c>
      <c r="B23" s="60">
        <v>5154</v>
      </c>
      <c r="C23" s="61">
        <v>529</v>
      </c>
      <c r="D23" s="61">
        <v>691</v>
      </c>
      <c r="E23" s="61">
        <v>338</v>
      </c>
      <c r="F23" s="61">
        <v>1124</v>
      </c>
      <c r="G23" s="61">
        <v>2020</v>
      </c>
      <c r="H23" s="60">
        <v>452</v>
      </c>
      <c r="I23" s="8"/>
    </row>
    <row r="24" spans="1:9" ht="13.2" customHeight="1" x14ac:dyDescent="0.2">
      <c r="A24" s="57" t="s">
        <v>28</v>
      </c>
      <c r="B24" s="60">
        <v>1308</v>
      </c>
      <c r="C24" s="61">
        <v>155</v>
      </c>
      <c r="D24" s="61">
        <v>175</v>
      </c>
      <c r="E24" s="61">
        <v>85</v>
      </c>
      <c r="F24" s="61">
        <v>314</v>
      </c>
      <c r="G24" s="61">
        <v>452</v>
      </c>
      <c r="H24" s="60">
        <v>127</v>
      </c>
      <c r="I24" s="8"/>
    </row>
    <row r="25" spans="1:9" ht="13.2" customHeight="1" x14ac:dyDescent="0.2">
      <c r="A25" s="57" t="s">
        <v>29</v>
      </c>
      <c r="B25" s="60">
        <v>3737</v>
      </c>
      <c r="C25" s="61">
        <v>452</v>
      </c>
      <c r="D25" s="61">
        <v>586</v>
      </c>
      <c r="E25" s="61">
        <v>258</v>
      </c>
      <c r="F25" s="61">
        <v>985</v>
      </c>
      <c r="G25" s="61">
        <v>1264</v>
      </c>
      <c r="H25" s="60">
        <v>192</v>
      </c>
      <c r="I25" s="8"/>
    </row>
    <row r="26" spans="1:9" ht="13.2" customHeight="1" x14ac:dyDescent="0.2">
      <c r="A26" s="57" t="s">
        <v>30</v>
      </c>
      <c r="B26" s="60">
        <v>3383</v>
      </c>
      <c r="C26" s="61">
        <v>354</v>
      </c>
      <c r="D26" s="61">
        <v>470</v>
      </c>
      <c r="E26" s="61">
        <v>190</v>
      </c>
      <c r="F26" s="61">
        <v>759</v>
      </c>
      <c r="G26" s="61">
        <v>1331</v>
      </c>
      <c r="H26" s="60">
        <v>279</v>
      </c>
      <c r="I26" s="8"/>
    </row>
    <row r="27" spans="1:9" ht="13.2" customHeight="1" x14ac:dyDescent="0.2">
      <c r="A27" s="57" t="s">
        <v>31</v>
      </c>
      <c r="B27" s="60">
        <v>3140</v>
      </c>
      <c r="C27" s="61">
        <v>312</v>
      </c>
      <c r="D27" s="61">
        <v>454</v>
      </c>
      <c r="E27" s="61">
        <v>211</v>
      </c>
      <c r="F27" s="61">
        <v>759</v>
      </c>
      <c r="G27" s="61">
        <v>1148</v>
      </c>
      <c r="H27" s="60">
        <v>256</v>
      </c>
      <c r="I27" s="8"/>
    </row>
    <row r="28" spans="1:9" ht="13.2" customHeight="1" x14ac:dyDescent="0.2">
      <c r="A28" s="57" t="s">
        <v>32</v>
      </c>
      <c r="B28" s="60">
        <v>162</v>
      </c>
      <c r="C28" s="61">
        <v>9</v>
      </c>
      <c r="D28" s="61">
        <v>10</v>
      </c>
      <c r="E28" s="61">
        <v>11</v>
      </c>
      <c r="F28" s="61">
        <v>25</v>
      </c>
      <c r="G28" s="61">
        <v>80</v>
      </c>
      <c r="H28" s="60">
        <v>27</v>
      </c>
      <c r="I28" s="8"/>
    </row>
    <row r="29" spans="1:9" ht="13.2" customHeight="1" x14ac:dyDescent="0.2">
      <c r="A29" s="57" t="s">
        <v>33</v>
      </c>
      <c r="B29" s="60">
        <v>179</v>
      </c>
      <c r="C29" s="61">
        <v>5</v>
      </c>
      <c r="D29" s="61">
        <v>6</v>
      </c>
      <c r="E29" s="61">
        <v>13</v>
      </c>
      <c r="F29" s="61">
        <v>42</v>
      </c>
      <c r="G29" s="61">
        <v>71</v>
      </c>
      <c r="H29" s="60">
        <v>42</v>
      </c>
      <c r="I29" s="8"/>
    </row>
    <row r="30" spans="1:9" ht="13.2" customHeight="1" x14ac:dyDescent="0.2">
      <c r="A30" s="57" t="s">
        <v>34</v>
      </c>
      <c r="B30" s="60">
        <v>6521</v>
      </c>
      <c r="C30" s="61">
        <v>924</v>
      </c>
      <c r="D30" s="61">
        <v>1172</v>
      </c>
      <c r="E30" s="61">
        <v>601</v>
      </c>
      <c r="F30" s="61">
        <v>1389</v>
      </c>
      <c r="G30" s="61">
        <v>1996</v>
      </c>
      <c r="H30" s="60">
        <v>439</v>
      </c>
      <c r="I30" s="8"/>
    </row>
    <row r="31" spans="1:9" ht="13.2" customHeight="1" x14ac:dyDescent="0.2">
      <c r="A31" s="57" t="s">
        <v>35</v>
      </c>
      <c r="B31" s="60">
        <v>4168</v>
      </c>
      <c r="C31" s="61">
        <v>654</v>
      </c>
      <c r="D31" s="61">
        <v>713</v>
      </c>
      <c r="E31" s="61">
        <v>372</v>
      </c>
      <c r="F31" s="61">
        <v>894</v>
      </c>
      <c r="G31" s="61">
        <v>1252</v>
      </c>
      <c r="H31" s="60">
        <v>283</v>
      </c>
      <c r="I31" s="8"/>
    </row>
    <row r="32" spans="1:9" ht="13.2" customHeight="1" x14ac:dyDescent="0.2">
      <c r="A32" s="57" t="s">
        <v>36</v>
      </c>
      <c r="B32" s="60">
        <v>88</v>
      </c>
      <c r="C32" s="61">
        <v>7</v>
      </c>
      <c r="D32" s="61">
        <v>9</v>
      </c>
      <c r="E32" s="61">
        <v>4</v>
      </c>
      <c r="F32" s="61">
        <v>19</v>
      </c>
      <c r="G32" s="61">
        <v>36</v>
      </c>
      <c r="H32" s="60">
        <v>13</v>
      </c>
      <c r="I32" s="8"/>
    </row>
    <row r="33" spans="1:9" ht="13.2" customHeight="1" x14ac:dyDescent="0.2">
      <c r="A33" s="57" t="s">
        <v>37</v>
      </c>
      <c r="B33" s="60">
        <v>262</v>
      </c>
      <c r="C33" s="61">
        <v>14</v>
      </c>
      <c r="D33" s="61">
        <v>21</v>
      </c>
      <c r="E33" s="61">
        <v>14</v>
      </c>
      <c r="F33" s="61">
        <v>62</v>
      </c>
      <c r="G33" s="61">
        <v>116</v>
      </c>
      <c r="H33" s="60">
        <v>35</v>
      </c>
      <c r="I33" s="8"/>
    </row>
    <row r="34" spans="1:9" ht="13.2" customHeight="1" x14ac:dyDescent="0.2">
      <c r="A34" s="57" t="s">
        <v>38</v>
      </c>
      <c r="B34" s="60">
        <v>733</v>
      </c>
      <c r="C34" s="61">
        <v>83</v>
      </c>
      <c r="D34" s="61">
        <v>103</v>
      </c>
      <c r="E34" s="61">
        <v>44</v>
      </c>
      <c r="F34" s="61">
        <v>140</v>
      </c>
      <c r="G34" s="61">
        <v>282</v>
      </c>
      <c r="H34" s="60">
        <v>81</v>
      </c>
      <c r="I34" s="8"/>
    </row>
    <row r="35" spans="1:9" ht="13.2" customHeight="1" x14ac:dyDescent="0.2">
      <c r="A35" s="57" t="s">
        <v>39</v>
      </c>
      <c r="B35" s="60">
        <v>805</v>
      </c>
      <c r="C35" s="61">
        <v>70</v>
      </c>
      <c r="D35" s="61">
        <v>90</v>
      </c>
      <c r="E35" s="61">
        <v>56</v>
      </c>
      <c r="F35" s="61">
        <v>232</v>
      </c>
      <c r="G35" s="61">
        <v>312</v>
      </c>
      <c r="H35" s="60">
        <v>45</v>
      </c>
      <c r="I35" s="8"/>
    </row>
    <row r="36" spans="1:9" ht="13.2" customHeight="1" x14ac:dyDescent="0.2">
      <c r="A36" s="57" t="s">
        <v>40</v>
      </c>
      <c r="B36" s="60">
        <v>463</v>
      </c>
      <c r="C36" s="61">
        <v>36</v>
      </c>
      <c r="D36" s="61">
        <v>43</v>
      </c>
      <c r="E36" s="61">
        <v>23</v>
      </c>
      <c r="F36" s="61">
        <v>82</v>
      </c>
      <c r="G36" s="61">
        <v>189</v>
      </c>
      <c r="H36" s="60">
        <v>90</v>
      </c>
      <c r="I36" s="8"/>
    </row>
    <row r="37" spans="1:9" ht="13.2" customHeight="1" x14ac:dyDescent="0.2">
      <c r="A37" s="57" t="s">
        <v>41</v>
      </c>
      <c r="B37" s="60">
        <v>30103</v>
      </c>
      <c r="C37" s="61">
        <v>3604</v>
      </c>
      <c r="D37" s="61">
        <v>4543</v>
      </c>
      <c r="E37" s="61">
        <v>2220</v>
      </c>
      <c r="F37" s="61">
        <v>6826</v>
      </c>
      <c r="G37" s="61">
        <v>10549</v>
      </c>
      <c r="H37" s="60">
        <v>2361</v>
      </c>
      <c r="I37" s="8"/>
    </row>
    <row r="38" spans="1:9" ht="13.2" customHeight="1" x14ac:dyDescent="0.2">
      <c r="A38" s="57" t="s">
        <v>42</v>
      </c>
      <c r="B38" s="60">
        <v>4752</v>
      </c>
      <c r="C38" s="61">
        <v>385</v>
      </c>
      <c r="D38" s="61">
        <v>478</v>
      </c>
      <c r="E38" s="61">
        <v>245</v>
      </c>
      <c r="F38" s="61">
        <v>1054</v>
      </c>
      <c r="G38" s="61">
        <v>2080</v>
      </c>
      <c r="H38" s="60">
        <v>510</v>
      </c>
      <c r="I38" s="8"/>
    </row>
    <row r="39" spans="1:9" ht="13.2" customHeight="1" x14ac:dyDescent="0.2">
      <c r="A39" s="57" t="s">
        <v>43</v>
      </c>
      <c r="B39" s="60">
        <v>817</v>
      </c>
      <c r="C39" s="61">
        <v>57</v>
      </c>
      <c r="D39" s="61">
        <v>58</v>
      </c>
      <c r="E39" s="61">
        <v>37</v>
      </c>
      <c r="F39" s="61">
        <v>170</v>
      </c>
      <c r="G39" s="61">
        <v>366</v>
      </c>
      <c r="H39" s="60">
        <v>129</v>
      </c>
      <c r="I39" s="8"/>
    </row>
    <row r="40" spans="1:9" ht="13.2" customHeight="1" x14ac:dyDescent="0.2">
      <c r="A40" s="57" t="s">
        <v>44</v>
      </c>
      <c r="B40" s="60">
        <v>942</v>
      </c>
      <c r="C40" s="61">
        <v>58</v>
      </c>
      <c r="D40" s="61">
        <v>72</v>
      </c>
      <c r="E40" s="61">
        <v>45</v>
      </c>
      <c r="F40" s="61">
        <v>197</v>
      </c>
      <c r="G40" s="61">
        <v>414</v>
      </c>
      <c r="H40" s="60">
        <v>156</v>
      </c>
      <c r="I40" s="8"/>
    </row>
    <row r="41" spans="1:9" ht="13.2" customHeight="1" x14ac:dyDescent="0.2">
      <c r="A41" s="57" t="s">
        <v>45</v>
      </c>
      <c r="B41" s="60">
        <v>709</v>
      </c>
      <c r="C41" s="61">
        <v>47</v>
      </c>
      <c r="D41" s="61">
        <v>62</v>
      </c>
      <c r="E41" s="61">
        <v>35</v>
      </c>
      <c r="F41" s="61">
        <v>180</v>
      </c>
      <c r="G41" s="61">
        <v>313</v>
      </c>
      <c r="H41" s="60">
        <v>72</v>
      </c>
      <c r="I41" s="8"/>
    </row>
    <row r="42" spans="1:9" ht="13.2" customHeight="1" x14ac:dyDescent="0.2">
      <c r="A42" s="57" t="s">
        <v>46</v>
      </c>
      <c r="B42" s="60">
        <v>2676</v>
      </c>
      <c r="C42" s="61">
        <v>293</v>
      </c>
      <c r="D42" s="61">
        <v>436</v>
      </c>
      <c r="E42" s="61">
        <v>217</v>
      </c>
      <c r="F42" s="61">
        <v>527</v>
      </c>
      <c r="G42" s="61">
        <v>924</v>
      </c>
      <c r="H42" s="60">
        <v>279</v>
      </c>
      <c r="I42" s="8"/>
    </row>
    <row r="43" spans="1:9" ht="13.2" customHeight="1" x14ac:dyDescent="0.2">
      <c r="A43" s="57" t="s">
        <v>47</v>
      </c>
      <c r="B43" s="60">
        <v>2166</v>
      </c>
      <c r="C43" s="61">
        <v>222</v>
      </c>
      <c r="D43" s="61">
        <v>322</v>
      </c>
      <c r="E43" s="61">
        <v>170</v>
      </c>
      <c r="F43" s="61">
        <v>431</v>
      </c>
      <c r="G43" s="61">
        <v>804</v>
      </c>
      <c r="H43" s="60">
        <v>217</v>
      </c>
      <c r="I43" s="8"/>
    </row>
    <row r="44" spans="1:9" ht="13.2" customHeight="1" x14ac:dyDescent="0.2">
      <c r="A44" s="57" t="s">
        <v>48</v>
      </c>
      <c r="B44" s="60">
        <v>3001</v>
      </c>
      <c r="C44" s="61">
        <v>394</v>
      </c>
      <c r="D44" s="61">
        <v>572</v>
      </c>
      <c r="E44" s="61">
        <v>273</v>
      </c>
      <c r="F44" s="61">
        <v>656</v>
      </c>
      <c r="G44" s="61">
        <v>892</v>
      </c>
      <c r="H44" s="60">
        <v>214</v>
      </c>
      <c r="I44" s="8"/>
    </row>
    <row r="45" spans="1:9" ht="13.2" customHeight="1" x14ac:dyDescent="0.2">
      <c r="A45" s="57" t="s">
        <v>49</v>
      </c>
      <c r="B45" s="60">
        <v>4306</v>
      </c>
      <c r="C45" s="61">
        <v>539</v>
      </c>
      <c r="D45" s="61">
        <v>697</v>
      </c>
      <c r="E45" s="61">
        <v>359</v>
      </c>
      <c r="F45" s="61">
        <v>918</v>
      </c>
      <c r="G45" s="61">
        <v>1442</v>
      </c>
      <c r="H45" s="60">
        <v>351</v>
      </c>
      <c r="I45" s="8"/>
    </row>
    <row r="46" spans="1:9" ht="13.2" customHeight="1" x14ac:dyDescent="0.2">
      <c r="A46" s="57" t="s">
        <v>50</v>
      </c>
      <c r="B46" s="60">
        <v>2658</v>
      </c>
      <c r="C46" s="61">
        <v>270</v>
      </c>
      <c r="D46" s="61">
        <v>333</v>
      </c>
      <c r="E46" s="61">
        <v>236</v>
      </c>
      <c r="F46" s="61">
        <v>602</v>
      </c>
      <c r="G46" s="61">
        <v>1000</v>
      </c>
      <c r="H46" s="60">
        <v>217</v>
      </c>
      <c r="I46" s="8"/>
    </row>
    <row r="47" spans="1:9" ht="13.2" customHeight="1" x14ac:dyDescent="0.2">
      <c r="A47" s="57" t="s">
        <v>51</v>
      </c>
      <c r="B47" s="60">
        <v>22027</v>
      </c>
      <c r="C47" s="61">
        <v>2265</v>
      </c>
      <c r="D47" s="61">
        <v>3030</v>
      </c>
      <c r="E47" s="61">
        <v>1617</v>
      </c>
      <c r="F47" s="61">
        <v>4735</v>
      </c>
      <c r="G47" s="61">
        <v>8235</v>
      </c>
      <c r="H47" s="60">
        <v>2145</v>
      </c>
      <c r="I47" s="8"/>
    </row>
    <row r="48" spans="1:9" ht="13.2" customHeight="1" x14ac:dyDescent="0.2">
      <c r="A48" s="57" t="s">
        <v>52</v>
      </c>
      <c r="B48" s="60">
        <v>555</v>
      </c>
      <c r="C48" s="61">
        <v>40</v>
      </c>
      <c r="D48" s="61">
        <v>38</v>
      </c>
      <c r="E48" s="61">
        <v>21</v>
      </c>
      <c r="F48" s="61">
        <v>110</v>
      </c>
      <c r="G48" s="61">
        <v>247</v>
      </c>
      <c r="H48" s="60">
        <v>99</v>
      </c>
      <c r="I48" s="8"/>
    </row>
    <row r="49" spans="1:9" ht="13.2" customHeight="1" x14ac:dyDescent="0.2">
      <c r="A49" s="62" t="s">
        <v>53</v>
      </c>
      <c r="B49" s="60">
        <v>1076</v>
      </c>
      <c r="C49" s="61">
        <v>48</v>
      </c>
      <c r="D49" s="61">
        <v>73</v>
      </c>
      <c r="E49" s="61">
        <v>40</v>
      </c>
      <c r="F49" s="61">
        <v>171</v>
      </c>
      <c r="G49" s="61">
        <v>490</v>
      </c>
      <c r="H49" s="60">
        <v>254</v>
      </c>
      <c r="I49" s="8"/>
    </row>
    <row r="50" spans="1:9" ht="13.2" customHeight="1" x14ac:dyDescent="0.2">
      <c r="A50" s="57" t="s">
        <v>54</v>
      </c>
      <c r="B50" s="60">
        <v>783</v>
      </c>
      <c r="C50" s="61">
        <v>62</v>
      </c>
      <c r="D50" s="61">
        <v>71</v>
      </c>
      <c r="E50" s="61">
        <v>51</v>
      </c>
      <c r="F50" s="61">
        <v>159</v>
      </c>
      <c r="G50" s="61">
        <v>326</v>
      </c>
      <c r="H50" s="60">
        <v>114</v>
      </c>
      <c r="I50" s="8"/>
    </row>
    <row r="51" spans="1:9" ht="13.2" customHeight="1" x14ac:dyDescent="0.2">
      <c r="A51" s="57" t="s">
        <v>55</v>
      </c>
      <c r="B51" s="60">
        <v>1228</v>
      </c>
      <c r="C51" s="61">
        <v>126</v>
      </c>
      <c r="D51" s="61">
        <v>160</v>
      </c>
      <c r="E51" s="61">
        <v>59</v>
      </c>
      <c r="F51" s="61">
        <v>285</v>
      </c>
      <c r="G51" s="61">
        <v>471</v>
      </c>
      <c r="H51" s="60">
        <v>127</v>
      </c>
      <c r="I51" s="8"/>
    </row>
    <row r="52" spans="1:9" ht="13.2" customHeight="1" x14ac:dyDescent="0.2">
      <c r="A52" s="63" t="s">
        <v>56</v>
      </c>
      <c r="B52" s="60">
        <v>3753</v>
      </c>
      <c r="C52" s="61">
        <v>306</v>
      </c>
      <c r="D52" s="61">
        <v>434</v>
      </c>
      <c r="E52" s="61">
        <v>251</v>
      </c>
      <c r="F52" s="61">
        <v>818</v>
      </c>
      <c r="G52" s="61">
        <v>1576</v>
      </c>
      <c r="H52" s="60">
        <v>368</v>
      </c>
      <c r="I52" s="8"/>
    </row>
    <row r="53" spans="1:9" ht="13.2" customHeight="1" x14ac:dyDescent="0.2">
      <c r="A53" s="57" t="s">
        <v>57</v>
      </c>
      <c r="B53" s="60">
        <v>691</v>
      </c>
      <c r="C53" s="61">
        <v>34</v>
      </c>
      <c r="D53" s="61">
        <v>56</v>
      </c>
      <c r="E53" s="61">
        <v>22</v>
      </c>
      <c r="F53" s="61">
        <v>132</v>
      </c>
      <c r="G53" s="61">
        <v>319</v>
      </c>
      <c r="H53" s="60">
        <v>128</v>
      </c>
      <c r="I53" s="8"/>
    </row>
    <row r="54" spans="1:9" ht="13.2" customHeight="1" x14ac:dyDescent="0.2">
      <c r="A54" s="57" t="s">
        <v>58</v>
      </c>
      <c r="B54" s="60">
        <v>939</v>
      </c>
      <c r="C54" s="61">
        <v>79</v>
      </c>
      <c r="D54" s="61">
        <v>115</v>
      </c>
      <c r="E54" s="61">
        <v>46</v>
      </c>
      <c r="F54" s="61">
        <v>212</v>
      </c>
      <c r="G54" s="61">
        <v>405</v>
      </c>
      <c r="H54" s="60">
        <v>82</v>
      </c>
      <c r="I54" s="8"/>
    </row>
    <row r="55" spans="1:9" ht="13.2" customHeight="1" x14ac:dyDescent="0.2">
      <c r="A55" s="57" t="s">
        <v>59</v>
      </c>
      <c r="B55" s="60">
        <v>3409</v>
      </c>
      <c r="C55" s="61">
        <v>294</v>
      </c>
      <c r="D55" s="61">
        <v>337</v>
      </c>
      <c r="E55" s="61">
        <v>200</v>
      </c>
      <c r="F55" s="61">
        <v>800</v>
      </c>
      <c r="G55" s="61">
        <v>1431</v>
      </c>
      <c r="H55" s="60">
        <v>347</v>
      </c>
      <c r="I55" s="8"/>
    </row>
    <row r="56" spans="1:9" ht="13.2" customHeight="1" x14ac:dyDescent="0.2">
      <c r="A56" s="57" t="s">
        <v>60</v>
      </c>
      <c r="B56" s="60">
        <v>4406</v>
      </c>
      <c r="C56" s="61">
        <v>628</v>
      </c>
      <c r="D56" s="61">
        <v>553</v>
      </c>
      <c r="E56" s="61">
        <v>356</v>
      </c>
      <c r="F56" s="61">
        <v>1111</v>
      </c>
      <c r="G56" s="61">
        <v>1480</v>
      </c>
      <c r="H56" s="60">
        <v>278</v>
      </c>
      <c r="I56" s="8"/>
    </row>
    <row r="57" spans="1:9" ht="13.2" customHeight="1" x14ac:dyDescent="0.2">
      <c r="A57" s="57" t="s">
        <v>61</v>
      </c>
      <c r="B57" s="60">
        <v>4931</v>
      </c>
      <c r="C57" s="61">
        <v>473</v>
      </c>
      <c r="D57" s="61">
        <v>453</v>
      </c>
      <c r="E57" s="61">
        <v>321</v>
      </c>
      <c r="F57" s="61">
        <v>1287</v>
      </c>
      <c r="G57" s="61">
        <v>2041</v>
      </c>
      <c r="H57" s="60">
        <v>356</v>
      </c>
      <c r="I57" s="8"/>
    </row>
    <row r="58" spans="1:9" ht="13.2" customHeight="1" x14ac:dyDescent="0.2">
      <c r="A58" s="57" t="s">
        <v>62</v>
      </c>
      <c r="B58" s="60">
        <v>1431</v>
      </c>
      <c r="C58" s="61">
        <v>126</v>
      </c>
      <c r="D58" s="61">
        <v>155</v>
      </c>
      <c r="E58" s="61">
        <v>128</v>
      </c>
      <c r="F58" s="61">
        <v>376</v>
      </c>
      <c r="G58" s="61">
        <v>559</v>
      </c>
      <c r="H58" s="60">
        <v>87</v>
      </c>
      <c r="I58" s="8"/>
    </row>
    <row r="59" spans="1:9" ht="13.2" customHeight="1" x14ac:dyDescent="0.2">
      <c r="A59" s="57" t="s">
        <v>63</v>
      </c>
      <c r="B59" s="60">
        <v>1089</v>
      </c>
      <c r="C59" s="61">
        <v>136</v>
      </c>
      <c r="D59" s="61">
        <v>120</v>
      </c>
      <c r="E59" s="61">
        <v>75</v>
      </c>
      <c r="F59" s="61">
        <v>260</v>
      </c>
      <c r="G59" s="61">
        <v>391</v>
      </c>
      <c r="H59" s="60">
        <v>107</v>
      </c>
      <c r="I59" s="8"/>
    </row>
    <row r="60" spans="1:9" ht="13.2" customHeight="1" x14ac:dyDescent="0.2">
      <c r="A60" s="57" t="s">
        <v>64</v>
      </c>
      <c r="B60" s="60">
        <v>4923</v>
      </c>
      <c r="C60" s="61">
        <v>587</v>
      </c>
      <c r="D60" s="61">
        <v>865</v>
      </c>
      <c r="E60" s="61">
        <v>378</v>
      </c>
      <c r="F60" s="61">
        <v>1036</v>
      </c>
      <c r="G60" s="61">
        <v>1699</v>
      </c>
      <c r="H60" s="60">
        <v>358</v>
      </c>
      <c r="I60" s="8"/>
    </row>
    <row r="61" spans="1:9" ht="13.2" customHeight="1" x14ac:dyDescent="0.2">
      <c r="A61" s="57" t="s">
        <v>182</v>
      </c>
      <c r="B61" s="60">
        <v>29214</v>
      </c>
      <c r="C61" s="61">
        <v>2939</v>
      </c>
      <c r="D61" s="61">
        <v>3430</v>
      </c>
      <c r="E61" s="61">
        <v>1948</v>
      </c>
      <c r="F61" s="61">
        <v>6757</v>
      </c>
      <c r="G61" s="61">
        <v>11435</v>
      </c>
      <c r="H61" s="60">
        <v>2705</v>
      </c>
      <c r="I61" s="8"/>
    </row>
    <row r="62" spans="1:9" ht="13.2" customHeight="1" x14ac:dyDescent="0.2">
      <c r="A62" s="57" t="s">
        <v>66</v>
      </c>
      <c r="B62" s="60">
        <v>2042</v>
      </c>
      <c r="C62" s="61">
        <v>194</v>
      </c>
      <c r="D62" s="61">
        <v>231</v>
      </c>
      <c r="E62" s="61">
        <v>156</v>
      </c>
      <c r="F62" s="61">
        <v>492</v>
      </c>
      <c r="G62" s="61">
        <v>790</v>
      </c>
      <c r="H62" s="60">
        <v>179</v>
      </c>
      <c r="I62" s="8"/>
    </row>
    <row r="63" spans="1:9" ht="13.2" customHeight="1" x14ac:dyDescent="0.2">
      <c r="A63" s="57" t="s">
        <v>67</v>
      </c>
      <c r="B63" s="60">
        <v>3792</v>
      </c>
      <c r="C63" s="61">
        <v>427</v>
      </c>
      <c r="D63" s="61">
        <v>453</v>
      </c>
      <c r="E63" s="61">
        <v>304</v>
      </c>
      <c r="F63" s="61">
        <v>937</v>
      </c>
      <c r="G63" s="61">
        <v>1350</v>
      </c>
      <c r="H63" s="60">
        <v>321</v>
      </c>
      <c r="I63" s="8"/>
    </row>
    <row r="64" spans="1:9" ht="13.2" customHeight="1" x14ac:dyDescent="0.2">
      <c r="A64" s="57" t="s">
        <v>68</v>
      </c>
      <c r="B64" s="60">
        <v>706</v>
      </c>
      <c r="C64" s="61">
        <v>67</v>
      </c>
      <c r="D64" s="61">
        <v>80</v>
      </c>
      <c r="E64" s="61">
        <v>71</v>
      </c>
      <c r="F64" s="61">
        <v>141</v>
      </c>
      <c r="G64" s="61">
        <v>266</v>
      </c>
      <c r="H64" s="60">
        <v>81</v>
      </c>
      <c r="I64" s="8"/>
    </row>
    <row r="65" spans="1:9" ht="13.2" customHeight="1" x14ac:dyDescent="0.2">
      <c r="A65" s="57" t="s">
        <v>69</v>
      </c>
      <c r="B65" s="60">
        <v>6594</v>
      </c>
      <c r="C65" s="61">
        <v>919</v>
      </c>
      <c r="D65" s="61">
        <v>1181</v>
      </c>
      <c r="E65" s="61">
        <v>597</v>
      </c>
      <c r="F65" s="61">
        <v>1315</v>
      </c>
      <c r="G65" s="61">
        <v>1939</v>
      </c>
      <c r="H65" s="60">
        <v>643</v>
      </c>
      <c r="I65" s="8"/>
    </row>
    <row r="66" spans="1:9" ht="13.2" customHeight="1" x14ac:dyDescent="0.2">
      <c r="A66" s="57" t="s">
        <v>70</v>
      </c>
      <c r="B66" s="60">
        <v>1606</v>
      </c>
      <c r="C66" s="61">
        <v>217</v>
      </c>
      <c r="D66" s="61">
        <v>201</v>
      </c>
      <c r="E66" s="61">
        <v>130</v>
      </c>
      <c r="F66" s="61">
        <v>392</v>
      </c>
      <c r="G66" s="61">
        <v>579</v>
      </c>
      <c r="H66" s="60">
        <v>87</v>
      </c>
      <c r="I66" s="8"/>
    </row>
    <row r="67" spans="1:9" ht="13.2" customHeight="1" x14ac:dyDescent="0.2">
      <c r="A67" s="57" t="s">
        <v>71</v>
      </c>
      <c r="B67" s="60">
        <v>4148</v>
      </c>
      <c r="C67" s="61">
        <v>488</v>
      </c>
      <c r="D67" s="61">
        <v>793</v>
      </c>
      <c r="E67" s="61">
        <v>316</v>
      </c>
      <c r="F67" s="61">
        <v>840</v>
      </c>
      <c r="G67" s="61">
        <v>1411</v>
      </c>
      <c r="H67" s="60">
        <v>300</v>
      </c>
      <c r="I67" s="8"/>
    </row>
    <row r="68" spans="1:9" ht="13.2" customHeight="1" x14ac:dyDescent="0.2">
      <c r="A68" s="57" t="s">
        <v>72</v>
      </c>
      <c r="B68" s="60">
        <v>6336</v>
      </c>
      <c r="C68" s="61">
        <v>677</v>
      </c>
      <c r="D68" s="61">
        <v>911</v>
      </c>
      <c r="E68" s="61">
        <v>565</v>
      </c>
      <c r="F68" s="61">
        <v>1418</v>
      </c>
      <c r="G68" s="61">
        <v>2282</v>
      </c>
      <c r="H68" s="60">
        <v>483</v>
      </c>
      <c r="I68" s="8"/>
    </row>
    <row r="69" spans="1:9" ht="13.2" customHeight="1" x14ac:dyDescent="0.2">
      <c r="A69" s="57" t="s">
        <v>73</v>
      </c>
      <c r="B69" s="60">
        <v>4626</v>
      </c>
      <c r="C69" s="61">
        <v>668</v>
      </c>
      <c r="D69" s="61">
        <v>888</v>
      </c>
      <c r="E69" s="61">
        <v>438</v>
      </c>
      <c r="F69" s="61">
        <v>982</v>
      </c>
      <c r="G69" s="61">
        <v>1354</v>
      </c>
      <c r="H69" s="60">
        <v>296</v>
      </c>
      <c r="I69" s="8"/>
    </row>
    <row r="70" spans="1:9" ht="13.2" customHeight="1" x14ac:dyDescent="0.2">
      <c r="A70" s="57" t="s">
        <v>74</v>
      </c>
      <c r="B70" s="60">
        <v>284</v>
      </c>
      <c r="C70" s="61">
        <v>23</v>
      </c>
      <c r="D70" s="61">
        <v>14</v>
      </c>
      <c r="E70" s="61">
        <v>31</v>
      </c>
      <c r="F70" s="61">
        <v>92</v>
      </c>
      <c r="G70" s="61">
        <v>104</v>
      </c>
      <c r="H70" s="60">
        <v>20</v>
      </c>
      <c r="I70" s="8"/>
    </row>
    <row r="71" spans="1:9" ht="13.2" customHeight="1" x14ac:dyDescent="0.2">
      <c r="A71" s="62" t="s">
        <v>75</v>
      </c>
      <c r="B71" s="60">
        <v>390</v>
      </c>
      <c r="C71" s="61">
        <v>26</v>
      </c>
      <c r="D71" s="61">
        <v>42</v>
      </c>
      <c r="E71" s="61">
        <v>25</v>
      </c>
      <c r="F71" s="61">
        <v>87</v>
      </c>
      <c r="G71" s="61">
        <v>172</v>
      </c>
      <c r="H71" s="60">
        <v>38</v>
      </c>
      <c r="I71" s="8"/>
    </row>
    <row r="72" spans="1:9" ht="13.2" customHeight="1" x14ac:dyDescent="0.2">
      <c r="A72" s="57" t="s">
        <v>76</v>
      </c>
      <c r="B72" s="60">
        <v>658</v>
      </c>
      <c r="C72" s="61">
        <v>49</v>
      </c>
      <c r="D72" s="61">
        <v>85</v>
      </c>
      <c r="E72" s="61">
        <v>46</v>
      </c>
      <c r="F72" s="61">
        <v>103</v>
      </c>
      <c r="G72" s="61">
        <v>264</v>
      </c>
      <c r="H72" s="60">
        <v>111</v>
      </c>
      <c r="I72" s="8"/>
    </row>
    <row r="73" spans="1:9" ht="13.2" customHeight="1" x14ac:dyDescent="0.2">
      <c r="A73" s="57" t="s">
        <v>77</v>
      </c>
      <c r="B73" s="60">
        <v>2170</v>
      </c>
      <c r="C73" s="61">
        <v>232</v>
      </c>
      <c r="D73" s="61">
        <v>450</v>
      </c>
      <c r="E73" s="61">
        <v>194</v>
      </c>
      <c r="F73" s="61">
        <v>425</v>
      </c>
      <c r="G73" s="61">
        <v>738</v>
      </c>
      <c r="H73" s="60">
        <v>131</v>
      </c>
      <c r="I73" s="8"/>
    </row>
    <row r="74" spans="1:9" ht="13.2" customHeight="1" x14ac:dyDescent="0.2">
      <c r="A74" s="63" t="s">
        <v>78</v>
      </c>
      <c r="B74" s="60">
        <v>88</v>
      </c>
      <c r="C74" s="61">
        <v>12</v>
      </c>
      <c r="D74" s="61">
        <v>6</v>
      </c>
      <c r="E74" s="61">
        <v>7</v>
      </c>
      <c r="F74" s="61">
        <v>24</v>
      </c>
      <c r="G74" s="61">
        <v>32</v>
      </c>
      <c r="H74" s="60">
        <v>7</v>
      </c>
      <c r="I74" s="8"/>
    </row>
    <row r="75" spans="1:9" ht="13.2" customHeight="1" x14ac:dyDescent="0.2">
      <c r="A75" s="57" t="s">
        <v>79</v>
      </c>
      <c r="B75" s="60">
        <v>350</v>
      </c>
      <c r="C75" s="61">
        <v>54</v>
      </c>
      <c r="D75" s="61">
        <v>108</v>
      </c>
      <c r="E75" s="61">
        <v>26</v>
      </c>
      <c r="F75" s="61">
        <v>75</v>
      </c>
      <c r="G75" s="61">
        <v>78</v>
      </c>
      <c r="H75" s="60">
        <v>9</v>
      </c>
      <c r="I75" s="8"/>
    </row>
    <row r="76" spans="1:9" ht="13.2" customHeight="1" x14ac:dyDescent="0.2">
      <c r="A76" s="57" t="s">
        <v>80</v>
      </c>
      <c r="B76" s="60">
        <v>83</v>
      </c>
      <c r="C76" s="61">
        <v>7</v>
      </c>
      <c r="D76" s="61">
        <v>15</v>
      </c>
      <c r="E76" s="61">
        <v>4</v>
      </c>
      <c r="F76" s="61">
        <v>17</v>
      </c>
      <c r="G76" s="61">
        <v>34</v>
      </c>
      <c r="H76" s="60">
        <v>6</v>
      </c>
      <c r="I76" s="8"/>
    </row>
    <row r="77" spans="1:9" ht="13.2" customHeight="1" x14ac:dyDescent="0.2">
      <c r="A77" s="57" t="s">
        <v>81</v>
      </c>
      <c r="B77" s="60">
        <v>299</v>
      </c>
      <c r="C77" s="61">
        <v>30</v>
      </c>
      <c r="D77" s="61">
        <v>36</v>
      </c>
      <c r="E77" s="61">
        <v>25</v>
      </c>
      <c r="F77" s="61">
        <v>66</v>
      </c>
      <c r="G77" s="61">
        <v>120</v>
      </c>
      <c r="H77" s="60">
        <v>22</v>
      </c>
      <c r="I77" s="8"/>
    </row>
    <row r="78" spans="1:9" ht="13.2" customHeight="1" x14ac:dyDescent="0.2">
      <c r="A78" s="57" t="s">
        <v>82</v>
      </c>
      <c r="B78" s="60">
        <v>872</v>
      </c>
      <c r="C78" s="61">
        <v>103</v>
      </c>
      <c r="D78" s="61">
        <v>145</v>
      </c>
      <c r="E78" s="61">
        <v>70</v>
      </c>
      <c r="F78" s="61">
        <v>209</v>
      </c>
      <c r="G78" s="61">
        <v>292</v>
      </c>
      <c r="H78" s="60">
        <v>53</v>
      </c>
      <c r="I78" s="8"/>
    </row>
    <row r="79" spans="1:9" ht="13.2" customHeight="1" x14ac:dyDescent="0.2">
      <c r="A79" s="57" t="s">
        <v>83</v>
      </c>
      <c r="B79" s="60">
        <v>11050</v>
      </c>
      <c r="C79" s="61">
        <v>1499</v>
      </c>
      <c r="D79" s="61">
        <v>1881</v>
      </c>
      <c r="E79" s="61">
        <v>985</v>
      </c>
      <c r="F79" s="61">
        <v>2265</v>
      </c>
      <c r="G79" s="61">
        <v>3568</v>
      </c>
      <c r="H79" s="60">
        <v>852</v>
      </c>
      <c r="I79" s="8"/>
    </row>
    <row r="80" spans="1:9" ht="13.2" customHeight="1" x14ac:dyDescent="0.2">
      <c r="A80" s="57" t="s">
        <v>84</v>
      </c>
      <c r="B80" s="60">
        <v>46094</v>
      </c>
      <c r="C80" s="61">
        <v>5692</v>
      </c>
      <c r="D80" s="61">
        <v>7520</v>
      </c>
      <c r="E80" s="61">
        <v>3990</v>
      </c>
      <c r="F80" s="61">
        <v>9880</v>
      </c>
      <c r="G80" s="61">
        <v>15373</v>
      </c>
      <c r="H80" s="60">
        <v>3639</v>
      </c>
      <c r="I80" s="8"/>
    </row>
    <row r="81" spans="1:9" ht="13.2" customHeight="1" x14ac:dyDescent="0.2">
      <c r="A81" s="57" t="s">
        <v>85</v>
      </c>
      <c r="B81" s="60">
        <v>5512</v>
      </c>
      <c r="C81" s="61">
        <v>662</v>
      </c>
      <c r="D81" s="61">
        <v>879</v>
      </c>
      <c r="E81" s="61">
        <v>500</v>
      </c>
      <c r="F81" s="61">
        <v>1165</v>
      </c>
      <c r="G81" s="61">
        <v>1899</v>
      </c>
      <c r="H81" s="60">
        <v>407</v>
      </c>
      <c r="I81" s="8"/>
    </row>
    <row r="82" spans="1:9" ht="13.2" customHeight="1" x14ac:dyDescent="0.2">
      <c r="A82" s="57" t="s">
        <v>86</v>
      </c>
      <c r="B82" s="60">
        <v>6080</v>
      </c>
      <c r="C82" s="61">
        <v>743</v>
      </c>
      <c r="D82" s="61">
        <v>1014</v>
      </c>
      <c r="E82" s="61">
        <v>627</v>
      </c>
      <c r="F82" s="61">
        <v>1334</v>
      </c>
      <c r="G82" s="61">
        <v>1939</v>
      </c>
      <c r="H82" s="60">
        <v>423</v>
      </c>
      <c r="I82" s="8"/>
    </row>
    <row r="83" spans="1:9" ht="13.2" customHeight="1" x14ac:dyDescent="0.2">
      <c r="A83" s="57" t="s">
        <v>87</v>
      </c>
      <c r="B83" s="60">
        <v>517</v>
      </c>
      <c r="C83" s="61">
        <v>54</v>
      </c>
      <c r="D83" s="61">
        <v>60</v>
      </c>
      <c r="E83" s="61">
        <v>72</v>
      </c>
      <c r="F83" s="61">
        <v>187</v>
      </c>
      <c r="G83" s="61">
        <v>116</v>
      </c>
      <c r="H83" s="60">
        <v>28</v>
      </c>
      <c r="I83" s="8"/>
    </row>
    <row r="84" spans="1:9" ht="13.2" customHeight="1" x14ac:dyDescent="0.2">
      <c r="A84" s="57" t="s">
        <v>88</v>
      </c>
      <c r="B84" s="60">
        <v>424</v>
      </c>
      <c r="C84" s="61">
        <v>47</v>
      </c>
      <c r="D84" s="61">
        <v>77</v>
      </c>
      <c r="E84" s="61">
        <v>31</v>
      </c>
      <c r="F84" s="61">
        <v>91</v>
      </c>
      <c r="G84" s="61">
        <v>143</v>
      </c>
      <c r="H84" s="60">
        <v>35</v>
      </c>
      <c r="I84" s="8"/>
    </row>
    <row r="85" spans="1:9" ht="25.65" customHeight="1" x14ac:dyDescent="0.2">
      <c r="A85" s="62" t="s">
        <v>89</v>
      </c>
      <c r="B85" s="60">
        <v>228</v>
      </c>
      <c r="C85" s="61">
        <v>23</v>
      </c>
      <c r="D85" s="61">
        <v>29</v>
      </c>
      <c r="E85" s="61">
        <v>20</v>
      </c>
      <c r="F85" s="61">
        <v>46</v>
      </c>
      <c r="G85" s="61">
        <v>96</v>
      </c>
      <c r="H85" s="60">
        <v>14</v>
      </c>
      <c r="I85" s="8"/>
    </row>
    <row r="86" spans="1:9" ht="13.2" customHeight="1" x14ac:dyDescent="0.2">
      <c r="A86" s="57" t="s">
        <v>90</v>
      </c>
      <c r="B86" s="60">
        <v>3336</v>
      </c>
      <c r="C86" s="61">
        <v>557</v>
      </c>
      <c r="D86" s="61">
        <v>805</v>
      </c>
      <c r="E86" s="61">
        <v>305</v>
      </c>
      <c r="F86" s="61">
        <v>800</v>
      </c>
      <c r="G86" s="61">
        <v>741</v>
      </c>
      <c r="H86" s="60">
        <v>128</v>
      </c>
      <c r="I86" s="8"/>
    </row>
    <row r="87" spans="1:9" ht="13.2" customHeight="1" x14ac:dyDescent="0.2">
      <c r="A87" s="57" t="s">
        <v>152</v>
      </c>
      <c r="B87" s="60">
        <v>16097</v>
      </c>
      <c r="C87" s="61">
        <v>2086</v>
      </c>
      <c r="D87" s="61">
        <v>2864</v>
      </c>
      <c r="E87" s="61">
        <v>1555</v>
      </c>
      <c r="F87" s="61">
        <v>3623</v>
      </c>
      <c r="G87" s="61">
        <v>4934</v>
      </c>
      <c r="H87" s="60">
        <v>1035</v>
      </c>
      <c r="I87" s="8"/>
    </row>
    <row r="88" spans="1:9" ht="13.2" customHeight="1" x14ac:dyDescent="0.2">
      <c r="A88" s="57" t="s">
        <v>91</v>
      </c>
      <c r="B88" s="60">
        <v>5060</v>
      </c>
      <c r="C88" s="61">
        <v>727</v>
      </c>
      <c r="D88" s="61">
        <v>638</v>
      </c>
      <c r="E88" s="61">
        <v>473</v>
      </c>
      <c r="F88" s="61">
        <v>1380</v>
      </c>
      <c r="G88" s="61">
        <v>1558</v>
      </c>
      <c r="H88" s="60">
        <v>284</v>
      </c>
      <c r="I88" s="8"/>
    </row>
    <row r="89" spans="1:9" ht="13.2" customHeight="1" x14ac:dyDescent="0.2">
      <c r="A89" s="57" t="s">
        <v>92</v>
      </c>
      <c r="B89" s="60">
        <v>104</v>
      </c>
      <c r="C89" s="61">
        <v>19</v>
      </c>
      <c r="D89" s="61">
        <v>22</v>
      </c>
      <c r="E89" s="61">
        <v>10</v>
      </c>
      <c r="F89" s="61">
        <v>22</v>
      </c>
      <c r="G89" s="61">
        <v>28</v>
      </c>
      <c r="H89" s="60">
        <v>3</v>
      </c>
      <c r="I89" s="8"/>
    </row>
    <row r="90" spans="1:9" ht="13.2" customHeight="1" x14ac:dyDescent="0.2">
      <c r="A90" s="57" t="s">
        <v>93</v>
      </c>
      <c r="B90" s="60">
        <v>2581</v>
      </c>
      <c r="C90" s="61">
        <v>393</v>
      </c>
      <c r="D90" s="61">
        <v>386</v>
      </c>
      <c r="E90" s="61">
        <v>202</v>
      </c>
      <c r="F90" s="61">
        <v>708</v>
      </c>
      <c r="G90" s="61">
        <v>759</v>
      </c>
      <c r="H90" s="60">
        <v>133</v>
      </c>
      <c r="I90" s="8"/>
    </row>
    <row r="91" spans="1:9" ht="13.2" customHeight="1" x14ac:dyDescent="0.2">
      <c r="A91" s="62" t="s">
        <v>94</v>
      </c>
      <c r="B91" s="60">
        <v>218</v>
      </c>
      <c r="C91" s="61">
        <v>37</v>
      </c>
      <c r="D91" s="61">
        <v>35</v>
      </c>
      <c r="E91" s="61">
        <v>13</v>
      </c>
      <c r="F91" s="61">
        <v>49</v>
      </c>
      <c r="G91" s="61">
        <v>74</v>
      </c>
      <c r="H91" s="60">
        <v>10</v>
      </c>
      <c r="I91" s="8"/>
    </row>
    <row r="92" spans="1:9" ht="13.2" customHeight="1" x14ac:dyDescent="0.2">
      <c r="A92" s="57" t="s">
        <v>95</v>
      </c>
      <c r="B92" s="60">
        <v>311</v>
      </c>
      <c r="C92" s="61">
        <v>34</v>
      </c>
      <c r="D92" s="61">
        <v>60</v>
      </c>
      <c r="E92" s="61">
        <v>23</v>
      </c>
      <c r="F92" s="61">
        <v>63</v>
      </c>
      <c r="G92" s="61">
        <v>111</v>
      </c>
      <c r="H92" s="60">
        <v>20</v>
      </c>
      <c r="I92" s="8"/>
    </row>
    <row r="93" spans="1:9" ht="13.2" customHeight="1" x14ac:dyDescent="0.2">
      <c r="A93" s="57" t="s">
        <v>96</v>
      </c>
      <c r="B93" s="60">
        <v>463</v>
      </c>
      <c r="C93" s="61">
        <v>74</v>
      </c>
      <c r="D93" s="61">
        <v>111</v>
      </c>
      <c r="E93" s="61">
        <v>58</v>
      </c>
      <c r="F93" s="61">
        <v>77</v>
      </c>
      <c r="G93" s="61">
        <v>123</v>
      </c>
      <c r="H93" s="60">
        <v>20</v>
      </c>
      <c r="I93" s="8"/>
    </row>
    <row r="94" spans="1:9" ht="13.2" customHeight="1" x14ac:dyDescent="0.2">
      <c r="A94" s="63" t="s">
        <v>97</v>
      </c>
      <c r="B94" s="60">
        <v>540</v>
      </c>
      <c r="C94" s="61">
        <v>56</v>
      </c>
      <c r="D94" s="61">
        <v>98</v>
      </c>
      <c r="E94" s="61">
        <v>54</v>
      </c>
      <c r="F94" s="61">
        <v>109</v>
      </c>
      <c r="G94" s="61">
        <v>181</v>
      </c>
      <c r="H94" s="60">
        <v>42</v>
      </c>
      <c r="I94" s="8"/>
    </row>
    <row r="95" spans="1:9" ht="13.2" customHeight="1" x14ac:dyDescent="0.2">
      <c r="A95" s="57" t="s">
        <v>98</v>
      </c>
      <c r="B95" s="60">
        <v>3004</v>
      </c>
      <c r="C95" s="61">
        <v>446</v>
      </c>
      <c r="D95" s="61">
        <v>484</v>
      </c>
      <c r="E95" s="61">
        <v>255</v>
      </c>
      <c r="F95" s="61">
        <v>709</v>
      </c>
      <c r="G95" s="61">
        <v>898</v>
      </c>
      <c r="H95" s="60">
        <v>212</v>
      </c>
      <c r="I95" s="8"/>
    </row>
    <row r="96" spans="1:9" ht="13.2" customHeight="1" x14ac:dyDescent="0.2">
      <c r="A96" s="57" t="s">
        <v>99</v>
      </c>
      <c r="B96" s="60">
        <v>3386</v>
      </c>
      <c r="C96" s="61">
        <v>439</v>
      </c>
      <c r="D96" s="61">
        <v>556</v>
      </c>
      <c r="E96" s="61">
        <v>263</v>
      </c>
      <c r="F96" s="61">
        <v>832</v>
      </c>
      <c r="G96" s="61">
        <v>1090</v>
      </c>
      <c r="H96" s="60">
        <v>206</v>
      </c>
      <c r="I96" s="8"/>
    </row>
    <row r="97" spans="1:9" ht="13.2" customHeight="1" x14ac:dyDescent="0.2">
      <c r="A97" s="57" t="s">
        <v>100</v>
      </c>
      <c r="B97" s="60">
        <v>70</v>
      </c>
      <c r="C97" s="61">
        <v>6</v>
      </c>
      <c r="D97" s="61">
        <v>15</v>
      </c>
      <c r="E97" s="61">
        <v>8</v>
      </c>
      <c r="F97" s="61">
        <v>15</v>
      </c>
      <c r="G97" s="61">
        <v>23</v>
      </c>
      <c r="H97" s="60">
        <v>3</v>
      </c>
      <c r="I97" s="8"/>
    </row>
    <row r="98" spans="1:9" ht="13.2" customHeight="1" x14ac:dyDescent="0.2">
      <c r="A98" s="57" t="s">
        <v>101</v>
      </c>
      <c r="B98" s="60">
        <v>3632</v>
      </c>
      <c r="C98" s="61">
        <v>533</v>
      </c>
      <c r="D98" s="61">
        <v>726</v>
      </c>
      <c r="E98" s="61">
        <v>289</v>
      </c>
      <c r="F98" s="61">
        <v>741</v>
      </c>
      <c r="G98" s="61">
        <v>1064</v>
      </c>
      <c r="H98" s="60">
        <v>279</v>
      </c>
      <c r="I98" s="8"/>
    </row>
    <row r="99" spans="1:9" ht="13.2" customHeight="1" x14ac:dyDescent="0.2">
      <c r="A99" s="57" t="s">
        <v>102</v>
      </c>
      <c r="B99" s="60">
        <v>4264</v>
      </c>
      <c r="C99" s="61">
        <v>620</v>
      </c>
      <c r="D99" s="61">
        <v>759</v>
      </c>
      <c r="E99" s="61">
        <v>353</v>
      </c>
      <c r="F99" s="61">
        <v>969</v>
      </c>
      <c r="G99" s="61">
        <v>1305</v>
      </c>
      <c r="H99" s="60">
        <v>258</v>
      </c>
      <c r="I99" s="8"/>
    </row>
    <row r="100" spans="1:9" ht="13.2" customHeight="1" x14ac:dyDescent="0.2">
      <c r="A100" s="57" t="s">
        <v>103</v>
      </c>
      <c r="B100" s="60">
        <v>570</v>
      </c>
      <c r="C100" s="61">
        <v>111</v>
      </c>
      <c r="D100" s="61">
        <v>116</v>
      </c>
      <c r="E100" s="61">
        <v>47</v>
      </c>
      <c r="F100" s="61">
        <v>154</v>
      </c>
      <c r="G100" s="61">
        <v>121</v>
      </c>
      <c r="H100" s="60">
        <v>21</v>
      </c>
      <c r="I100" s="8"/>
    </row>
    <row r="101" spans="1:9" ht="13.2" customHeight="1" x14ac:dyDescent="0.2">
      <c r="A101" s="57" t="s">
        <v>104</v>
      </c>
      <c r="B101" s="60">
        <v>24203</v>
      </c>
      <c r="C101" s="61">
        <v>3495</v>
      </c>
      <c r="D101" s="61">
        <v>4006</v>
      </c>
      <c r="E101" s="61">
        <v>2048</v>
      </c>
      <c r="F101" s="61">
        <v>5828</v>
      </c>
      <c r="G101" s="61">
        <v>7335</v>
      </c>
      <c r="H101" s="60">
        <v>1491</v>
      </c>
      <c r="I101" s="8"/>
    </row>
    <row r="102" spans="1:9" ht="13.2" customHeight="1" x14ac:dyDescent="0.2">
      <c r="A102" s="56" t="s">
        <v>195</v>
      </c>
      <c r="B102" s="60">
        <v>694</v>
      </c>
      <c r="C102" s="61">
        <v>50</v>
      </c>
      <c r="D102" s="61">
        <v>41</v>
      </c>
      <c r="E102" s="61">
        <v>49</v>
      </c>
      <c r="F102" s="61">
        <v>154</v>
      </c>
      <c r="G102" s="61">
        <v>267</v>
      </c>
      <c r="H102" s="60">
        <v>133</v>
      </c>
      <c r="I102" s="8"/>
    </row>
    <row r="103" spans="1:9" ht="13.2" customHeight="1" x14ac:dyDescent="0.2">
      <c r="A103" s="56"/>
      <c r="B103" s="60"/>
      <c r="C103" s="61"/>
      <c r="D103" s="61"/>
      <c r="E103" s="61"/>
      <c r="F103" s="61"/>
      <c r="G103" s="61"/>
      <c r="H103" s="60"/>
      <c r="I103" s="8"/>
    </row>
    <row r="104" spans="1:9" ht="13.2" customHeight="1" x14ac:dyDescent="0.25">
      <c r="A104" s="64" t="s">
        <v>105</v>
      </c>
      <c r="B104" s="65">
        <v>229566</v>
      </c>
      <c r="C104" s="66">
        <v>28324</v>
      </c>
      <c r="D104" s="66">
        <v>35299</v>
      </c>
      <c r="E104" s="66">
        <v>18262</v>
      </c>
      <c r="F104" s="66">
        <v>52212</v>
      </c>
      <c r="G104" s="66">
        <v>78053</v>
      </c>
      <c r="H104" s="65">
        <v>17416</v>
      </c>
      <c r="I104" s="8"/>
    </row>
    <row r="105" spans="1:9" ht="13.2" customHeight="1" x14ac:dyDescent="0.2"/>
    <row r="106" spans="1:9" ht="13.2" customHeight="1" x14ac:dyDescent="0.2"/>
    <row r="107" spans="1:9" ht="13.2" customHeight="1" x14ac:dyDescent="0.2"/>
    <row r="108" spans="1:9" ht="13.2" customHeight="1" x14ac:dyDescent="0.2"/>
    <row r="109" spans="1:9" ht="13.2" customHeight="1" x14ac:dyDescent="0.2"/>
  </sheetData>
  <mergeCells count="4">
    <mergeCell ref="A1:H1"/>
    <mergeCell ref="A3:A4"/>
    <mergeCell ref="B3:B4"/>
    <mergeCell ref="C3:H3"/>
  </mergeCells>
  <conditionalFormatting sqref="A6:H104">
    <cfRule type="expression" priority="2">
      <formula>"""=REST(ZEILE();2)=1"""</formula>
    </cfRule>
    <cfRule type="expression" priority="3">
      <formula>MOD(ROW(),2)=1</formula>
    </cfRule>
  </conditionalFormatting>
  <conditionalFormatting sqref="A5:H104">
    <cfRule type="expression" dxfId="3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Nord&amp;C&amp;8&amp;P&amp;R&amp;8Soziale Mindestsicherung in HH 2008 - 2014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view="pageLayout" zoomScaleNormal="100" workbookViewId="0">
      <selection sqref="A1:H1"/>
    </sheetView>
  </sheetViews>
  <sheetFormatPr baseColWidth="10" defaultColWidth="11.44140625" defaultRowHeight="13.2" x14ac:dyDescent="0.25"/>
  <cols>
    <col min="1" max="1" width="27.88671875" style="19" customWidth="1"/>
    <col min="2" max="2" width="9.88671875" style="18" customWidth="1"/>
    <col min="3" max="8" width="8.6640625" style="18" customWidth="1"/>
    <col min="9" max="256" width="11.44140625" style="18"/>
    <col min="257" max="257" width="27.88671875" style="18" customWidth="1"/>
    <col min="258" max="258" width="9.88671875" style="18" customWidth="1"/>
    <col min="259" max="264" width="8.6640625" style="18" customWidth="1"/>
    <col min="265" max="512" width="11.44140625" style="18"/>
    <col min="513" max="513" width="27.88671875" style="18" customWidth="1"/>
    <col min="514" max="514" width="9.88671875" style="18" customWidth="1"/>
    <col min="515" max="520" width="8.6640625" style="18" customWidth="1"/>
    <col min="521" max="768" width="11.44140625" style="18"/>
    <col min="769" max="769" width="27.88671875" style="18" customWidth="1"/>
    <col min="770" max="770" width="9.88671875" style="18" customWidth="1"/>
    <col min="771" max="776" width="8.6640625" style="18" customWidth="1"/>
    <col min="777" max="1024" width="11.44140625" style="18"/>
    <col min="1025" max="1025" width="27.88671875" style="18" customWidth="1"/>
    <col min="1026" max="1026" width="9.88671875" style="18" customWidth="1"/>
    <col min="1027" max="1032" width="8.6640625" style="18" customWidth="1"/>
    <col min="1033" max="1280" width="11.44140625" style="18"/>
    <col min="1281" max="1281" width="27.88671875" style="18" customWidth="1"/>
    <col min="1282" max="1282" width="9.88671875" style="18" customWidth="1"/>
    <col min="1283" max="1288" width="8.6640625" style="18" customWidth="1"/>
    <col min="1289" max="1536" width="11.44140625" style="18"/>
    <col min="1537" max="1537" width="27.88671875" style="18" customWidth="1"/>
    <col min="1538" max="1538" width="9.88671875" style="18" customWidth="1"/>
    <col min="1539" max="1544" width="8.6640625" style="18" customWidth="1"/>
    <col min="1545" max="1792" width="11.44140625" style="18"/>
    <col min="1793" max="1793" width="27.88671875" style="18" customWidth="1"/>
    <col min="1794" max="1794" width="9.88671875" style="18" customWidth="1"/>
    <col min="1795" max="1800" width="8.6640625" style="18" customWidth="1"/>
    <col min="1801" max="2048" width="11.44140625" style="18"/>
    <col min="2049" max="2049" width="27.88671875" style="18" customWidth="1"/>
    <col min="2050" max="2050" width="9.88671875" style="18" customWidth="1"/>
    <col min="2051" max="2056" width="8.6640625" style="18" customWidth="1"/>
    <col min="2057" max="2304" width="11.44140625" style="18"/>
    <col min="2305" max="2305" width="27.88671875" style="18" customWidth="1"/>
    <col min="2306" max="2306" width="9.88671875" style="18" customWidth="1"/>
    <col min="2307" max="2312" width="8.6640625" style="18" customWidth="1"/>
    <col min="2313" max="2560" width="11.44140625" style="18"/>
    <col min="2561" max="2561" width="27.88671875" style="18" customWidth="1"/>
    <col min="2562" max="2562" width="9.88671875" style="18" customWidth="1"/>
    <col min="2563" max="2568" width="8.6640625" style="18" customWidth="1"/>
    <col min="2569" max="2816" width="11.44140625" style="18"/>
    <col min="2817" max="2817" width="27.88671875" style="18" customWidth="1"/>
    <col min="2818" max="2818" width="9.88671875" style="18" customWidth="1"/>
    <col min="2819" max="2824" width="8.6640625" style="18" customWidth="1"/>
    <col min="2825" max="3072" width="11.44140625" style="18"/>
    <col min="3073" max="3073" width="27.88671875" style="18" customWidth="1"/>
    <col min="3074" max="3074" width="9.88671875" style="18" customWidth="1"/>
    <col min="3075" max="3080" width="8.6640625" style="18" customWidth="1"/>
    <col min="3081" max="3328" width="11.44140625" style="18"/>
    <col min="3329" max="3329" width="27.88671875" style="18" customWidth="1"/>
    <col min="3330" max="3330" width="9.88671875" style="18" customWidth="1"/>
    <col min="3331" max="3336" width="8.6640625" style="18" customWidth="1"/>
    <col min="3337" max="3584" width="11.44140625" style="18"/>
    <col min="3585" max="3585" width="27.88671875" style="18" customWidth="1"/>
    <col min="3586" max="3586" width="9.88671875" style="18" customWidth="1"/>
    <col min="3587" max="3592" width="8.6640625" style="18" customWidth="1"/>
    <col min="3593" max="3840" width="11.44140625" style="18"/>
    <col min="3841" max="3841" width="27.88671875" style="18" customWidth="1"/>
    <col min="3842" max="3842" width="9.88671875" style="18" customWidth="1"/>
    <col min="3843" max="3848" width="8.6640625" style="18" customWidth="1"/>
    <col min="3849" max="4096" width="11.44140625" style="18"/>
    <col min="4097" max="4097" width="27.88671875" style="18" customWidth="1"/>
    <col min="4098" max="4098" width="9.88671875" style="18" customWidth="1"/>
    <col min="4099" max="4104" width="8.6640625" style="18" customWidth="1"/>
    <col min="4105" max="4352" width="11.44140625" style="18"/>
    <col min="4353" max="4353" width="27.88671875" style="18" customWidth="1"/>
    <col min="4354" max="4354" width="9.88671875" style="18" customWidth="1"/>
    <col min="4355" max="4360" width="8.6640625" style="18" customWidth="1"/>
    <col min="4361" max="4608" width="11.44140625" style="18"/>
    <col min="4609" max="4609" width="27.88671875" style="18" customWidth="1"/>
    <col min="4610" max="4610" width="9.88671875" style="18" customWidth="1"/>
    <col min="4611" max="4616" width="8.6640625" style="18" customWidth="1"/>
    <col min="4617" max="4864" width="11.44140625" style="18"/>
    <col min="4865" max="4865" width="27.88671875" style="18" customWidth="1"/>
    <col min="4866" max="4866" width="9.88671875" style="18" customWidth="1"/>
    <col min="4867" max="4872" width="8.6640625" style="18" customWidth="1"/>
    <col min="4873" max="5120" width="11.44140625" style="18"/>
    <col min="5121" max="5121" width="27.88671875" style="18" customWidth="1"/>
    <col min="5122" max="5122" width="9.88671875" style="18" customWidth="1"/>
    <col min="5123" max="5128" width="8.6640625" style="18" customWidth="1"/>
    <col min="5129" max="5376" width="11.44140625" style="18"/>
    <col min="5377" max="5377" width="27.88671875" style="18" customWidth="1"/>
    <col min="5378" max="5378" width="9.88671875" style="18" customWidth="1"/>
    <col min="5379" max="5384" width="8.6640625" style="18" customWidth="1"/>
    <col min="5385" max="5632" width="11.44140625" style="18"/>
    <col min="5633" max="5633" width="27.88671875" style="18" customWidth="1"/>
    <col min="5634" max="5634" width="9.88671875" style="18" customWidth="1"/>
    <col min="5635" max="5640" width="8.6640625" style="18" customWidth="1"/>
    <col min="5641" max="5888" width="11.44140625" style="18"/>
    <col min="5889" max="5889" width="27.88671875" style="18" customWidth="1"/>
    <col min="5890" max="5890" width="9.88671875" style="18" customWidth="1"/>
    <col min="5891" max="5896" width="8.6640625" style="18" customWidth="1"/>
    <col min="5897" max="6144" width="11.44140625" style="18"/>
    <col min="6145" max="6145" width="27.88671875" style="18" customWidth="1"/>
    <col min="6146" max="6146" width="9.88671875" style="18" customWidth="1"/>
    <col min="6147" max="6152" width="8.6640625" style="18" customWidth="1"/>
    <col min="6153" max="6400" width="11.44140625" style="18"/>
    <col min="6401" max="6401" width="27.88671875" style="18" customWidth="1"/>
    <col min="6402" max="6402" width="9.88671875" style="18" customWidth="1"/>
    <col min="6403" max="6408" width="8.6640625" style="18" customWidth="1"/>
    <col min="6409" max="6656" width="11.44140625" style="18"/>
    <col min="6657" max="6657" width="27.88671875" style="18" customWidth="1"/>
    <col min="6658" max="6658" width="9.88671875" style="18" customWidth="1"/>
    <col min="6659" max="6664" width="8.6640625" style="18" customWidth="1"/>
    <col min="6665" max="6912" width="11.44140625" style="18"/>
    <col min="6913" max="6913" width="27.88671875" style="18" customWidth="1"/>
    <col min="6914" max="6914" width="9.88671875" style="18" customWidth="1"/>
    <col min="6915" max="6920" width="8.6640625" style="18" customWidth="1"/>
    <col min="6921" max="7168" width="11.44140625" style="18"/>
    <col min="7169" max="7169" width="27.88671875" style="18" customWidth="1"/>
    <col min="7170" max="7170" width="9.88671875" style="18" customWidth="1"/>
    <col min="7171" max="7176" width="8.6640625" style="18" customWidth="1"/>
    <col min="7177" max="7424" width="11.44140625" style="18"/>
    <col min="7425" max="7425" width="27.88671875" style="18" customWidth="1"/>
    <col min="7426" max="7426" width="9.88671875" style="18" customWidth="1"/>
    <col min="7427" max="7432" width="8.6640625" style="18" customWidth="1"/>
    <col min="7433" max="7680" width="11.44140625" style="18"/>
    <col min="7681" max="7681" width="27.88671875" style="18" customWidth="1"/>
    <col min="7682" max="7682" width="9.88671875" style="18" customWidth="1"/>
    <col min="7683" max="7688" width="8.6640625" style="18" customWidth="1"/>
    <col min="7689" max="7936" width="11.44140625" style="18"/>
    <col min="7937" max="7937" width="27.88671875" style="18" customWidth="1"/>
    <col min="7938" max="7938" width="9.88671875" style="18" customWidth="1"/>
    <col min="7939" max="7944" width="8.6640625" style="18" customWidth="1"/>
    <col min="7945" max="8192" width="11.44140625" style="18"/>
    <col min="8193" max="8193" width="27.88671875" style="18" customWidth="1"/>
    <col min="8194" max="8194" width="9.88671875" style="18" customWidth="1"/>
    <col min="8195" max="8200" width="8.6640625" style="18" customWidth="1"/>
    <col min="8201" max="8448" width="11.44140625" style="18"/>
    <col min="8449" max="8449" width="27.88671875" style="18" customWidth="1"/>
    <col min="8450" max="8450" width="9.88671875" style="18" customWidth="1"/>
    <col min="8451" max="8456" width="8.6640625" style="18" customWidth="1"/>
    <col min="8457" max="8704" width="11.44140625" style="18"/>
    <col min="8705" max="8705" width="27.88671875" style="18" customWidth="1"/>
    <col min="8706" max="8706" width="9.88671875" style="18" customWidth="1"/>
    <col min="8707" max="8712" width="8.6640625" style="18" customWidth="1"/>
    <col min="8713" max="8960" width="11.44140625" style="18"/>
    <col min="8961" max="8961" width="27.88671875" style="18" customWidth="1"/>
    <col min="8962" max="8962" width="9.88671875" style="18" customWidth="1"/>
    <col min="8963" max="8968" width="8.6640625" style="18" customWidth="1"/>
    <col min="8969" max="9216" width="11.44140625" style="18"/>
    <col min="9217" max="9217" width="27.88671875" style="18" customWidth="1"/>
    <col min="9218" max="9218" width="9.88671875" style="18" customWidth="1"/>
    <col min="9219" max="9224" width="8.6640625" style="18" customWidth="1"/>
    <col min="9225" max="9472" width="11.44140625" style="18"/>
    <col min="9473" max="9473" width="27.88671875" style="18" customWidth="1"/>
    <col min="9474" max="9474" width="9.88671875" style="18" customWidth="1"/>
    <col min="9475" max="9480" width="8.6640625" style="18" customWidth="1"/>
    <col min="9481" max="9728" width="11.44140625" style="18"/>
    <col min="9729" max="9729" width="27.88671875" style="18" customWidth="1"/>
    <col min="9730" max="9730" width="9.88671875" style="18" customWidth="1"/>
    <col min="9731" max="9736" width="8.6640625" style="18" customWidth="1"/>
    <col min="9737" max="9984" width="11.44140625" style="18"/>
    <col min="9985" max="9985" width="27.88671875" style="18" customWidth="1"/>
    <col min="9986" max="9986" width="9.88671875" style="18" customWidth="1"/>
    <col min="9987" max="9992" width="8.6640625" style="18" customWidth="1"/>
    <col min="9993" max="10240" width="11.44140625" style="18"/>
    <col min="10241" max="10241" width="27.88671875" style="18" customWidth="1"/>
    <col min="10242" max="10242" width="9.88671875" style="18" customWidth="1"/>
    <col min="10243" max="10248" width="8.6640625" style="18" customWidth="1"/>
    <col min="10249" max="10496" width="11.44140625" style="18"/>
    <col min="10497" max="10497" width="27.88671875" style="18" customWidth="1"/>
    <col min="10498" max="10498" width="9.88671875" style="18" customWidth="1"/>
    <col min="10499" max="10504" width="8.6640625" style="18" customWidth="1"/>
    <col min="10505" max="10752" width="11.44140625" style="18"/>
    <col min="10753" max="10753" width="27.88671875" style="18" customWidth="1"/>
    <col min="10754" max="10754" width="9.88671875" style="18" customWidth="1"/>
    <col min="10755" max="10760" width="8.6640625" style="18" customWidth="1"/>
    <col min="10761" max="11008" width="11.44140625" style="18"/>
    <col min="11009" max="11009" width="27.88671875" style="18" customWidth="1"/>
    <col min="11010" max="11010" width="9.88671875" style="18" customWidth="1"/>
    <col min="11011" max="11016" width="8.6640625" style="18" customWidth="1"/>
    <col min="11017" max="11264" width="11.44140625" style="18"/>
    <col min="11265" max="11265" width="27.88671875" style="18" customWidth="1"/>
    <col min="11266" max="11266" width="9.88671875" style="18" customWidth="1"/>
    <col min="11267" max="11272" width="8.6640625" style="18" customWidth="1"/>
    <col min="11273" max="11520" width="11.44140625" style="18"/>
    <col min="11521" max="11521" width="27.88671875" style="18" customWidth="1"/>
    <col min="11522" max="11522" width="9.88671875" style="18" customWidth="1"/>
    <col min="11523" max="11528" width="8.6640625" style="18" customWidth="1"/>
    <col min="11529" max="11776" width="11.44140625" style="18"/>
    <col min="11777" max="11777" width="27.88671875" style="18" customWidth="1"/>
    <col min="11778" max="11778" width="9.88671875" style="18" customWidth="1"/>
    <col min="11779" max="11784" width="8.6640625" style="18" customWidth="1"/>
    <col min="11785" max="12032" width="11.44140625" style="18"/>
    <col min="12033" max="12033" width="27.88671875" style="18" customWidth="1"/>
    <col min="12034" max="12034" width="9.88671875" style="18" customWidth="1"/>
    <col min="12035" max="12040" width="8.6640625" style="18" customWidth="1"/>
    <col min="12041" max="12288" width="11.44140625" style="18"/>
    <col min="12289" max="12289" width="27.88671875" style="18" customWidth="1"/>
    <col min="12290" max="12290" width="9.88671875" style="18" customWidth="1"/>
    <col min="12291" max="12296" width="8.6640625" style="18" customWidth="1"/>
    <col min="12297" max="12544" width="11.44140625" style="18"/>
    <col min="12545" max="12545" width="27.88671875" style="18" customWidth="1"/>
    <col min="12546" max="12546" width="9.88671875" style="18" customWidth="1"/>
    <col min="12547" max="12552" width="8.6640625" style="18" customWidth="1"/>
    <col min="12553" max="12800" width="11.44140625" style="18"/>
    <col min="12801" max="12801" width="27.88671875" style="18" customWidth="1"/>
    <col min="12802" max="12802" width="9.88671875" style="18" customWidth="1"/>
    <col min="12803" max="12808" width="8.6640625" style="18" customWidth="1"/>
    <col min="12809" max="13056" width="11.44140625" style="18"/>
    <col min="13057" max="13057" width="27.88671875" style="18" customWidth="1"/>
    <col min="13058" max="13058" width="9.88671875" style="18" customWidth="1"/>
    <col min="13059" max="13064" width="8.6640625" style="18" customWidth="1"/>
    <col min="13065" max="13312" width="11.44140625" style="18"/>
    <col min="13313" max="13313" width="27.88671875" style="18" customWidth="1"/>
    <col min="13314" max="13314" width="9.88671875" style="18" customWidth="1"/>
    <col min="13315" max="13320" width="8.6640625" style="18" customWidth="1"/>
    <col min="13321" max="13568" width="11.44140625" style="18"/>
    <col min="13569" max="13569" width="27.88671875" style="18" customWidth="1"/>
    <col min="13570" max="13570" width="9.88671875" style="18" customWidth="1"/>
    <col min="13571" max="13576" width="8.6640625" style="18" customWidth="1"/>
    <col min="13577" max="13824" width="11.44140625" style="18"/>
    <col min="13825" max="13825" width="27.88671875" style="18" customWidth="1"/>
    <col min="13826" max="13826" width="9.88671875" style="18" customWidth="1"/>
    <col min="13827" max="13832" width="8.6640625" style="18" customWidth="1"/>
    <col min="13833" max="14080" width="11.44140625" style="18"/>
    <col min="14081" max="14081" width="27.88671875" style="18" customWidth="1"/>
    <col min="14082" max="14082" width="9.88671875" style="18" customWidth="1"/>
    <col min="14083" max="14088" width="8.6640625" style="18" customWidth="1"/>
    <col min="14089" max="14336" width="11.44140625" style="18"/>
    <col min="14337" max="14337" width="27.88671875" style="18" customWidth="1"/>
    <col min="14338" max="14338" width="9.88671875" style="18" customWidth="1"/>
    <col min="14339" max="14344" width="8.6640625" style="18" customWidth="1"/>
    <col min="14345" max="14592" width="11.44140625" style="18"/>
    <col min="14593" max="14593" width="27.88671875" style="18" customWidth="1"/>
    <col min="14594" max="14594" width="9.88671875" style="18" customWidth="1"/>
    <col min="14595" max="14600" width="8.6640625" style="18" customWidth="1"/>
    <col min="14601" max="14848" width="11.44140625" style="18"/>
    <col min="14849" max="14849" width="27.88671875" style="18" customWidth="1"/>
    <col min="14850" max="14850" width="9.88671875" style="18" customWidth="1"/>
    <col min="14851" max="14856" width="8.6640625" style="18" customWidth="1"/>
    <col min="14857" max="15104" width="11.44140625" style="18"/>
    <col min="15105" max="15105" width="27.88671875" style="18" customWidth="1"/>
    <col min="15106" max="15106" width="9.88671875" style="18" customWidth="1"/>
    <col min="15107" max="15112" width="8.6640625" style="18" customWidth="1"/>
    <col min="15113" max="15360" width="11.44140625" style="18"/>
    <col min="15361" max="15361" width="27.88671875" style="18" customWidth="1"/>
    <col min="15362" max="15362" width="9.88671875" style="18" customWidth="1"/>
    <col min="15363" max="15368" width="8.6640625" style="18" customWidth="1"/>
    <col min="15369" max="15616" width="11.44140625" style="18"/>
    <col min="15617" max="15617" width="27.88671875" style="18" customWidth="1"/>
    <col min="15618" max="15618" width="9.88671875" style="18" customWidth="1"/>
    <col min="15619" max="15624" width="8.6640625" style="18" customWidth="1"/>
    <col min="15625" max="15872" width="11.44140625" style="18"/>
    <col min="15873" max="15873" width="27.88671875" style="18" customWidth="1"/>
    <col min="15874" max="15874" width="9.88671875" style="18" customWidth="1"/>
    <col min="15875" max="15880" width="8.6640625" style="18" customWidth="1"/>
    <col min="15881" max="16128" width="11.44140625" style="18"/>
    <col min="16129" max="16129" width="27.88671875" style="18" customWidth="1"/>
    <col min="16130" max="16130" width="9.88671875" style="18" customWidth="1"/>
    <col min="16131" max="16136" width="8.6640625" style="18" customWidth="1"/>
    <col min="16137" max="16384" width="11.44140625" style="18"/>
  </cols>
  <sheetData>
    <row r="1" spans="1:8" ht="31.95" customHeight="1" x14ac:dyDescent="0.25">
      <c r="A1" s="144" t="s">
        <v>183</v>
      </c>
      <c r="B1" s="144"/>
      <c r="C1" s="144"/>
      <c r="D1" s="144"/>
      <c r="E1" s="144"/>
      <c r="F1" s="144"/>
      <c r="G1" s="144"/>
      <c r="H1" s="144"/>
    </row>
    <row r="2" spans="1:8" x14ac:dyDescent="0.25">
      <c r="A2" s="145"/>
      <c r="B2" s="145"/>
      <c r="C2" s="145"/>
      <c r="D2" s="145"/>
      <c r="E2" s="145"/>
      <c r="F2" s="145"/>
      <c r="G2" s="145"/>
      <c r="H2" s="145"/>
    </row>
    <row r="3" spans="1:8" ht="19.95" customHeight="1" x14ac:dyDescent="0.25">
      <c r="A3" s="146" t="s">
        <v>2</v>
      </c>
      <c r="B3" s="147" t="s">
        <v>3</v>
      </c>
      <c r="C3" s="149" t="s">
        <v>194</v>
      </c>
      <c r="D3" s="150"/>
      <c r="E3" s="150"/>
      <c r="F3" s="150"/>
      <c r="G3" s="150"/>
      <c r="H3" s="151"/>
    </row>
    <row r="4" spans="1:8" ht="19.95" customHeight="1" x14ac:dyDescent="0.25">
      <c r="A4" s="146"/>
      <c r="B4" s="148"/>
      <c r="C4" s="77" t="s">
        <v>4</v>
      </c>
      <c r="D4" s="77" t="s">
        <v>5</v>
      </c>
      <c r="E4" s="77" t="s">
        <v>6</v>
      </c>
      <c r="F4" s="77" t="s">
        <v>7</v>
      </c>
      <c r="G4" s="77" t="s">
        <v>8</v>
      </c>
      <c r="H4" s="78" t="s">
        <v>9</v>
      </c>
    </row>
    <row r="5" spans="1:8" ht="12.75" customHeight="1" x14ac:dyDescent="0.25">
      <c r="A5" s="76"/>
      <c r="B5" s="67"/>
      <c r="C5" s="73"/>
      <c r="D5" s="73"/>
      <c r="E5" s="73"/>
      <c r="F5" s="73"/>
      <c r="G5" s="73"/>
      <c r="H5" s="67"/>
    </row>
    <row r="6" spans="1:8" ht="12.75" customHeight="1" x14ac:dyDescent="0.25">
      <c r="A6" s="68" t="s">
        <v>150</v>
      </c>
      <c r="B6" s="69">
        <v>256</v>
      </c>
      <c r="C6" s="74">
        <v>20</v>
      </c>
      <c r="D6" s="74">
        <v>40</v>
      </c>
      <c r="E6" s="74">
        <v>19</v>
      </c>
      <c r="F6" s="74">
        <v>55</v>
      </c>
      <c r="G6" s="74">
        <v>92</v>
      </c>
      <c r="H6" s="69">
        <v>30</v>
      </c>
    </row>
    <row r="7" spans="1:8" ht="12.75" customHeight="1" x14ac:dyDescent="0.25">
      <c r="A7" s="68" t="s">
        <v>12</v>
      </c>
      <c r="B7" s="69">
        <v>1763</v>
      </c>
      <c r="C7" s="74">
        <v>131</v>
      </c>
      <c r="D7" s="74">
        <v>189</v>
      </c>
      <c r="E7" s="74">
        <v>102</v>
      </c>
      <c r="F7" s="74">
        <v>347</v>
      </c>
      <c r="G7" s="74">
        <v>788</v>
      </c>
      <c r="H7" s="69">
        <v>206</v>
      </c>
    </row>
    <row r="8" spans="1:8" ht="12.75" customHeight="1" x14ac:dyDescent="0.25">
      <c r="A8" s="68" t="s">
        <v>13</v>
      </c>
      <c r="B8" s="69">
        <v>4796</v>
      </c>
      <c r="C8" s="74">
        <v>394</v>
      </c>
      <c r="D8" s="74">
        <v>547</v>
      </c>
      <c r="E8" s="74">
        <v>268</v>
      </c>
      <c r="F8" s="74">
        <v>1141</v>
      </c>
      <c r="G8" s="74">
        <v>1968</v>
      </c>
      <c r="H8" s="69">
        <v>478</v>
      </c>
    </row>
    <row r="9" spans="1:8" ht="12.75" customHeight="1" x14ac:dyDescent="0.25">
      <c r="A9" s="68" t="s">
        <v>14</v>
      </c>
      <c r="B9" s="69">
        <v>1372</v>
      </c>
      <c r="C9" s="74">
        <v>67</v>
      </c>
      <c r="D9" s="74">
        <v>134</v>
      </c>
      <c r="E9" s="74">
        <v>96</v>
      </c>
      <c r="F9" s="74">
        <v>291</v>
      </c>
      <c r="G9" s="74">
        <v>582</v>
      </c>
      <c r="H9" s="69">
        <v>202</v>
      </c>
    </row>
    <row r="10" spans="1:8" ht="12.75" customHeight="1" x14ac:dyDescent="0.25">
      <c r="A10" s="68" t="s">
        <v>15</v>
      </c>
      <c r="B10" s="69">
        <v>403</v>
      </c>
      <c r="C10" s="74">
        <v>30</v>
      </c>
      <c r="D10" s="74">
        <v>17</v>
      </c>
      <c r="E10" s="74">
        <v>39</v>
      </c>
      <c r="F10" s="74">
        <v>117</v>
      </c>
      <c r="G10" s="74">
        <v>187</v>
      </c>
      <c r="H10" s="69">
        <v>13</v>
      </c>
    </row>
    <row r="11" spans="1:8" ht="12.75" customHeight="1" x14ac:dyDescent="0.25">
      <c r="A11" s="68" t="s">
        <v>16</v>
      </c>
      <c r="B11" s="69">
        <v>925</v>
      </c>
      <c r="C11" s="74">
        <v>72</v>
      </c>
      <c r="D11" s="74">
        <v>86</v>
      </c>
      <c r="E11" s="74">
        <v>74</v>
      </c>
      <c r="F11" s="74">
        <v>209</v>
      </c>
      <c r="G11" s="74">
        <v>388</v>
      </c>
      <c r="H11" s="69">
        <v>96</v>
      </c>
    </row>
    <row r="12" spans="1:8" ht="12.75" customHeight="1" x14ac:dyDescent="0.25">
      <c r="A12" s="68" t="s">
        <v>17</v>
      </c>
      <c r="B12" s="69">
        <v>2333</v>
      </c>
      <c r="C12" s="74">
        <v>272</v>
      </c>
      <c r="D12" s="74">
        <v>210</v>
      </c>
      <c r="E12" s="74">
        <v>129</v>
      </c>
      <c r="F12" s="74">
        <v>652</v>
      </c>
      <c r="G12" s="74">
        <v>861</v>
      </c>
      <c r="H12" s="69">
        <v>209</v>
      </c>
    </row>
    <row r="13" spans="1:8" ht="12.75" customHeight="1" x14ac:dyDescent="0.25">
      <c r="A13" s="68" t="s">
        <v>18</v>
      </c>
      <c r="B13" s="69">
        <v>1888</v>
      </c>
      <c r="C13" s="74">
        <v>217</v>
      </c>
      <c r="D13" s="74">
        <v>236</v>
      </c>
      <c r="E13" s="74">
        <v>151</v>
      </c>
      <c r="F13" s="74">
        <v>488</v>
      </c>
      <c r="G13" s="74">
        <v>640</v>
      </c>
      <c r="H13" s="69">
        <v>156</v>
      </c>
    </row>
    <row r="14" spans="1:8" ht="12.75" customHeight="1" x14ac:dyDescent="0.25">
      <c r="A14" s="68" t="s">
        <v>19</v>
      </c>
      <c r="B14" s="69">
        <v>808</v>
      </c>
      <c r="C14" s="74">
        <v>115</v>
      </c>
      <c r="D14" s="74">
        <v>105</v>
      </c>
      <c r="E14" s="74">
        <v>71</v>
      </c>
      <c r="F14" s="74">
        <v>193</v>
      </c>
      <c r="G14" s="74">
        <v>270</v>
      </c>
      <c r="H14" s="69">
        <v>54</v>
      </c>
    </row>
    <row r="15" spans="1:8" ht="12.75" customHeight="1" x14ac:dyDescent="0.25">
      <c r="A15" s="68" t="s">
        <v>20</v>
      </c>
      <c r="B15" s="69">
        <v>8443</v>
      </c>
      <c r="C15" s="74">
        <v>1128</v>
      </c>
      <c r="D15" s="74">
        <v>1193</v>
      </c>
      <c r="E15" s="74">
        <v>667</v>
      </c>
      <c r="F15" s="74">
        <v>2135</v>
      </c>
      <c r="G15" s="74">
        <v>2784</v>
      </c>
      <c r="H15" s="69">
        <v>536</v>
      </c>
    </row>
    <row r="16" spans="1:8" ht="12.75" customHeight="1" x14ac:dyDescent="0.25">
      <c r="A16" s="68" t="s">
        <v>21</v>
      </c>
      <c r="B16" s="69">
        <v>19049</v>
      </c>
      <c r="C16" s="74">
        <v>2676</v>
      </c>
      <c r="D16" s="74">
        <v>3396</v>
      </c>
      <c r="E16" s="74">
        <v>1608</v>
      </c>
      <c r="F16" s="74">
        <v>4325</v>
      </c>
      <c r="G16" s="74">
        <v>5916</v>
      </c>
      <c r="H16" s="69">
        <v>1128</v>
      </c>
    </row>
    <row r="17" spans="1:8" ht="12.75" customHeight="1" x14ac:dyDescent="0.25">
      <c r="A17" s="68" t="s">
        <v>22</v>
      </c>
      <c r="B17" s="69">
        <v>2850</v>
      </c>
      <c r="C17" s="74">
        <v>403</v>
      </c>
      <c r="D17" s="74">
        <v>484</v>
      </c>
      <c r="E17" s="74">
        <v>217</v>
      </c>
      <c r="F17" s="74">
        <v>691</v>
      </c>
      <c r="G17" s="74">
        <v>906</v>
      </c>
      <c r="H17" s="69">
        <v>149</v>
      </c>
    </row>
    <row r="18" spans="1:8" ht="12.75" customHeight="1" x14ac:dyDescent="0.25">
      <c r="A18" s="68" t="s">
        <v>23</v>
      </c>
      <c r="B18" s="69">
        <v>1536</v>
      </c>
      <c r="C18" s="74">
        <v>260</v>
      </c>
      <c r="D18" s="74">
        <v>271</v>
      </c>
      <c r="E18" s="74">
        <v>122</v>
      </c>
      <c r="F18" s="74">
        <v>422</v>
      </c>
      <c r="G18" s="74">
        <v>411</v>
      </c>
      <c r="H18" s="69">
        <v>50</v>
      </c>
    </row>
    <row r="19" spans="1:8" ht="12.75" customHeight="1" x14ac:dyDescent="0.25">
      <c r="A19" s="68" t="s">
        <v>24</v>
      </c>
      <c r="B19" s="69">
        <v>14157</v>
      </c>
      <c r="C19" s="74">
        <v>2234</v>
      </c>
      <c r="D19" s="74">
        <v>2767</v>
      </c>
      <c r="E19" s="74">
        <v>1220</v>
      </c>
      <c r="F19" s="74">
        <v>3419</v>
      </c>
      <c r="G19" s="74">
        <v>3964</v>
      </c>
      <c r="H19" s="69">
        <v>553</v>
      </c>
    </row>
    <row r="20" spans="1:8" ht="26.4" customHeight="1" x14ac:dyDescent="0.25">
      <c r="A20" s="70" t="s">
        <v>151</v>
      </c>
      <c r="B20" s="69">
        <v>1639</v>
      </c>
      <c r="C20" s="74">
        <v>214</v>
      </c>
      <c r="D20" s="74">
        <v>269</v>
      </c>
      <c r="E20" s="74">
        <v>137</v>
      </c>
      <c r="F20" s="74">
        <v>390</v>
      </c>
      <c r="G20" s="74">
        <v>548</v>
      </c>
      <c r="H20" s="69">
        <v>81</v>
      </c>
    </row>
    <row r="21" spans="1:8" ht="12.75" customHeight="1" x14ac:dyDescent="0.25">
      <c r="A21" s="63" t="s">
        <v>26</v>
      </c>
      <c r="B21" s="69">
        <v>62218</v>
      </c>
      <c r="C21" s="74">
        <v>8233</v>
      </c>
      <c r="D21" s="74">
        <v>9944</v>
      </c>
      <c r="E21" s="74">
        <v>4920</v>
      </c>
      <c r="F21" s="74">
        <v>14875</v>
      </c>
      <c r="G21" s="74">
        <v>20305</v>
      </c>
      <c r="H21" s="69">
        <v>3941</v>
      </c>
    </row>
    <row r="22" spans="1:8" ht="12.75" customHeight="1" x14ac:dyDescent="0.25">
      <c r="A22" s="68" t="s">
        <v>27</v>
      </c>
      <c r="B22" s="69">
        <v>5102</v>
      </c>
      <c r="C22" s="74">
        <v>501</v>
      </c>
      <c r="D22" s="74">
        <v>674</v>
      </c>
      <c r="E22" s="74">
        <v>332</v>
      </c>
      <c r="F22" s="74">
        <v>1109</v>
      </c>
      <c r="G22" s="74">
        <v>2031</v>
      </c>
      <c r="H22" s="69">
        <v>455</v>
      </c>
    </row>
    <row r="23" spans="1:8" ht="12.75" customHeight="1" x14ac:dyDescent="0.25">
      <c r="A23" s="68" t="s">
        <v>28</v>
      </c>
      <c r="B23" s="69">
        <v>1333</v>
      </c>
      <c r="C23" s="74">
        <v>151</v>
      </c>
      <c r="D23" s="74">
        <v>174</v>
      </c>
      <c r="E23" s="74">
        <v>91</v>
      </c>
      <c r="F23" s="74">
        <v>323</v>
      </c>
      <c r="G23" s="74">
        <v>463</v>
      </c>
      <c r="H23" s="69">
        <v>131</v>
      </c>
    </row>
    <row r="24" spans="1:8" ht="12.75" customHeight="1" x14ac:dyDescent="0.25">
      <c r="A24" s="68" t="s">
        <v>29</v>
      </c>
      <c r="B24" s="69">
        <v>3613</v>
      </c>
      <c r="C24" s="74">
        <v>392</v>
      </c>
      <c r="D24" s="74">
        <v>590</v>
      </c>
      <c r="E24" s="74">
        <v>229</v>
      </c>
      <c r="F24" s="74">
        <v>942</v>
      </c>
      <c r="G24" s="74">
        <v>1261</v>
      </c>
      <c r="H24" s="69">
        <v>199</v>
      </c>
    </row>
    <row r="25" spans="1:8" ht="12.75" customHeight="1" x14ac:dyDescent="0.25">
      <c r="A25" s="68" t="s">
        <v>30</v>
      </c>
      <c r="B25" s="69">
        <v>3434</v>
      </c>
      <c r="C25" s="74">
        <v>351</v>
      </c>
      <c r="D25" s="74">
        <v>476</v>
      </c>
      <c r="E25" s="74">
        <v>204</v>
      </c>
      <c r="F25" s="74">
        <v>795</v>
      </c>
      <c r="G25" s="74">
        <v>1337</v>
      </c>
      <c r="H25" s="69">
        <v>271</v>
      </c>
    </row>
    <row r="26" spans="1:8" ht="12.75" customHeight="1" x14ac:dyDescent="0.25">
      <c r="A26" s="68" t="s">
        <v>31</v>
      </c>
      <c r="B26" s="69">
        <v>3184</v>
      </c>
      <c r="C26" s="74">
        <v>333</v>
      </c>
      <c r="D26" s="74">
        <v>431</v>
      </c>
      <c r="E26" s="74">
        <v>220</v>
      </c>
      <c r="F26" s="74">
        <v>751</v>
      </c>
      <c r="G26" s="74">
        <v>1197</v>
      </c>
      <c r="H26" s="69">
        <v>252</v>
      </c>
    </row>
    <row r="27" spans="1:8" ht="12.75" customHeight="1" x14ac:dyDescent="0.25">
      <c r="A27" s="68" t="s">
        <v>32</v>
      </c>
      <c r="B27" s="69">
        <v>141</v>
      </c>
      <c r="C27" s="74">
        <v>8</v>
      </c>
      <c r="D27" s="74">
        <v>7</v>
      </c>
      <c r="E27" s="74">
        <v>7</v>
      </c>
      <c r="F27" s="74">
        <v>21</v>
      </c>
      <c r="G27" s="74">
        <v>71</v>
      </c>
      <c r="H27" s="69">
        <v>27</v>
      </c>
    </row>
    <row r="28" spans="1:8" ht="12.75" customHeight="1" x14ac:dyDescent="0.25">
      <c r="A28" s="68" t="s">
        <v>33</v>
      </c>
      <c r="B28" s="69">
        <v>205</v>
      </c>
      <c r="C28" s="74">
        <v>11</v>
      </c>
      <c r="D28" s="74">
        <v>8</v>
      </c>
      <c r="E28" s="74">
        <v>8</v>
      </c>
      <c r="F28" s="74">
        <v>47</v>
      </c>
      <c r="G28" s="74">
        <v>86</v>
      </c>
      <c r="H28" s="69">
        <v>45</v>
      </c>
    </row>
    <row r="29" spans="1:8" ht="12.75" customHeight="1" x14ac:dyDescent="0.25">
      <c r="A29" s="68" t="s">
        <v>34</v>
      </c>
      <c r="B29" s="69">
        <v>6705</v>
      </c>
      <c r="C29" s="74">
        <v>946</v>
      </c>
      <c r="D29" s="74">
        <v>1201</v>
      </c>
      <c r="E29" s="74">
        <v>642</v>
      </c>
      <c r="F29" s="74">
        <v>1417</v>
      </c>
      <c r="G29" s="74">
        <v>2052</v>
      </c>
      <c r="H29" s="69">
        <v>447</v>
      </c>
    </row>
    <row r="30" spans="1:8" ht="12.75" customHeight="1" x14ac:dyDescent="0.25">
      <c r="A30" s="68" t="s">
        <v>35</v>
      </c>
      <c r="B30" s="69">
        <v>4202</v>
      </c>
      <c r="C30" s="74">
        <v>647</v>
      </c>
      <c r="D30" s="74">
        <v>723</v>
      </c>
      <c r="E30" s="74">
        <v>370</v>
      </c>
      <c r="F30" s="74">
        <v>917</v>
      </c>
      <c r="G30" s="74">
        <v>1251</v>
      </c>
      <c r="H30" s="69">
        <v>294</v>
      </c>
    </row>
    <row r="31" spans="1:8" ht="12.75" customHeight="1" x14ac:dyDescent="0.25">
      <c r="A31" s="68" t="s">
        <v>36</v>
      </c>
      <c r="B31" s="69">
        <v>89</v>
      </c>
      <c r="C31" s="74">
        <v>3</v>
      </c>
      <c r="D31" s="74">
        <v>7</v>
      </c>
      <c r="E31" s="74">
        <v>3</v>
      </c>
      <c r="F31" s="74">
        <v>15</v>
      </c>
      <c r="G31" s="74">
        <v>45</v>
      </c>
      <c r="H31" s="69">
        <v>16</v>
      </c>
    </row>
    <row r="32" spans="1:8" ht="12.75" customHeight="1" x14ac:dyDescent="0.25">
      <c r="A32" s="68" t="s">
        <v>37</v>
      </c>
      <c r="B32" s="69">
        <v>215</v>
      </c>
      <c r="C32" s="74">
        <v>10</v>
      </c>
      <c r="D32" s="74">
        <v>15</v>
      </c>
      <c r="E32" s="74">
        <v>12</v>
      </c>
      <c r="F32" s="74">
        <v>41</v>
      </c>
      <c r="G32" s="74">
        <v>103</v>
      </c>
      <c r="H32" s="69">
        <v>34</v>
      </c>
    </row>
    <row r="33" spans="1:8" ht="12.75" customHeight="1" x14ac:dyDescent="0.25">
      <c r="A33" s="68" t="s">
        <v>38</v>
      </c>
      <c r="B33" s="69">
        <v>726</v>
      </c>
      <c r="C33" s="74">
        <v>76</v>
      </c>
      <c r="D33" s="74">
        <v>101</v>
      </c>
      <c r="E33" s="74">
        <v>49</v>
      </c>
      <c r="F33" s="74">
        <v>130</v>
      </c>
      <c r="G33" s="74">
        <v>286</v>
      </c>
      <c r="H33" s="69">
        <v>84</v>
      </c>
    </row>
    <row r="34" spans="1:8" ht="12.75" customHeight="1" x14ac:dyDescent="0.25">
      <c r="A34" s="68" t="s">
        <v>39</v>
      </c>
      <c r="B34" s="69">
        <v>763</v>
      </c>
      <c r="C34" s="74">
        <v>58</v>
      </c>
      <c r="D34" s="74">
        <v>95</v>
      </c>
      <c r="E34" s="74">
        <v>50</v>
      </c>
      <c r="F34" s="74">
        <v>210</v>
      </c>
      <c r="G34" s="74">
        <v>305</v>
      </c>
      <c r="H34" s="69">
        <v>45</v>
      </c>
    </row>
    <row r="35" spans="1:8" ht="12.75" customHeight="1" x14ac:dyDescent="0.25">
      <c r="A35" s="68" t="s">
        <v>40</v>
      </c>
      <c r="B35" s="69">
        <v>512</v>
      </c>
      <c r="C35" s="74">
        <v>40</v>
      </c>
      <c r="D35" s="74">
        <v>51</v>
      </c>
      <c r="E35" s="74">
        <v>29</v>
      </c>
      <c r="F35" s="74">
        <v>85</v>
      </c>
      <c r="G35" s="74">
        <v>219</v>
      </c>
      <c r="H35" s="69">
        <v>88</v>
      </c>
    </row>
    <row r="36" spans="1:8" ht="12.75" customHeight="1" x14ac:dyDescent="0.25">
      <c r="A36" s="68" t="s">
        <v>41</v>
      </c>
      <c r="B36" s="69">
        <v>30224</v>
      </c>
      <c r="C36" s="74">
        <v>3527</v>
      </c>
      <c r="D36" s="74">
        <v>4553</v>
      </c>
      <c r="E36" s="74">
        <v>2246</v>
      </c>
      <c r="F36" s="74">
        <v>6803</v>
      </c>
      <c r="G36" s="74">
        <v>10707</v>
      </c>
      <c r="H36" s="69">
        <v>2388</v>
      </c>
    </row>
    <row r="37" spans="1:8" ht="12.75" customHeight="1" x14ac:dyDescent="0.25">
      <c r="A37" s="68" t="s">
        <v>42</v>
      </c>
      <c r="B37" s="69">
        <v>4732</v>
      </c>
      <c r="C37" s="74">
        <v>369</v>
      </c>
      <c r="D37" s="74">
        <v>454</v>
      </c>
      <c r="E37" s="74">
        <v>286</v>
      </c>
      <c r="F37" s="74">
        <v>1048</v>
      </c>
      <c r="G37" s="74">
        <v>2054</v>
      </c>
      <c r="H37" s="69">
        <v>521</v>
      </c>
    </row>
    <row r="38" spans="1:8" ht="12.75" customHeight="1" x14ac:dyDescent="0.25">
      <c r="A38" s="68" t="s">
        <v>43</v>
      </c>
      <c r="B38" s="69">
        <v>817</v>
      </c>
      <c r="C38" s="74">
        <v>44</v>
      </c>
      <c r="D38" s="74">
        <v>65</v>
      </c>
      <c r="E38" s="74">
        <v>31</v>
      </c>
      <c r="F38" s="74">
        <v>165</v>
      </c>
      <c r="G38" s="74">
        <v>374</v>
      </c>
      <c r="H38" s="69">
        <v>138</v>
      </c>
    </row>
    <row r="39" spans="1:8" ht="12.75" customHeight="1" x14ac:dyDescent="0.25">
      <c r="A39" s="68" t="s">
        <v>44</v>
      </c>
      <c r="B39" s="69">
        <v>928</v>
      </c>
      <c r="C39" s="74">
        <v>53</v>
      </c>
      <c r="D39" s="74">
        <v>65</v>
      </c>
      <c r="E39" s="74">
        <v>46</v>
      </c>
      <c r="F39" s="74">
        <v>176</v>
      </c>
      <c r="G39" s="74">
        <v>421</v>
      </c>
      <c r="H39" s="69">
        <v>167</v>
      </c>
    </row>
    <row r="40" spans="1:8" ht="12.75" customHeight="1" x14ac:dyDescent="0.25">
      <c r="A40" s="68" t="s">
        <v>45</v>
      </c>
      <c r="B40" s="69">
        <v>717</v>
      </c>
      <c r="C40" s="74">
        <v>49</v>
      </c>
      <c r="D40" s="74">
        <v>60</v>
      </c>
      <c r="E40" s="74">
        <v>29</v>
      </c>
      <c r="F40" s="74">
        <v>187</v>
      </c>
      <c r="G40" s="74">
        <v>316</v>
      </c>
      <c r="H40" s="69">
        <v>76</v>
      </c>
    </row>
    <row r="41" spans="1:8" ht="12.75" customHeight="1" x14ac:dyDescent="0.25">
      <c r="A41" s="68" t="s">
        <v>46</v>
      </c>
      <c r="B41" s="69">
        <v>2712</v>
      </c>
      <c r="C41" s="74">
        <v>312</v>
      </c>
      <c r="D41" s="74">
        <v>447</v>
      </c>
      <c r="E41" s="74">
        <v>221</v>
      </c>
      <c r="F41" s="74">
        <v>500</v>
      </c>
      <c r="G41" s="74">
        <v>936</v>
      </c>
      <c r="H41" s="69">
        <v>296</v>
      </c>
    </row>
    <row r="42" spans="1:8" ht="12.75" customHeight="1" x14ac:dyDescent="0.25">
      <c r="A42" s="68" t="s">
        <v>47</v>
      </c>
      <c r="B42" s="69">
        <v>2107</v>
      </c>
      <c r="C42" s="74">
        <v>174</v>
      </c>
      <c r="D42" s="74">
        <v>308</v>
      </c>
      <c r="E42" s="74">
        <v>178</v>
      </c>
      <c r="F42" s="74">
        <v>406</v>
      </c>
      <c r="G42" s="74">
        <v>812</v>
      </c>
      <c r="H42" s="69">
        <v>229</v>
      </c>
    </row>
    <row r="43" spans="1:8" ht="12.75" customHeight="1" x14ac:dyDescent="0.25">
      <c r="A43" s="68" t="s">
        <v>48</v>
      </c>
      <c r="B43" s="69">
        <v>3089</v>
      </c>
      <c r="C43" s="74">
        <v>399</v>
      </c>
      <c r="D43" s="74">
        <v>560</v>
      </c>
      <c r="E43" s="74">
        <v>275</v>
      </c>
      <c r="F43" s="74">
        <v>664</v>
      </c>
      <c r="G43" s="74">
        <v>974</v>
      </c>
      <c r="H43" s="69">
        <v>217</v>
      </c>
    </row>
    <row r="44" spans="1:8" ht="12.75" customHeight="1" x14ac:dyDescent="0.25">
      <c r="A44" s="70" t="s">
        <v>49</v>
      </c>
      <c r="B44" s="69">
        <v>4245</v>
      </c>
      <c r="C44" s="74">
        <v>517</v>
      </c>
      <c r="D44" s="74">
        <v>675</v>
      </c>
      <c r="E44" s="74">
        <v>363</v>
      </c>
      <c r="F44" s="74">
        <v>923</v>
      </c>
      <c r="G44" s="74">
        <v>1411</v>
      </c>
      <c r="H44" s="69">
        <v>356</v>
      </c>
    </row>
    <row r="45" spans="1:8" ht="12.75" customHeight="1" x14ac:dyDescent="0.25">
      <c r="A45" s="63" t="s">
        <v>50</v>
      </c>
      <c r="B45" s="69">
        <v>2612</v>
      </c>
      <c r="C45" s="74">
        <v>233</v>
      </c>
      <c r="D45" s="74">
        <v>327</v>
      </c>
      <c r="E45" s="74">
        <v>222</v>
      </c>
      <c r="F45" s="74">
        <v>603</v>
      </c>
      <c r="G45" s="74">
        <v>997</v>
      </c>
      <c r="H45" s="69">
        <v>230</v>
      </c>
    </row>
    <row r="46" spans="1:8" ht="12.75" customHeight="1" x14ac:dyDescent="0.25">
      <c r="A46" s="68" t="s">
        <v>51</v>
      </c>
      <c r="B46" s="69">
        <v>21959</v>
      </c>
      <c r="C46" s="74">
        <v>2150</v>
      </c>
      <c r="D46" s="74">
        <v>2961</v>
      </c>
      <c r="E46" s="74">
        <v>1651</v>
      </c>
      <c r="F46" s="74">
        <v>4672</v>
      </c>
      <c r="G46" s="74">
        <v>8295</v>
      </c>
      <c r="H46" s="69">
        <v>2230</v>
      </c>
    </row>
    <row r="47" spans="1:8" ht="12.75" customHeight="1" x14ac:dyDescent="0.25">
      <c r="A47" s="68" t="s">
        <v>52</v>
      </c>
      <c r="B47" s="69">
        <v>536</v>
      </c>
      <c r="C47" s="74">
        <v>33</v>
      </c>
      <c r="D47" s="74">
        <v>33</v>
      </c>
      <c r="E47" s="74">
        <v>26</v>
      </c>
      <c r="F47" s="74">
        <v>102</v>
      </c>
      <c r="G47" s="74">
        <v>245</v>
      </c>
      <c r="H47" s="69">
        <v>97</v>
      </c>
    </row>
    <row r="48" spans="1:8" ht="12.75" customHeight="1" x14ac:dyDescent="0.25">
      <c r="A48" s="68" t="s">
        <v>53</v>
      </c>
      <c r="B48" s="69">
        <v>1098</v>
      </c>
      <c r="C48" s="74">
        <v>48</v>
      </c>
      <c r="D48" s="74">
        <v>70</v>
      </c>
      <c r="E48" s="74">
        <v>43</v>
      </c>
      <c r="F48" s="74">
        <v>193</v>
      </c>
      <c r="G48" s="74">
        <v>495</v>
      </c>
      <c r="H48" s="69">
        <v>249</v>
      </c>
    </row>
    <row r="49" spans="1:8" ht="12.75" customHeight="1" x14ac:dyDescent="0.25">
      <c r="A49" s="68" t="s">
        <v>54</v>
      </c>
      <c r="B49" s="69">
        <v>789</v>
      </c>
      <c r="C49" s="74">
        <v>64</v>
      </c>
      <c r="D49" s="74">
        <v>68</v>
      </c>
      <c r="E49" s="74">
        <v>45</v>
      </c>
      <c r="F49" s="74">
        <v>182</v>
      </c>
      <c r="G49" s="74">
        <v>315</v>
      </c>
      <c r="H49" s="69">
        <v>115</v>
      </c>
    </row>
    <row r="50" spans="1:8" ht="12.75" customHeight="1" x14ac:dyDescent="0.25">
      <c r="A50" s="68" t="s">
        <v>55</v>
      </c>
      <c r="B50" s="69">
        <v>1158</v>
      </c>
      <c r="C50" s="74">
        <v>99</v>
      </c>
      <c r="D50" s="74">
        <v>163</v>
      </c>
      <c r="E50" s="74">
        <v>58</v>
      </c>
      <c r="F50" s="74">
        <v>255</v>
      </c>
      <c r="G50" s="74">
        <v>466</v>
      </c>
      <c r="H50" s="69">
        <v>117</v>
      </c>
    </row>
    <row r="51" spans="1:8" ht="12.75" customHeight="1" x14ac:dyDescent="0.25">
      <c r="A51" s="68" t="s">
        <v>56</v>
      </c>
      <c r="B51" s="69">
        <v>3726</v>
      </c>
      <c r="C51" s="74">
        <v>256</v>
      </c>
      <c r="D51" s="74">
        <v>444</v>
      </c>
      <c r="E51" s="74">
        <v>262</v>
      </c>
      <c r="F51" s="74">
        <v>789</v>
      </c>
      <c r="G51" s="74">
        <v>1569</v>
      </c>
      <c r="H51" s="69">
        <v>406</v>
      </c>
    </row>
    <row r="52" spans="1:8" ht="12.75" customHeight="1" x14ac:dyDescent="0.25">
      <c r="A52" s="68" t="s">
        <v>57</v>
      </c>
      <c r="B52" s="69">
        <v>682</v>
      </c>
      <c r="C52" s="74">
        <v>34</v>
      </c>
      <c r="D52" s="74">
        <v>50</v>
      </c>
      <c r="E52" s="74">
        <v>32</v>
      </c>
      <c r="F52" s="74">
        <v>130</v>
      </c>
      <c r="G52" s="74">
        <v>303</v>
      </c>
      <c r="H52" s="69">
        <v>133</v>
      </c>
    </row>
    <row r="53" spans="1:8" ht="12.75" customHeight="1" x14ac:dyDescent="0.25">
      <c r="A53" s="68" t="s">
        <v>58</v>
      </c>
      <c r="B53" s="69">
        <v>972</v>
      </c>
      <c r="C53" s="74">
        <v>84</v>
      </c>
      <c r="D53" s="74">
        <v>120</v>
      </c>
      <c r="E53" s="74">
        <v>52</v>
      </c>
      <c r="F53" s="74">
        <v>226</v>
      </c>
      <c r="G53" s="74">
        <v>409</v>
      </c>
      <c r="H53" s="69">
        <v>81</v>
      </c>
    </row>
    <row r="54" spans="1:8" ht="12.75" customHeight="1" x14ac:dyDescent="0.25">
      <c r="A54" s="68" t="s">
        <v>59</v>
      </c>
      <c r="B54" s="69">
        <v>3405</v>
      </c>
      <c r="C54" s="74">
        <v>278</v>
      </c>
      <c r="D54" s="74">
        <v>318</v>
      </c>
      <c r="E54" s="74">
        <v>189</v>
      </c>
      <c r="F54" s="74">
        <v>831</v>
      </c>
      <c r="G54" s="74">
        <v>1436</v>
      </c>
      <c r="H54" s="69">
        <v>353</v>
      </c>
    </row>
    <row r="55" spans="1:8" ht="12.75" customHeight="1" x14ac:dyDescent="0.25">
      <c r="A55" s="68" t="s">
        <v>60</v>
      </c>
      <c r="B55" s="69">
        <v>4292</v>
      </c>
      <c r="C55" s="74">
        <v>575</v>
      </c>
      <c r="D55" s="74">
        <v>551</v>
      </c>
      <c r="E55" s="74">
        <v>331</v>
      </c>
      <c r="F55" s="74">
        <v>1099</v>
      </c>
      <c r="G55" s="74">
        <v>1453</v>
      </c>
      <c r="H55" s="69">
        <v>283</v>
      </c>
    </row>
    <row r="56" spans="1:8" ht="12.75" customHeight="1" x14ac:dyDescent="0.25">
      <c r="A56" s="68" t="s">
        <v>61</v>
      </c>
      <c r="B56" s="69">
        <v>4997</v>
      </c>
      <c r="C56" s="74">
        <v>449</v>
      </c>
      <c r="D56" s="74">
        <v>485</v>
      </c>
      <c r="E56" s="74">
        <v>320</v>
      </c>
      <c r="F56" s="74">
        <v>1291</v>
      </c>
      <c r="G56" s="74">
        <v>2088</v>
      </c>
      <c r="H56" s="69">
        <v>364</v>
      </c>
    </row>
    <row r="57" spans="1:8" ht="12.75" customHeight="1" x14ac:dyDescent="0.25">
      <c r="A57" s="68" t="s">
        <v>62</v>
      </c>
      <c r="B57" s="69">
        <v>1418</v>
      </c>
      <c r="C57" s="74">
        <v>123</v>
      </c>
      <c r="D57" s="74">
        <v>149</v>
      </c>
      <c r="E57" s="74">
        <v>115</v>
      </c>
      <c r="F57" s="74">
        <v>373</v>
      </c>
      <c r="G57" s="74">
        <v>570</v>
      </c>
      <c r="H57" s="69">
        <v>88</v>
      </c>
    </row>
    <row r="58" spans="1:8" ht="12.75" customHeight="1" x14ac:dyDescent="0.25">
      <c r="A58" s="68" t="s">
        <v>63</v>
      </c>
      <c r="B58" s="69">
        <v>1131</v>
      </c>
      <c r="C58" s="74">
        <v>129</v>
      </c>
      <c r="D58" s="74">
        <v>128</v>
      </c>
      <c r="E58" s="74">
        <v>68</v>
      </c>
      <c r="F58" s="74">
        <v>276</v>
      </c>
      <c r="G58" s="74">
        <v>415</v>
      </c>
      <c r="H58" s="69">
        <v>115</v>
      </c>
    </row>
    <row r="59" spans="1:8" ht="12.75" customHeight="1" x14ac:dyDescent="0.25">
      <c r="A59" s="68" t="s">
        <v>64</v>
      </c>
      <c r="B59" s="69">
        <v>5048</v>
      </c>
      <c r="C59" s="74">
        <v>617</v>
      </c>
      <c r="D59" s="74">
        <v>904</v>
      </c>
      <c r="E59" s="74">
        <v>397</v>
      </c>
      <c r="F59" s="74">
        <v>1093</v>
      </c>
      <c r="G59" s="74">
        <v>1686</v>
      </c>
      <c r="H59" s="69">
        <v>351</v>
      </c>
    </row>
    <row r="60" spans="1:8" ht="12.75" customHeight="1" x14ac:dyDescent="0.25">
      <c r="A60" s="68" t="s">
        <v>182</v>
      </c>
      <c r="B60" s="69">
        <v>29252</v>
      </c>
      <c r="C60" s="74">
        <v>2789</v>
      </c>
      <c r="D60" s="74">
        <v>3483</v>
      </c>
      <c r="E60" s="74">
        <v>1938</v>
      </c>
      <c r="F60" s="74">
        <v>6840</v>
      </c>
      <c r="G60" s="74">
        <v>11450</v>
      </c>
      <c r="H60" s="69">
        <v>2752</v>
      </c>
    </row>
    <row r="61" spans="1:8" ht="12.75" customHeight="1" x14ac:dyDescent="0.25">
      <c r="A61" s="68" t="s">
        <v>66</v>
      </c>
      <c r="B61" s="69">
        <v>2073</v>
      </c>
      <c r="C61" s="74">
        <v>185</v>
      </c>
      <c r="D61" s="74">
        <v>230</v>
      </c>
      <c r="E61" s="74">
        <v>136</v>
      </c>
      <c r="F61" s="74">
        <v>519</v>
      </c>
      <c r="G61" s="74">
        <v>822</v>
      </c>
      <c r="H61" s="69">
        <v>181</v>
      </c>
    </row>
    <row r="62" spans="1:8" ht="12.75" customHeight="1" x14ac:dyDescent="0.25">
      <c r="A62" s="68" t="s">
        <v>67</v>
      </c>
      <c r="B62" s="69">
        <v>3775</v>
      </c>
      <c r="C62" s="74">
        <v>395</v>
      </c>
      <c r="D62" s="74">
        <v>432</v>
      </c>
      <c r="E62" s="74">
        <v>331</v>
      </c>
      <c r="F62" s="74">
        <v>914</v>
      </c>
      <c r="G62" s="74">
        <v>1373</v>
      </c>
      <c r="H62" s="69">
        <v>330</v>
      </c>
    </row>
    <row r="63" spans="1:8" ht="12.75" customHeight="1" x14ac:dyDescent="0.25">
      <c r="A63" s="68" t="s">
        <v>68</v>
      </c>
      <c r="B63" s="69">
        <v>728</v>
      </c>
      <c r="C63" s="74">
        <v>63</v>
      </c>
      <c r="D63" s="74">
        <v>79</v>
      </c>
      <c r="E63" s="74">
        <v>79</v>
      </c>
      <c r="F63" s="74">
        <v>147</v>
      </c>
      <c r="G63" s="74">
        <v>270</v>
      </c>
      <c r="H63" s="69">
        <v>90</v>
      </c>
    </row>
    <row r="64" spans="1:8" ht="12.75" customHeight="1" x14ac:dyDescent="0.25">
      <c r="A64" s="68" t="s">
        <v>69</v>
      </c>
      <c r="B64" s="69">
        <v>6682</v>
      </c>
      <c r="C64" s="74">
        <v>892</v>
      </c>
      <c r="D64" s="74">
        <v>1191</v>
      </c>
      <c r="E64" s="74">
        <v>593</v>
      </c>
      <c r="F64" s="74">
        <v>1371</v>
      </c>
      <c r="G64" s="74">
        <v>1990</v>
      </c>
      <c r="H64" s="69">
        <v>645</v>
      </c>
    </row>
    <row r="65" spans="1:8" ht="12.75" customHeight="1" x14ac:dyDescent="0.25">
      <c r="A65" s="68" t="s">
        <v>70</v>
      </c>
      <c r="B65" s="69">
        <v>1499</v>
      </c>
      <c r="C65" s="74">
        <v>188</v>
      </c>
      <c r="D65" s="74">
        <v>178</v>
      </c>
      <c r="E65" s="74">
        <v>129</v>
      </c>
      <c r="F65" s="74">
        <v>357</v>
      </c>
      <c r="G65" s="74">
        <v>552</v>
      </c>
      <c r="H65" s="69">
        <v>95</v>
      </c>
    </row>
    <row r="66" spans="1:8" ht="12.75" customHeight="1" x14ac:dyDescent="0.25">
      <c r="A66" s="68" t="s">
        <v>71</v>
      </c>
      <c r="B66" s="69">
        <v>4236</v>
      </c>
      <c r="C66" s="74">
        <v>490</v>
      </c>
      <c r="D66" s="74">
        <v>768</v>
      </c>
      <c r="E66" s="74">
        <v>370</v>
      </c>
      <c r="F66" s="74">
        <v>875</v>
      </c>
      <c r="G66" s="74">
        <v>1430</v>
      </c>
      <c r="H66" s="69">
        <v>303</v>
      </c>
    </row>
    <row r="67" spans="1:8" ht="12.75" customHeight="1" x14ac:dyDescent="0.25">
      <c r="A67" s="68" t="s">
        <v>72</v>
      </c>
      <c r="B67" s="69">
        <v>6598</v>
      </c>
      <c r="C67" s="74">
        <v>712</v>
      </c>
      <c r="D67" s="74">
        <v>921</v>
      </c>
      <c r="E67" s="74">
        <v>574</v>
      </c>
      <c r="F67" s="74">
        <v>1502</v>
      </c>
      <c r="G67" s="74">
        <v>2373</v>
      </c>
      <c r="H67" s="69">
        <v>516</v>
      </c>
    </row>
    <row r="68" spans="1:8" ht="12.75" customHeight="1" x14ac:dyDescent="0.25">
      <c r="A68" s="68" t="s">
        <v>73</v>
      </c>
      <c r="B68" s="69">
        <v>4706</v>
      </c>
      <c r="C68" s="74">
        <v>681</v>
      </c>
      <c r="D68" s="74">
        <v>902</v>
      </c>
      <c r="E68" s="74">
        <v>405</v>
      </c>
      <c r="F68" s="74">
        <v>998</v>
      </c>
      <c r="G68" s="74">
        <v>1422</v>
      </c>
      <c r="H68" s="69">
        <v>298</v>
      </c>
    </row>
    <row r="69" spans="1:8" ht="12.75" customHeight="1" x14ac:dyDescent="0.25">
      <c r="A69" s="70" t="s">
        <v>74</v>
      </c>
      <c r="B69" s="69">
        <v>278</v>
      </c>
      <c r="C69" s="74">
        <v>20</v>
      </c>
      <c r="D69" s="74">
        <v>17</v>
      </c>
      <c r="E69" s="74">
        <v>30</v>
      </c>
      <c r="F69" s="74">
        <v>100</v>
      </c>
      <c r="G69" s="74">
        <v>87</v>
      </c>
      <c r="H69" s="69">
        <v>24</v>
      </c>
    </row>
    <row r="70" spans="1:8" ht="12.75" customHeight="1" x14ac:dyDescent="0.25">
      <c r="A70" s="63" t="s">
        <v>75</v>
      </c>
      <c r="B70" s="69">
        <v>410</v>
      </c>
      <c r="C70" s="74">
        <v>30</v>
      </c>
      <c r="D70" s="74">
        <v>42</v>
      </c>
      <c r="E70" s="74">
        <v>20</v>
      </c>
      <c r="F70" s="74">
        <v>97</v>
      </c>
      <c r="G70" s="74">
        <v>176</v>
      </c>
      <c r="H70" s="69">
        <v>45</v>
      </c>
    </row>
    <row r="71" spans="1:8" ht="12.75" customHeight="1" x14ac:dyDescent="0.25">
      <c r="A71" s="68" t="s">
        <v>76</v>
      </c>
      <c r="B71" s="69">
        <v>715</v>
      </c>
      <c r="C71" s="74">
        <v>72</v>
      </c>
      <c r="D71" s="74">
        <v>83</v>
      </c>
      <c r="E71" s="74">
        <v>54</v>
      </c>
      <c r="F71" s="74">
        <v>136</v>
      </c>
      <c r="G71" s="74">
        <v>263</v>
      </c>
      <c r="H71" s="69">
        <v>107</v>
      </c>
    </row>
    <row r="72" spans="1:8" ht="12.75" customHeight="1" x14ac:dyDescent="0.25">
      <c r="A72" s="68" t="s">
        <v>77</v>
      </c>
      <c r="B72" s="69">
        <v>2199</v>
      </c>
      <c r="C72" s="74">
        <v>215</v>
      </c>
      <c r="D72" s="74">
        <v>450</v>
      </c>
      <c r="E72" s="74">
        <v>190</v>
      </c>
      <c r="F72" s="74">
        <v>453</v>
      </c>
      <c r="G72" s="74">
        <v>759</v>
      </c>
      <c r="H72" s="69">
        <v>132</v>
      </c>
    </row>
    <row r="73" spans="1:8" ht="12.75" customHeight="1" x14ac:dyDescent="0.25">
      <c r="A73" s="68" t="s">
        <v>78</v>
      </c>
      <c r="B73" s="69">
        <v>101</v>
      </c>
      <c r="C73" s="74">
        <v>9</v>
      </c>
      <c r="D73" s="74">
        <v>11</v>
      </c>
      <c r="E73" s="74">
        <v>6</v>
      </c>
      <c r="F73" s="74">
        <v>24</v>
      </c>
      <c r="G73" s="74">
        <v>39</v>
      </c>
      <c r="H73" s="69">
        <v>12</v>
      </c>
    </row>
    <row r="74" spans="1:8" ht="12.75" customHeight="1" x14ac:dyDescent="0.25">
      <c r="A74" s="68" t="s">
        <v>79</v>
      </c>
      <c r="B74" s="69">
        <v>361</v>
      </c>
      <c r="C74" s="74">
        <v>49</v>
      </c>
      <c r="D74" s="74">
        <v>117</v>
      </c>
      <c r="E74" s="74">
        <v>26</v>
      </c>
      <c r="F74" s="74">
        <v>78</v>
      </c>
      <c r="G74" s="74">
        <v>81</v>
      </c>
      <c r="H74" s="69">
        <v>10</v>
      </c>
    </row>
    <row r="75" spans="1:8" ht="12.75" customHeight="1" x14ac:dyDescent="0.25">
      <c r="A75" s="68" t="s">
        <v>80</v>
      </c>
      <c r="B75" s="69">
        <v>99</v>
      </c>
      <c r="C75" s="74">
        <v>15</v>
      </c>
      <c r="D75" s="74">
        <v>15</v>
      </c>
      <c r="E75" s="74">
        <v>4</v>
      </c>
      <c r="F75" s="74">
        <v>18</v>
      </c>
      <c r="G75" s="74">
        <v>42</v>
      </c>
      <c r="H75" s="69">
        <v>5</v>
      </c>
    </row>
    <row r="76" spans="1:8" ht="12.75" customHeight="1" x14ac:dyDescent="0.25">
      <c r="A76" s="68" t="s">
        <v>81</v>
      </c>
      <c r="B76" s="69">
        <v>302</v>
      </c>
      <c r="C76" s="74">
        <v>33</v>
      </c>
      <c r="D76" s="74">
        <v>36</v>
      </c>
      <c r="E76" s="74">
        <v>22</v>
      </c>
      <c r="F76" s="74">
        <v>71</v>
      </c>
      <c r="G76" s="74">
        <v>121</v>
      </c>
      <c r="H76" s="69">
        <v>19</v>
      </c>
    </row>
    <row r="77" spans="1:8" ht="12.75" customHeight="1" x14ac:dyDescent="0.25">
      <c r="A77" s="68" t="s">
        <v>82</v>
      </c>
      <c r="B77" s="69">
        <v>854</v>
      </c>
      <c r="C77" s="74">
        <v>97</v>
      </c>
      <c r="D77" s="74">
        <v>138</v>
      </c>
      <c r="E77" s="74">
        <v>61</v>
      </c>
      <c r="F77" s="74">
        <v>213</v>
      </c>
      <c r="G77" s="74">
        <v>289</v>
      </c>
      <c r="H77" s="69">
        <v>56</v>
      </c>
    </row>
    <row r="78" spans="1:8" ht="12.75" customHeight="1" x14ac:dyDescent="0.25">
      <c r="A78" s="68" t="s">
        <v>83</v>
      </c>
      <c r="B78" s="69">
        <v>11505</v>
      </c>
      <c r="C78" s="74">
        <v>1588</v>
      </c>
      <c r="D78" s="74">
        <v>1896</v>
      </c>
      <c r="E78" s="74">
        <v>1039</v>
      </c>
      <c r="F78" s="74">
        <v>2418</v>
      </c>
      <c r="G78" s="74">
        <v>3670</v>
      </c>
      <c r="H78" s="69">
        <v>894</v>
      </c>
    </row>
    <row r="79" spans="1:8" ht="12.75" customHeight="1" x14ac:dyDescent="0.25">
      <c r="A79" s="68" t="s">
        <v>84</v>
      </c>
      <c r="B79" s="69">
        <v>47121</v>
      </c>
      <c r="C79" s="74">
        <v>5734</v>
      </c>
      <c r="D79" s="74">
        <v>7506</v>
      </c>
      <c r="E79" s="74">
        <v>4069</v>
      </c>
      <c r="F79" s="74">
        <v>10291</v>
      </c>
      <c r="G79" s="74">
        <v>15759</v>
      </c>
      <c r="H79" s="69">
        <v>3762</v>
      </c>
    </row>
    <row r="80" spans="1:8" ht="12.75" customHeight="1" x14ac:dyDescent="0.25">
      <c r="A80" s="68" t="s">
        <v>85</v>
      </c>
      <c r="B80" s="69">
        <v>5413</v>
      </c>
      <c r="C80" s="74">
        <v>670</v>
      </c>
      <c r="D80" s="74">
        <v>824</v>
      </c>
      <c r="E80" s="74">
        <v>454</v>
      </c>
      <c r="F80" s="74">
        <v>1180</v>
      </c>
      <c r="G80" s="74">
        <v>1874</v>
      </c>
      <c r="H80" s="69">
        <v>411</v>
      </c>
    </row>
    <row r="81" spans="1:8" ht="12.75" customHeight="1" x14ac:dyDescent="0.25">
      <c r="A81" s="68" t="s">
        <v>86</v>
      </c>
      <c r="B81" s="69">
        <v>6121</v>
      </c>
      <c r="C81" s="74">
        <v>775</v>
      </c>
      <c r="D81" s="74">
        <v>979</v>
      </c>
      <c r="E81" s="74">
        <v>607</v>
      </c>
      <c r="F81" s="74">
        <v>1366</v>
      </c>
      <c r="G81" s="74">
        <v>1967</v>
      </c>
      <c r="H81" s="69">
        <v>427</v>
      </c>
    </row>
    <row r="82" spans="1:8" ht="12.75" customHeight="1" x14ac:dyDescent="0.25">
      <c r="A82" s="68" t="s">
        <v>87</v>
      </c>
      <c r="B82" s="69">
        <v>517</v>
      </c>
      <c r="C82" s="74">
        <v>54</v>
      </c>
      <c r="D82" s="74">
        <v>70</v>
      </c>
      <c r="E82" s="74">
        <v>77</v>
      </c>
      <c r="F82" s="74">
        <v>175</v>
      </c>
      <c r="G82" s="74">
        <v>118</v>
      </c>
      <c r="H82" s="69">
        <v>23</v>
      </c>
    </row>
    <row r="83" spans="1:8" ht="26.4" customHeight="1" x14ac:dyDescent="0.25">
      <c r="A83" s="70" t="s">
        <v>88</v>
      </c>
      <c r="B83" s="69">
        <v>410</v>
      </c>
      <c r="C83" s="74">
        <v>39</v>
      </c>
      <c r="D83" s="74">
        <v>79</v>
      </c>
      <c r="E83" s="74">
        <v>31</v>
      </c>
      <c r="F83" s="74">
        <v>90</v>
      </c>
      <c r="G83" s="74">
        <v>138</v>
      </c>
      <c r="H83" s="69">
        <v>33</v>
      </c>
    </row>
    <row r="84" spans="1:8" ht="26.4" customHeight="1" x14ac:dyDescent="0.25">
      <c r="A84" s="70" t="s">
        <v>89</v>
      </c>
      <c r="B84" s="69">
        <v>216</v>
      </c>
      <c r="C84" s="74">
        <v>23</v>
      </c>
      <c r="D84" s="74">
        <v>24</v>
      </c>
      <c r="E84" s="74">
        <v>20</v>
      </c>
      <c r="F84" s="74">
        <v>44</v>
      </c>
      <c r="G84" s="74">
        <v>85</v>
      </c>
      <c r="H84" s="69">
        <v>20</v>
      </c>
    </row>
    <row r="85" spans="1:8" ht="12.75" customHeight="1" x14ac:dyDescent="0.25">
      <c r="A85" s="68" t="s">
        <v>90</v>
      </c>
      <c r="B85" s="69">
        <v>3361</v>
      </c>
      <c r="C85" s="74">
        <v>566</v>
      </c>
      <c r="D85" s="74">
        <v>781</v>
      </c>
      <c r="E85" s="74">
        <v>297</v>
      </c>
      <c r="F85" s="74">
        <v>817</v>
      </c>
      <c r="G85" s="74">
        <v>765</v>
      </c>
      <c r="H85" s="69">
        <v>135</v>
      </c>
    </row>
    <row r="86" spans="1:8" ht="12.75" customHeight="1" x14ac:dyDescent="0.25">
      <c r="A86" s="68" t="s">
        <v>152</v>
      </c>
      <c r="B86" s="69">
        <v>16038</v>
      </c>
      <c r="C86" s="74">
        <v>2127</v>
      </c>
      <c r="D86" s="74">
        <v>2757</v>
      </c>
      <c r="E86" s="74">
        <v>1486</v>
      </c>
      <c r="F86" s="74">
        <v>3672</v>
      </c>
      <c r="G86" s="74">
        <v>4947</v>
      </c>
      <c r="H86" s="69">
        <v>1049</v>
      </c>
    </row>
    <row r="87" spans="1:8" ht="12.75" customHeight="1" x14ac:dyDescent="0.25">
      <c r="A87" s="68" t="s">
        <v>91</v>
      </c>
      <c r="B87" s="69">
        <v>5255</v>
      </c>
      <c r="C87" s="74">
        <v>753</v>
      </c>
      <c r="D87" s="74">
        <v>695</v>
      </c>
      <c r="E87" s="74">
        <v>481</v>
      </c>
      <c r="F87" s="74">
        <v>1421</v>
      </c>
      <c r="G87" s="74">
        <v>1632</v>
      </c>
      <c r="H87" s="69">
        <v>273</v>
      </c>
    </row>
    <row r="88" spans="1:8" ht="12.75" customHeight="1" x14ac:dyDescent="0.25">
      <c r="A88" s="68" t="s">
        <v>92</v>
      </c>
      <c r="B88" s="69">
        <v>102</v>
      </c>
      <c r="C88" s="74">
        <v>14</v>
      </c>
      <c r="D88" s="74">
        <v>22</v>
      </c>
      <c r="E88" s="74">
        <v>9</v>
      </c>
      <c r="F88" s="74">
        <v>24</v>
      </c>
      <c r="G88" s="74">
        <v>27</v>
      </c>
      <c r="H88" s="69">
        <v>6</v>
      </c>
    </row>
    <row r="89" spans="1:8" ht="12.75" customHeight="1" x14ac:dyDescent="0.25">
      <c r="A89" s="68" t="s">
        <v>93</v>
      </c>
      <c r="B89" s="69">
        <v>2662</v>
      </c>
      <c r="C89" s="74">
        <v>385</v>
      </c>
      <c r="D89" s="74">
        <v>398</v>
      </c>
      <c r="E89" s="74">
        <v>229</v>
      </c>
      <c r="F89" s="74">
        <v>714</v>
      </c>
      <c r="G89" s="74">
        <v>796</v>
      </c>
      <c r="H89" s="69">
        <v>140</v>
      </c>
    </row>
    <row r="90" spans="1:8" ht="12.75" customHeight="1" x14ac:dyDescent="0.25">
      <c r="A90" s="68" t="s">
        <v>94</v>
      </c>
      <c r="B90" s="69">
        <v>221</v>
      </c>
      <c r="C90" s="74">
        <v>31</v>
      </c>
      <c r="D90" s="74">
        <v>37</v>
      </c>
      <c r="E90" s="74">
        <v>13</v>
      </c>
      <c r="F90" s="74">
        <v>53</v>
      </c>
      <c r="G90" s="74">
        <v>77</v>
      </c>
      <c r="H90" s="69">
        <v>10</v>
      </c>
    </row>
    <row r="91" spans="1:8" ht="12.75" customHeight="1" x14ac:dyDescent="0.25">
      <c r="A91" s="68" t="s">
        <v>95</v>
      </c>
      <c r="B91" s="69">
        <v>301</v>
      </c>
      <c r="C91" s="74">
        <v>31</v>
      </c>
      <c r="D91" s="74">
        <v>52</v>
      </c>
      <c r="E91" s="74">
        <v>30</v>
      </c>
      <c r="F91" s="74">
        <v>56</v>
      </c>
      <c r="G91" s="74">
        <v>113</v>
      </c>
      <c r="H91" s="69">
        <v>19</v>
      </c>
    </row>
    <row r="92" spans="1:8" ht="12.75" customHeight="1" x14ac:dyDescent="0.25">
      <c r="A92" s="68" t="s">
        <v>96</v>
      </c>
      <c r="B92" s="69">
        <v>476</v>
      </c>
      <c r="C92" s="74">
        <v>79</v>
      </c>
      <c r="D92" s="74">
        <v>109</v>
      </c>
      <c r="E92" s="74">
        <v>56</v>
      </c>
      <c r="F92" s="74">
        <v>87</v>
      </c>
      <c r="G92" s="74">
        <v>129</v>
      </c>
      <c r="H92" s="69">
        <v>16</v>
      </c>
    </row>
    <row r="93" spans="1:8" ht="12.75" customHeight="1" x14ac:dyDescent="0.25">
      <c r="A93" s="68" t="s">
        <v>97</v>
      </c>
      <c r="B93" s="69">
        <v>572</v>
      </c>
      <c r="C93" s="74">
        <v>72</v>
      </c>
      <c r="D93" s="74">
        <v>93</v>
      </c>
      <c r="E93" s="74">
        <v>50</v>
      </c>
      <c r="F93" s="74">
        <v>124</v>
      </c>
      <c r="G93" s="74">
        <v>189</v>
      </c>
      <c r="H93" s="69">
        <v>44</v>
      </c>
    </row>
    <row r="94" spans="1:8" ht="12.75" customHeight="1" x14ac:dyDescent="0.25">
      <c r="A94" s="68" t="s">
        <v>98</v>
      </c>
      <c r="B94" s="69">
        <v>3016</v>
      </c>
      <c r="C94" s="74">
        <v>438</v>
      </c>
      <c r="D94" s="74">
        <v>473</v>
      </c>
      <c r="E94" s="74">
        <v>253</v>
      </c>
      <c r="F94" s="74">
        <v>736</v>
      </c>
      <c r="G94" s="74">
        <v>921</v>
      </c>
      <c r="H94" s="69">
        <v>195</v>
      </c>
    </row>
    <row r="95" spans="1:8" ht="12.75" customHeight="1" x14ac:dyDescent="0.25">
      <c r="A95" s="68" t="s">
        <v>99</v>
      </c>
      <c r="B95" s="69">
        <v>3394</v>
      </c>
      <c r="C95" s="74">
        <v>455</v>
      </c>
      <c r="D95" s="74">
        <v>528</v>
      </c>
      <c r="E95" s="74">
        <v>273</v>
      </c>
      <c r="F95" s="74">
        <v>837</v>
      </c>
      <c r="G95" s="74">
        <v>1100</v>
      </c>
      <c r="H95" s="69">
        <v>201</v>
      </c>
    </row>
    <row r="96" spans="1:8" ht="12.75" customHeight="1" x14ac:dyDescent="0.25">
      <c r="A96" s="68" t="s">
        <v>100</v>
      </c>
      <c r="B96" s="69">
        <v>86</v>
      </c>
      <c r="C96" s="74">
        <v>7</v>
      </c>
      <c r="D96" s="74">
        <v>21</v>
      </c>
      <c r="E96" s="74">
        <v>8</v>
      </c>
      <c r="F96" s="74">
        <v>25</v>
      </c>
      <c r="G96" s="74">
        <v>21</v>
      </c>
      <c r="H96" s="69">
        <v>4</v>
      </c>
    </row>
    <row r="97" spans="1:8" ht="12.75" customHeight="1" x14ac:dyDescent="0.25">
      <c r="A97" s="68" t="s">
        <v>101</v>
      </c>
      <c r="B97" s="69">
        <v>3672</v>
      </c>
      <c r="C97" s="74">
        <v>531</v>
      </c>
      <c r="D97" s="74">
        <v>735</v>
      </c>
      <c r="E97" s="74">
        <v>278</v>
      </c>
      <c r="F97" s="74">
        <v>793</v>
      </c>
      <c r="G97" s="74">
        <v>1065</v>
      </c>
      <c r="H97" s="69">
        <v>270</v>
      </c>
    </row>
    <row r="98" spans="1:8" ht="12.75" customHeight="1" x14ac:dyDescent="0.25">
      <c r="A98" s="70" t="s">
        <v>102</v>
      </c>
      <c r="B98" s="69">
        <v>4397</v>
      </c>
      <c r="C98" s="74">
        <v>603</v>
      </c>
      <c r="D98" s="74">
        <v>795</v>
      </c>
      <c r="E98" s="74">
        <v>360</v>
      </c>
      <c r="F98" s="74">
        <v>1025</v>
      </c>
      <c r="G98" s="74">
        <v>1356</v>
      </c>
      <c r="H98" s="69">
        <v>258</v>
      </c>
    </row>
    <row r="99" spans="1:8" ht="12.75" customHeight="1" x14ac:dyDescent="0.25">
      <c r="A99" s="63" t="s">
        <v>103</v>
      </c>
      <c r="B99" s="69">
        <v>596</v>
      </c>
      <c r="C99" s="74">
        <v>119</v>
      </c>
      <c r="D99" s="74">
        <v>116</v>
      </c>
      <c r="E99" s="74">
        <v>38</v>
      </c>
      <c r="F99" s="74">
        <v>167</v>
      </c>
      <c r="G99" s="74">
        <v>137</v>
      </c>
      <c r="H99" s="69">
        <v>19</v>
      </c>
    </row>
    <row r="100" spans="1:8" ht="12.75" customHeight="1" x14ac:dyDescent="0.25">
      <c r="A100" s="68" t="s">
        <v>104</v>
      </c>
      <c r="B100" s="69">
        <v>24750</v>
      </c>
      <c r="C100" s="74">
        <v>3518</v>
      </c>
      <c r="D100" s="74">
        <v>4074</v>
      </c>
      <c r="E100" s="74">
        <v>2078</v>
      </c>
      <c r="F100" s="74">
        <v>6062</v>
      </c>
      <c r="G100" s="74">
        <v>7563</v>
      </c>
      <c r="H100" s="69">
        <v>1455</v>
      </c>
    </row>
    <row r="101" spans="1:8" ht="12.75" customHeight="1" x14ac:dyDescent="0.25">
      <c r="A101" s="68" t="s">
        <v>195</v>
      </c>
      <c r="B101" s="69">
        <v>1090</v>
      </c>
      <c r="C101" s="74">
        <v>96</v>
      </c>
      <c r="D101" s="74">
        <v>109</v>
      </c>
      <c r="E101" s="74">
        <v>86</v>
      </c>
      <c r="F101" s="74">
        <v>246</v>
      </c>
      <c r="G101" s="74">
        <v>431</v>
      </c>
      <c r="H101" s="69">
        <v>122</v>
      </c>
    </row>
    <row r="102" spans="1:8" ht="12.75" customHeight="1" x14ac:dyDescent="0.25">
      <c r="A102" s="68"/>
      <c r="B102" s="69"/>
      <c r="C102" s="74"/>
      <c r="D102" s="74"/>
      <c r="E102" s="74"/>
      <c r="F102" s="74"/>
      <c r="G102" s="74"/>
      <c r="H102" s="69"/>
    </row>
    <row r="103" spans="1:8" ht="12.75" customHeight="1" x14ac:dyDescent="0.25">
      <c r="A103" s="71" t="s">
        <v>105</v>
      </c>
      <c r="B103" s="72">
        <v>232652</v>
      </c>
      <c r="C103" s="75">
        <v>28174</v>
      </c>
      <c r="D103" s="75">
        <v>35387</v>
      </c>
      <c r="E103" s="75">
        <v>18474</v>
      </c>
      <c r="F103" s="75">
        <v>53461</v>
      </c>
      <c r="G103" s="75">
        <v>79457</v>
      </c>
      <c r="H103" s="72">
        <v>17699</v>
      </c>
    </row>
    <row r="105" spans="1:8" ht="14.4" customHeight="1" x14ac:dyDescent="0.25">
      <c r="A105" s="143"/>
      <c r="B105" s="143"/>
      <c r="C105" s="143"/>
      <c r="D105" s="143"/>
      <c r="E105" s="143"/>
      <c r="F105" s="143"/>
      <c r="G105" s="143"/>
      <c r="H105" s="143"/>
    </row>
    <row r="111" spans="1:8" ht="16.5" customHeight="1" x14ac:dyDescent="0.25"/>
    <row r="120" ht="12.75" customHeight="1" x14ac:dyDescent="0.25"/>
  </sheetData>
  <mergeCells count="6">
    <mergeCell ref="A105:H105"/>
    <mergeCell ref="A1:H1"/>
    <mergeCell ref="A2:H2"/>
    <mergeCell ref="A3:A4"/>
    <mergeCell ref="B3:B4"/>
    <mergeCell ref="C3:H3"/>
  </mergeCells>
  <conditionalFormatting sqref="A5:H103">
    <cfRule type="expression" dxfId="3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Nord&amp;C&amp;8&amp;P&amp;R&amp;8Soziale Mindestsicherung in HH 2008 - 2014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view="pageLayout" zoomScaleNormal="100" workbookViewId="0">
      <selection sqref="A1:H1"/>
    </sheetView>
  </sheetViews>
  <sheetFormatPr baseColWidth="10" defaultRowHeight="13.2" x14ac:dyDescent="0.25"/>
  <cols>
    <col min="1" max="1" width="31.109375" style="20" customWidth="1"/>
    <col min="2" max="2" width="9.109375" style="20" bestFit="1" customWidth="1"/>
    <col min="3" max="7" width="8.109375" style="20" bestFit="1" customWidth="1"/>
    <col min="8" max="8" width="9.6640625" style="20" customWidth="1"/>
    <col min="9" max="247" width="11.5546875" style="20"/>
    <col min="248" max="248" width="30.6640625" style="20" customWidth="1"/>
    <col min="249" max="254" width="7.6640625" style="20" customWidth="1"/>
    <col min="255" max="256" width="9.6640625" style="20" customWidth="1"/>
    <col min="257" max="257" width="30.6640625" style="20" customWidth="1"/>
    <col min="258" max="263" width="7.6640625" style="20" customWidth="1"/>
    <col min="264" max="264" width="9.6640625" style="20" customWidth="1"/>
    <col min="265" max="503" width="11.5546875" style="20"/>
    <col min="504" max="504" width="30.6640625" style="20" customWidth="1"/>
    <col min="505" max="510" width="7.6640625" style="20" customWidth="1"/>
    <col min="511" max="512" width="9.6640625" style="20" customWidth="1"/>
    <col min="513" max="513" width="30.6640625" style="20" customWidth="1"/>
    <col min="514" max="519" width="7.6640625" style="20" customWidth="1"/>
    <col min="520" max="520" width="9.6640625" style="20" customWidth="1"/>
    <col min="521" max="759" width="11.5546875" style="20"/>
    <col min="760" max="760" width="30.6640625" style="20" customWidth="1"/>
    <col min="761" max="766" width="7.6640625" style="20" customWidth="1"/>
    <col min="767" max="768" width="9.6640625" style="20" customWidth="1"/>
    <col min="769" max="769" width="30.6640625" style="20" customWidth="1"/>
    <col min="770" max="775" width="7.6640625" style="20" customWidth="1"/>
    <col min="776" max="776" width="9.6640625" style="20" customWidth="1"/>
    <col min="777" max="1015" width="11.5546875" style="20"/>
    <col min="1016" max="1016" width="30.6640625" style="20" customWidth="1"/>
    <col min="1017" max="1022" width="7.6640625" style="20" customWidth="1"/>
    <col min="1023" max="1024" width="9.6640625" style="20" customWidth="1"/>
    <col min="1025" max="1025" width="30.6640625" style="20" customWidth="1"/>
    <col min="1026" max="1031" width="7.6640625" style="20" customWidth="1"/>
    <col min="1032" max="1032" width="9.6640625" style="20" customWidth="1"/>
    <col min="1033" max="1271" width="11.5546875" style="20"/>
    <col min="1272" max="1272" width="30.6640625" style="20" customWidth="1"/>
    <col min="1273" max="1278" width="7.6640625" style="20" customWidth="1"/>
    <col min="1279" max="1280" width="9.6640625" style="20" customWidth="1"/>
    <col min="1281" max="1281" width="30.6640625" style="20" customWidth="1"/>
    <col min="1282" max="1287" width="7.6640625" style="20" customWidth="1"/>
    <col min="1288" max="1288" width="9.6640625" style="20" customWidth="1"/>
    <col min="1289" max="1527" width="11.5546875" style="20"/>
    <col min="1528" max="1528" width="30.6640625" style="20" customWidth="1"/>
    <col min="1529" max="1534" width="7.6640625" style="20" customWidth="1"/>
    <col min="1535" max="1536" width="9.6640625" style="20" customWidth="1"/>
    <col min="1537" max="1537" width="30.6640625" style="20" customWidth="1"/>
    <col min="1538" max="1543" width="7.6640625" style="20" customWidth="1"/>
    <col min="1544" max="1544" width="9.6640625" style="20" customWidth="1"/>
    <col min="1545" max="1783" width="11.5546875" style="20"/>
    <col min="1784" max="1784" width="30.6640625" style="20" customWidth="1"/>
    <col min="1785" max="1790" width="7.6640625" style="20" customWidth="1"/>
    <col min="1791" max="1792" width="9.6640625" style="20" customWidth="1"/>
    <col min="1793" max="1793" width="30.6640625" style="20" customWidth="1"/>
    <col min="1794" max="1799" width="7.6640625" style="20" customWidth="1"/>
    <col min="1800" max="1800" width="9.6640625" style="20" customWidth="1"/>
    <col min="1801" max="2039" width="11.5546875" style="20"/>
    <col min="2040" max="2040" width="30.6640625" style="20" customWidth="1"/>
    <col min="2041" max="2046" width="7.6640625" style="20" customWidth="1"/>
    <col min="2047" max="2048" width="9.6640625" style="20" customWidth="1"/>
    <col min="2049" max="2049" width="30.6640625" style="20" customWidth="1"/>
    <col min="2050" max="2055" width="7.6640625" style="20" customWidth="1"/>
    <col min="2056" max="2056" width="9.6640625" style="20" customWidth="1"/>
    <col min="2057" max="2295" width="11.5546875" style="20"/>
    <col min="2296" max="2296" width="30.6640625" style="20" customWidth="1"/>
    <col min="2297" max="2302" width="7.6640625" style="20" customWidth="1"/>
    <col min="2303" max="2304" width="9.6640625" style="20" customWidth="1"/>
    <col min="2305" max="2305" width="30.6640625" style="20" customWidth="1"/>
    <col min="2306" max="2311" width="7.6640625" style="20" customWidth="1"/>
    <col min="2312" max="2312" width="9.6640625" style="20" customWidth="1"/>
    <col min="2313" max="2551" width="11.5546875" style="20"/>
    <col min="2552" max="2552" width="30.6640625" style="20" customWidth="1"/>
    <col min="2553" max="2558" width="7.6640625" style="20" customWidth="1"/>
    <col min="2559" max="2560" width="9.6640625" style="20" customWidth="1"/>
    <col min="2561" max="2561" width="30.6640625" style="20" customWidth="1"/>
    <col min="2562" max="2567" width="7.6640625" style="20" customWidth="1"/>
    <col min="2568" max="2568" width="9.6640625" style="20" customWidth="1"/>
    <col min="2569" max="2807" width="11.5546875" style="20"/>
    <col min="2808" max="2808" width="30.6640625" style="20" customWidth="1"/>
    <col min="2809" max="2814" width="7.6640625" style="20" customWidth="1"/>
    <col min="2815" max="2816" width="9.6640625" style="20" customWidth="1"/>
    <col min="2817" max="2817" width="30.6640625" style="20" customWidth="1"/>
    <col min="2818" max="2823" width="7.6640625" style="20" customWidth="1"/>
    <col min="2824" max="2824" width="9.6640625" style="20" customWidth="1"/>
    <col min="2825" max="3063" width="11.5546875" style="20"/>
    <col min="3064" max="3064" width="30.6640625" style="20" customWidth="1"/>
    <col min="3065" max="3070" width="7.6640625" style="20" customWidth="1"/>
    <col min="3071" max="3072" width="9.6640625" style="20" customWidth="1"/>
    <col min="3073" max="3073" width="30.6640625" style="20" customWidth="1"/>
    <col min="3074" max="3079" width="7.6640625" style="20" customWidth="1"/>
    <col min="3080" max="3080" width="9.6640625" style="20" customWidth="1"/>
    <col min="3081" max="3319" width="11.5546875" style="20"/>
    <col min="3320" max="3320" width="30.6640625" style="20" customWidth="1"/>
    <col min="3321" max="3326" width="7.6640625" style="20" customWidth="1"/>
    <col min="3327" max="3328" width="9.6640625" style="20" customWidth="1"/>
    <col min="3329" max="3329" width="30.6640625" style="20" customWidth="1"/>
    <col min="3330" max="3335" width="7.6640625" style="20" customWidth="1"/>
    <col min="3336" max="3336" width="9.6640625" style="20" customWidth="1"/>
    <col min="3337" max="3575" width="11.5546875" style="20"/>
    <col min="3576" max="3576" width="30.6640625" style="20" customWidth="1"/>
    <col min="3577" max="3582" width="7.6640625" style="20" customWidth="1"/>
    <col min="3583" max="3584" width="9.6640625" style="20" customWidth="1"/>
    <col min="3585" max="3585" width="30.6640625" style="20" customWidth="1"/>
    <col min="3586" max="3591" width="7.6640625" style="20" customWidth="1"/>
    <col min="3592" max="3592" width="9.6640625" style="20" customWidth="1"/>
    <col min="3593" max="3831" width="11.5546875" style="20"/>
    <col min="3832" max="3832" width="30.6640625" style="20" customWidth="1"/>
    <col min="3833" max="3838" width="7.6640625" style="20" customWidth="1"/>
    <col min="3839" max="3840" width="9.6640625" style="20" customWidth="1"/>
    <col min="3841" max="3841" width="30.6640625" style="20" customWidth="1"/>
    <col min="3842" max="3847" width="7.6640625" style="20" customWidth="1"/>
    <col min="3848" max="3848" width="9.6640625" style="20" customWidth="1"/>
    <col min="3849" max="4087" width="11.5546875" style="20"/>
    <col min="4088" max="4088" width="30.6640625" style="20" customWidth="1"/>
    <col min="4089" max="4094" width="7.6640625" style="20" customWidth="1"/>
    <col min="4095" max="4096" width="9.6640625" style="20" customWidth="1"/>
    <col min="4097" max="4097" width="30.6640625" style="20" customWidth="1"/>
    <col min="4098" max="4103" width="7.6640625" style="20" customWidth="1"/>
    <col min="4104" max="4104" width="9.6640625" style="20" customWidth="1"/>
    <col min="4105" max="4343" width="11.5546875" style="20"/>
    <col min="4344" max="4344" width="30.6640625" style="20" customWidth="1"/>
    <col min="4345" max="4350" width="7.6640625" style="20" customWidth="1"/>
    <col min="4351" max="4352" width="9.6640625" style="20" customWidth="1"/>
    <col min="4353" max="4353" width="30.6640625" style="20" customWidth="1"/>
    <col min="4354" max="4359" width="7.6640625" style="20" customWidth="1"/>
    <col min="4360" max="4360" width="9.6640625" style="20" customWidth="1"/>
    <col min="4361" max="4599" width="11.5546875" style="20"/>
    <col min="4600" max="4600" width="30.6640625" style="20" customWidth="1"/>
    <col min="4601" max="4606" width="7.6640625" style="20" customWidth="1"/>
    <col min="4607" max="4608" width="9.6640625" style="20" customWidth="1"/>
    <col min="4609" max="4609" width="30.6640625" style="20" customWidth="1"/>
    <col min="4610" max="4615" width="7.6640625" style="20" customWidth="1"/>
    <col min="4616" max="4616" width="9.6640625" style="20" customWidth="1"/>
    <col min="4617" max="4855" width="11.5546875" style="20"/>
    <col min="4856" max="4856" width="30.6640625" style="20" customWidth="1"/>
    <col min="4857" max="4862" width="7.6640625" style="20" customWidth="1"/>
    <col min="4863" max="4864" width="9.6640625" style="20" customWidth="1"/>
    <col min="4865" max="4865" width="30.6640625" style="20" customWidth="1"/>
    <col min="4866" max="4871" width="7.6640625" style="20" customWidth="1"/>
    <col min="4872" max="4872" width="9.6640625" style="20" customWidth="1"/>
    <col min="4873" max="5111" width="11.5546875" style="20"/>
    <col min="5112" max="5112" width="30.6640625" style="20" customWidth="1"/>
    <col min="5113" max="5118" width="7.6640625" style="20" customWidth="1"/>
    <col min="5119" max="5120" width="9.6640625" style="20" customWidth="1"/>
    <col min="5121" max="5121" width="30.6640625" style="20" customWidth="1"/>
    <col min="5122" max="5127" width="7.6640625" style="20" customWidth="1"/>
    <col min="5128" max="5128" width="9.6640625" style="20" customWidth="1"/>
    <col min="5129" max="5367" width="11.5546875" style="20"/>
    <col min="5368" max="5368" width="30.6640625" style="20" customWidth="1"/>
    <col min="5369" max="5374" width="7.6640625" style="20" customWidth="1"/>
    <col min="5375" max="5376" width="9.6640625" style="20" customWidth="1"/>
    <col min="5377" max="5377" width="30.6640625" style="20" customWidth="1"/>
    <col min="5378" max="5383" width="7.6640625" style="20" customWidth="1"/>
    <col min="5384" max="5384" width="9.6640625" style="20" customWidth="1"/>
    <col min="5385" max="5623" width="11.5546875" style="20"/>
    <col min="5624" max="5624" width="30.6640625" style="20" customWidth="1"/>
    <col min="5625" max="5630" width="7.6640625" style="20" customWidth="1"/>
    <col min="5631" max="5632" width="9.6640625" style="20" customWidth="1"/>
    <col min="5633" max="5633" width="30.6640625" style="20" customWidth="1"/>
    <col min="5634" max="5639" width="7.6640625" style="20" customWidth="1"/>
    <col min="5640" max="5640" width="9.6640625" style="20" customWidth="1"/>
    <col min="5641" max="5879" width="11.5546875" style="20"/>
    <col min="5880" max="5880" width="30.6640625" style="20" customWidth="1"/>
    <col min="5881" max="5886" width="7.6640625" style="20" customWidth="1"/>
    <col min="5887" max="5888" width="9.6640625" style="20" customWidth="1"/>
    <col min="5889" max="5889" width="30.6640625" style="20" customWidth="1"/>
    <col min="5890" max="5895" width="7.6640625" style="20" customWidth="1"/>
    <col min="5896" max="5896" width="9.6640625" style="20" customWidth="1"/>
    <col min="5897" max="6135" width="11.5546875" style="20"/>
    <col min="6136" max="6136" width="30.6640625" style="20" customWidth="1"/>
    <col min="6137" max="6142" width="7.6640625" style="20" customWidth="1"/>
    <col min="6143" max="6144" width="9.6640625" style="20" customWidth="1"/>
    <col min="6145" max="6145" width="30.6640625" style="20" customWidth="1"/>
    <col min="6146" max="6151" width="7.6640625" style="20" customWidth="1"/>
    <col min="6152" max="6152" width="9.6640625" style="20" customWidth="1"/>
    <col min="6153" max="6391" width="11.5546875" style="20"/>
    <col min="6392" max="6392" width="30.6640625" style="20" customWidth="1"/>
    <col min="6393" max="6398" width="7.6640625" style="20" customWidth="1"/>
    <col min="6399" max="6400" width="9.6640625" style="20" customWidth="1"/>
    <col min="6401" max="6401" width="30.6640625" style="20" customWidth="1"/>
    <col min="6402" max="6407" width="7.6640625" style="20" customWidth="1"/>
    <col min="6408" max="6408" width="9.6640625" style="20" customWidth="1"/>
    <col min="6409" max="6647" width="11.5546875" style="20"/>
    <col min="6648" max="6648" width="30.6640625" style="20" customWidth="1"/>
    <col min="6649" max="6654" width="7.6640625" style="20" customWidth="1"/>
    <col min="6655" max="6656" width="9.6640625" style="20" customWidth="1"/>
    <col min="6657" max="6657" width="30.6640625" style="20" customWidth="1"/>
    <col min="6658" max="6663" width="7.6640625" style="20" customWidth="1"/>
    <col min="6664" max="6664" width="9.6640625" style="20" customWidth="1"/>
    <col min="6665" max="6903" width="11.5546875" style="20"/>
    <col min="6904" max="6904" width="30.6640625" style="20" customWidth="1"/>
    <col min="6905" max="6910" width="7.6640625" style="20" customWidth="1"/>
    <col min="6911" max="6912" width="9.6640625" style="20" customWidth="1"/>
    <col min="6913" max="6913" width="30.6640625" style="20" customWidth="1"/>
    <col min="6914" max="6919" width="7.6640625" style="20" customWidth="1"/>
    <col min="6920" max="6920" width="9.6640625" style="20" customWidth="1"/>
    <col min="6921" max="7159" width="11.5546875" style="20"/>
    <col min="7160" max="7160" width="30.6640625" style="20" customWidth="1"/>
    <col min="7161" max="7166" width="7.6640625" style="20" customWidth="1"/>
    <col min="7167" max="7168" width="9.6640625" style="20" customWidth="1"/>
    <col min="7169" max="7169" width="30.6640625" style="20" customWidth="1"/>
    <col min="7170" max="7175" width="7.6640625" style="20" customWidth="1"/>
    <col min="7176" max="7176" width="9.6640625" style="20" customWidth="1"/>
    <col min="7177" max="7415" width="11.5546875" style="20"/>
    <col min="7416" max="7416" width="30.6640625" style="20" customWidth="1"/>
    <col min="7417" max="7422" width="7.6640625" style="20" customWidth="1"/>
    <col min="7423" max="7424" width="9.6640625" style="20" customWidth="1"/>
    <col min="7425" max="7425" width="30.6640625" style="20" customWidth="1"/>
    <col min="7426" max="7431" width="7.6640625" style="20" customWidth="1"/>
    <col min="7432" max="7432" width="9.6640625" style="20" customWidth="1"/>
    <col min="7433" max="7671" width="11.5546875" style="20"/>
    <col min="7672" max="7672" width="30.6640625" style="20" customWidth="1"/>
    <col min="7673" max="7678" width="7.6640625" style="20" customWidth="1"/>
    <col min="7679" max="7680" width="9.6640625" style="20" customWidth="1"/>
    <col min="7681" max="7681" width="30.6640625" style="20" customWidth="1"/>
    <col min="7682" max="7687" width="7.6640625" style="20" customWidth="1"/>
    <col min="7688" max="7688" width="9.6640625" style="20" customWidth="1"/>
    <col min="7689" max="7927" width="11.5546875" style="20"/>
    <col min="7928" max="7928" width="30.6640625" style="20" customWidth="1"/>
    <col min="7929" max="7934" width="7.6640625" style="20" customWidth="1"/>
    <col min="7935" max="7936" width="9.6640625" style="20" customWidth="1"/>
    <col min="7937" max="7937" width="30.6640625" style="20" customWidth="1"/>
    <col min="7938" max="7943" width="7.6640625" style="20" customWidth="1"/>
    <col min="7944" max="7944" width="9.6640625" style="20" customWidth="1"/>
    <col min="7945" max="8183" width="11.5546875" style="20"/>
    <col min="8184" max="8184" width="30.6640625" style="20" customWidth="1"/>
    <col min="8185" max="8190" width="7.6640625" style="20" customWidth="1"/>
    <col min="8191" max="8192" width="9.6640625" style="20" customWidth="1"/>
    <col min="8193" max="8193" width="30.6640625" style="20" customWidth="1"/>
    <col min="8194" max="8199" width="7.6640625" style="20" customWidth="1"/>
    <col min="8200" max="8200" width="9.6640625" style="20" customWidth="1"/>
    <col min="8201" max="8439" width="11.5546875" style="20"/>
    <col min="8440" max="8440" width="30.6640625" style="20" customWidth="1"/>
    <col min="8441" max="8446" width="7.6640625" style="20" customWidth="1"/>
    <col min="8447" max="8448" width="9.6640625" style="20" customWidth="1"/>
    <col min="8449" max="8449" width="30.6640625" style="20" customWidth="1"/>
    <col min="8450" max="8455" width="7.6640625" style="20" customWidth="1"/>
    <col min="8456" max="8456" width="9.6640625" style="20" customWidth="1"/>
    <col min="8457" max="8695" width="11.5546875" style="20"/>
    <col min="8696" max="8696" width="30.6640625" style="20" customWidth="1"/>
    <col min="8697" max="8702" width="7.6640625" style="20" customWidth="1"/>
    <col min="8703" max="8704" width="9.6640625" style="20" customWidth="1"/>
    <col min="8705" max="8705" width="30.6640625" style="20" customWidth="1"/>
    <col min="8706" max="8711" width="7.6640625" style="20" customWidth="1"/>
    <col min="8712" max="8712" width="9.6640625" style="20" customWidth="1"/>
    <col min="8713" max="8951" width="11.5546875" style="20"/>
    <col min="8952" max="8952" width="30.6640625" style="20" customWidth="1"/>
    <col min="8953" max="8958" width="7.6640625" style="20" customWidth="1"/>
    <col min="8959" max="8960" width="9.6640625" style="20" customWidth="1"/>
    <col min="8961" max="8961" width="30.6640625" style="20" customWidth="1"/>
    <col min="8962" max="8967" width="7.6640625" style="20" customWidth="1"/>
    <col min="8968" max="8968" width="9.6640625" style="20" customWidth="1"/>
    <col min="8969" max="9207" width="11.5546875" style="20"/>
    <col min="9208" max="9208" width="30.6640625" style="20" customWidth="1"/>
    <col min="9209" max="9214" width="7.6640625" style="20" customWidth="1"/>
    <col min="9215" max="9216" width="9.6640625" style="20" customWidth="1"/>
    <col min="9217" max="9217" width="30.6640625" style="20" customWidth="1"/>
    <col min="9218" max="9223" width="7.6640625" style="20" customWidth="1"/>
    <col min="9224" max="9224" width="9.6640625" style="20" customWidth="1"/>
    <col min="9225" max="9463" width="11.5546875" style="20"/>
    <col min="9464" max="9464" width="30.6640625" style="20" customWidth="1"/>
    <col min="9465" max="9470" width="7.6640625" style="20" customWidth="1"/>
    <col min="9471" max="9472" width="9.6640625" style="20" customWidth="1"/>
    <col min="9473" max="9473" width="30.6640625" style="20" customWidth="1"/>
    <col min="9474" max="9479" width="7.6640625" style="20" customWidth="1"/>
    <col min="9480" max="9480" width="9.6640625" style="20" customWidth="1"/>
    <col min="9481" max="9719" width="11.5546875" style="20"/>
    <col min="9720" max="9720" width="30.6640625" style="20" customWidth="1"/>
    <col min="9721" max="9726" width="7.6640625" style="20" customWidth="1"/>
    <col min="9727" max="9728" width="9.6640625" style="20" customWidth="1"/>
    <col min="9729" max="9729" width="30.6640625" style="20" customWidth="1"/>
    <col min="9730" max="9735" width="7.6640625" style="20" customWidth="1"/>
    <col min="9736" max="9736" width="9.6640625" style="20" customWidth="1"/>
    <col min="9737" max="9975" width="11.5546875" style="20"/>
    <col min="9976" max="9976" width="30.6640625" style="20" customWidth="1"/>
    <col min="9977" max="9982" width="7.6640625" style="20" customWidth="1"/>
    <col min="9983" max="9984" width="9.6640625" style="20" customWidth="1"/>
    <col min="9985" max="9985" width="30.6640625" style="20" customWidth="1"/>
    <col min="9986" max="9991" width="7.6640625" style="20" customWidth="1"/>
    <col min="9992" max="9992" width="9.6640625" style="20" customWidth="1"/>
    <col min="9993" max="10231" width="11.5546875" style="20"/>
    <col min="10232" max="10232" width="30.6640625" style="20" customWidth="1"/>
    <col min="10233" max="10238" width="7.6640625" style="20" customWidth="1"/>
    <col min="10239" max="10240" width="9.6640625" style="20" customWidth="1"/>
    <col min="10241" max="10241" width="30.6640625" style="20" customWidth="1"/>
    <col min="10242" max="10247" width="7.6640625" style="20" customWidth="1"/>
    <col min="10248" max="10248" width="9.6640625" style="20" customWidth="1"/>
    <col min="10249" max="10487" width="11.5546875" style="20"/>
    <col min="10488" max="10488" width="30.6640625" style="20" customWidth="1"/>
    <col min="10489" max="10494" width="7.6640625" style="20" customWidth="1"/>
    <col min="10495" max="10496" width="9.6640625" style="20" customWidth="1"/>
    <col min="10497" max="10497" width="30.6640625" style="20" customWidth="1"/>
    <col min="10498" max="10503" width="7.6640625" style="20" customWidth="1"/>
    <col min="10504" max="10504" width="9.6640625" style="20" customWidth="1"/>
    <col min="10505" max="10743" width="11.5546875" style="20"/>
    <col min="10744" max="10744" width="30.6640625" style="20" customWidth="1"/>
    <col min="10745" max="10750" width="7.6640625" style="20" customWidth="1"/>
    <col min="10751" max="10752" width="9.6640625" style="20" customWidth="1"/>
    <col min="10753" max="10753" width="30.6640625" style="20" customWidth="1"/>
    <col min="10754" max="10759" width="7.6640625" style="20" customWidth="1"/>
    <col min="10760" max="10760" width="9.6640625" style="20" customWidth="1"/>
    <col min="10761" max="10999" width="11.5546875" style="20"/>
    <col min="11000" max="11000" width="30.6640625" style="20" customWidth="1"/>
    <col min="11001" max="11006" width="7.6640625" style="20" customWidth="1"/>
    <col min="11007" max="11008" width="9.6640625" style="20" customWidth="1"/>
    <col min="11009" max="11009" width="30.6640625" style="20" customWidth="1"/>
    <col min="11010" max="11015" width="7.6640625" style="20" customWidth="1"/>
    <col min="11016" max="11016" width="9.6640625" style="20" customWidth="1"/>
    <col min="11017" max="11255" width="11.5546875" style="20"/>
    <col min="11256" max="11256" width="30.6640625" style="20" customWidth="1"/>
    <col min="11257" max="11262" width="7.6640625" style="20" customWidth="1"/>
    <col min="11263" max="11264" width="9.6640625" style="20" customWidth="1"/>
    <col min="11265" max="11265" width="30.6640625" style="20" customWidth="1"/>
    <col min="11266" max="11271" width="7.6640625" style="20" customWidth="1"/>
    <col min="11272" max="11272" width="9.6640625" style="20" customWidth="1"/>
    <col min="11273" max="11511" width="11.5546875" style="20"/>
    <col min="11512" max="11512" width="30.6640625" style="20" customWidth="1"/>
    <col min="11513" max="11518" width="7.6640625" style="20" customWidth="1"/>
    <col min="11519" max="11520" width="9.6640625" style="20" customWidth="1"/>
    <col min="11521" max="11521" width="30.6640625" style="20" customWidth="1"/>
    <col min="11522" max="11527" width="7.6640625" style="20" customWidth="1"/>
    <col min="11528" max="11528" width="9.6640625" style="20" customWidth="1"/>
    <col min="11529" max="11767" width="11.5546875" style="20"/>
    <col min="11768" max="11768" width="30.6640625" style="20" customWidth="1"/>
    <col min="11769" max="11774" width="7.6640625" style="20" customWidth="1"/>
    <col min="11775" max="11776" width="9.6640625" style="20" customWidth="1"/>
    <col min="11777" max="11777" width="30.6640625" style="20" customWidth="1"/>
    <col min="11778" max="11783" width="7.6640625" style="20" customWidth="1"/>
    <col min="11784" max="11784" width="9.6640625" style="20" customWidth="1"/>
    <col min="11785" max="12023" width="11.5546875" style="20"/>
    <col min="12024" max="12024" width="30.6640625" style="20" customWidth="1"/>
    <col min="12025" max="12030" width="7.6640625" style="20" customWidth="1"/>
    <col min="12031" max="12032" width="9.6640625" style="20" customWidth="1"/>
    <col min="12033" max="12033" width="30.6640625" style="20" customWidth="1"/>
    <col min="12034" max="12039" width="7.6640625" style="20" customWidth="1"/>
    <col min="12040" max="12040" width="9.6640625" style="20" customWidth="1"/>
    <col min="12041" max="12279" width="11.5546875" style="20"/>
    <col min="12280" max="12280" width="30.6640625" style="20" customWidth="1"/>
    <col min="12281" max="12286" width="7.6640625" style="20" customWidth="1"/>
    <col min="12287" max="12288" width="9.6640625" style="20" customWidth="1"/>
    <col min="12289" max="12289" width="30.6640625" style="20" customWidth="1"/>
    <col min="12290" max="12295" width="7.6640625" style="20" customWidth="1"/>
    <col min="12296" max="12296" width="9.6640625" style="20" customWidth="1"/>
    <col min="12297" max="12535" width="11.5546875" style="20"/>
    <col min="12536" max="12536" width="30.6640625" style="20" customWidth="1"/>
    <col min="12537" max="12542" width="7.6640625" style="20" customWidth="1"/>
    <col min="12543" max="12544" width="9.6640625" style="20" customWidth="1"/>
    <col min="12545" max="12545" width="30.6640625" style="20" customWidth="1"/>
    <col min="12546" max="12551" width="7.6640625" style="20" customWidth="1"/>
    <col min="12552" max="12552" width="9.6640625" style="20" customWidth="1"/>
    <col min="12553" max="12791" width="11.5546875" style="20"/>
    <col min="12792" max="12792" width="30.6640625" style="20" customWidth="1"/>
    <col min="12793" max="12798" width="7.6640625" style="20" customWidth="1"/>
    <col min="12799" max="12800" width="9.6640625" style="20" customWidth="1"/>
    <col min="12801" max="12801" width="30.6640625" style="20" customWidth="1"/>
    <col min="12802" max="12807" width="7.6640625" style="20" customWidth="1"/>
    <col min="12808" max="12808" width="9.6640625" style="20" customWidth="1"/>
    <col min="12809" max="13047" width="11.5546875" style="20"/>
    <col min="13048" max="13048" width="30.6640625" style="20" customWidth="1"/>
    <col min="13049" max="13054" width="7.6640625" style="20" customWidth="1"/>
    <col min="13055" max="13056" width="9.6640625" style="20" customWidth="1"/>
    <col min="13057" max="13057" width="30.6640625" style="20" customWidth="1"/>
    <col min="13058" max="13063" width="7.6640625" style="20" customWidth="1"/>
    <col min="13064" max="13064" width="9.6640625" style="20" customWidth="1"/>
    <col min="13065" max="13303" width="11.5546875" style="20"/>
    <col min="13304" max="13304" width="30.6640625" style="20" customWidth="1"/>
    <col min="13305" max="13310" width="7.6640625" style="20" customWidth="1"/>
    <col min="13311" max="13312" width="9.6640625" style="20" customWidth="1"/>
    <col min="13313" max="13313" width="30.6640625" style="20" customWidth="1"/>
    <col min="13314" max="13319" width="7.6640625" style="20" customWidth="1"/>
    <col min="13320" max="13320" width="9.6640625" style="20" customWidth="1"/>
    <col min="13321" max="13559" width="11.5546875" style="20"/>
    <col min="13560" max="13560" width="30.6640625" style="20" customWidth="1"/>
    <col min="13561" max="13566" width="7.6640625" style="20" customWidth="1"/>
    <col min="13567" max="13568" width="9.6640625" style="20" customWidth="1"/>
    <col min="13569" max="13569" width="30.6640625" style="20" customWidth="1"/>
    <col min="13570" max="13575" width="7.6640625" style="20" customWidth="1"/>
    <col min="13576" max="13576" width="9.6640625" style="20" customWidth="1"/>
    <col min="13577" max="13815" width="11.5546875" style="20"/>
    <col min="13816" max="13816" width="30.6640625" style="20" customWidth="1"/>
    <col min="13817" max="13822" width="7.6640625" style="20" customWidth="1"/>
    <col min="13823" max="13824" width="9.6640625" style="20" customWidth="1"/>
    <col min="13825" max="13825" width="30.6640625" style="20" customWidth="1"/>
    <col min="13826" max="13831" width="7.6640625" style="20" customWidth="1"/>
    <col min="13832" max="13832" width="9.6640625" style="20" customWidth="1"/>
    <col min="13833" max="14071" width="11.5546875" style="20"/>
    <col min="14072" max="14072" width="30.6640625" style="20" customWidth="1"/>
    <col min="14073" max="14078" width="7.6640625" style="20" customWidth="1"/>
    <col min="14079" max="14080" width="9.6640625" style="20" customWidth="1"/>
    <col min="14081" max="14081" width="30.6640625" style="20" customWidth="1"/>
    <col min="14082" max="14087" width="7.6640625" style="20" customWidth="1"/>
    <col min="14088" max="14088" width="9.6640625" style="20" customWidth="1"/>
    <col min="14089" max="14327" width="11.5546875" style="20"/>
    <col min="14328" max="14328" width="30.6640625" style="20" customWidth="1"/>
    <col min="14329" max="14334" width="7.6640625" style="20" customWidth="1"/>
    <col min="14335" max="14336" width="9.6640625" style="20" customWidth="1"/>
    <col min="14337" max="14337" width="30.6640625" style="20" customWidth="1"/>
    <col min="14338" max="14343" width="7.6640625" style="20" customWidth="1"/>
    <col min="14344" max="14344" width="9.6640625" style="20" customWidth="1"/>
    <col min="14345" max="14583" width="11.5546875" style="20"/>
    <col min="14584" max="14584" width="30.6640625" style="20" customWidth="1"/>
    <col min="14585" max="14590" width="7.6640625" style="20" customWidth="1"/>
    <col min="14591" max="14592" width="9.6640625" style="20" customWidth="1"/>
    <col min="14593" max="14593" width="30.6640625" style="20" customWidth="1"/>
    <col min="14594" max="14599" width="7.6640625" style="20" customWidth="1"/>
    <col min="14600" max="14600" width="9.6640625" style="20" customWidth="1"/>
    <col min="14601" max="14839" width="11.5546875" style="20"/>
    <col min="14840" max="14840" width="30.6640625" style="20" customWidth="1"/>
    <col min="14841" max="14846" width="7.6640625" style="20" customWidth="1"/>
    <col min="14847" max="14848" width="9.6640625" style="20" customWidth="1"/>
    <col min="14849" max="14849" width="30.6640625" style="20" customWidth="1"/>
    <col min="14850" max="14855" width="7.6640625" style="20" customWidth="1"/>
    <col min="14856" max="14856" width="9.6640625" style="20" customWidth="1"/>
    <col min="14857" max="15095" width="11.5546875" style="20"/>
    <col min="15096" max="15096" width="30.6640625" style="20" customWidth="1"/>
    <col min="15097" max="15102" width="7.6640625" style="20" customWidth="1"/>
    <col min="15103" max="15104" width="9.6640625" style="20" customWidth="1"/>
    <col min="15105" max="15105" width="30.6640625" style="20" customWidth="1"/>
    <col min="15106" max="15111" width="7.6640625" style="20" customWidth="1"/>
    <col min="15112" max="15112" width="9.6640625" style="20" customWidth="1"/>
    <col min="15113" max="15351" width="11.5546875" style="20"/>
    <col min="15352" max="15352" width="30.6640625" style="20" customWidth="1"/>
    <col min="15353" max="15358" width="7.6640625" style="20" customWidth="1"/>
    <col min="15359" max="15360" width="9.6640625" style="20" customWidth="1"/>
    <col min="15361" max="15361" width="30.6640625" style="20" customWidth="1"/>
    <col min="15362" max="15367" width="7.6640625" style="20" customWidth="1"/>
    <col min="15368" max="15368" width="9.6640625" style="20" customWidth="1"/>
    <col min="15369" max="15607" width="11.5546875" style="20"/>
    <col min="15608" max="15608" width="30.6640625" style="20" customWidth="1"/>
    <col min="15609" max="15614" width="7.6640625" style="20" customWidth="1"/>
    <col min="15615" max="15616" width="9.6640625" style="20" customWidth="1"/>
    <col min="15617" max="15617" width="30.6640625" style="20" customWidth="1"/>
    <col min="15618" max="15623" width="7.6640625" style="20" customWidth="1"/>
    <col min="15624" max="15624" width="9.6640625" style="20" customWidth="1"/>
    <col min="15625" max="15863" width="11.5546875" style="20"/>
    <col min="15864" max="15864" width="30.6640625" style="20" customWidth="1"/>
    <col min="15865" max="15870" width="7.6640625" style="20" customWidth="1"/>
    <col min="15871" max="15872" width="9.6640625" style="20" customWidth="1"/>
    <col min="15873" max="15873" width="30.6640625" style="20" customWidth="1"/>
    <col min="15874" max="15879" width="7.6640625" style="20" customWidth="1"/>
    <col min="15880" max="15880" width="9.6640625" style="20" customWidth="1"/>
    <col min="15881" max="16119" width="11.5546875" style="20"/>
    <col min="16120" max="16120" width="30.6640625" style="20" customWidth="1"/>
    <col min="16121" max="16126" width="7.6640625" style="20" customWidth="1"/>
    <col min="16127" max="16128" width="9.6640625" style="20" customWidth="1"/>
    <col min="16129" max="16129" width="30.6640625" style="20" customWidth="1"/>
    <col min="16130" max="16135" width="7.6640625" style="20" customWidth="1"/>
    <col min="16136" max="16136" width="9.6640625" style="20" customWidth="1"/>
    <col min="16137" max="16384" width="11.5546875" style="20"/>
  </cols>
  <sheetData>
    <row r="1" spans="1:10" ht="31.2" customHeight="1" x14ac:dyDescent="0.25">
      <c r="A1" s="136" t="s">
        <v>187</v>
      </c>
      <c r="B1" s="136"/>
      <c r="C1" s="136"/>
      <c r="D1" s="136"/>
      <c r="E1" s="136"/>
      <c r="F1" s="136"/>
      <c r="G1" s="136"/>
      <c r="H1" s="136"/>
      <c r="J1" s="35"/>
    </row>
    <row r="2" spans="1:10" x14ac:dyDescent="0.25">
      <c r="A2" s="4"/>
      <c r="B2" s="4"/>
      <c r="C2" s="4"/>
      <c r="D2" s="4"/>
      <c r="E2" s="4"/>
      <c r="F2" s="4"/>
      <c r="G2" s="4"/>
      <c r="H2" s="4"/>
    </row>
    <row r="3" spans="1:10" ht="18" customHeight="1" x14ac:dyDescent="0.25">
      <c r="A3" s="152" t="s">
        <v>2</v>
      </c>
      <c r="B3" s="154" t="s">
        <v>3</v>
      </c>
      <c r="C3" s="156" t="s">
        <v>194</v>
      </c>
      <c r="D3" s="157"/>
      <c r="E3" s="157"/>
      <c r="F3" s="157"/>
      <c r="G3" s="157"/>
      <c r="H3" s="157"/>
    </row>
    <row r="4" spans="1:10" ht="20.399999999999999" customHeight="1" x14ac:dyDescent="0.25">
      <c r="A4" s="153"/>
      <c r="B4" s="155"/>
      <c r="C4" s="21" t="s">
        <v>4</v>
      </c>
      <c r="D4" s="22" t="s">
        <v>5</v>
      </c>
      <c r="E4" s="22" t="s">
        <v>6</v>
      </c>
      <c r="F4" s="22" t="s">
        <v>7</v>
      </c>
      <c r="G4" s="22" t="s">
        <v>8</v>
      </c>
      <c r="H4" s="23" t="s">
        <v>9</v>
      </c>
    </row>
    <row r="5" spans="1:10" ht="12.75" customHeight="1" x14ac:dyDescent="0.25">
      <c r="A5" s="79"/>
      <c r="B5" s="80"/>
      <c r="C5" s="80"/>
      <c r="D5" s="80"/>
      <c r="E5" s="80"/>
      <c r="F5" s="80"/>
      <c r="G5" s="80"/>
      <c r="H5" s="80"/>
    </row>
    <row r="6" spans="1:10" ht="12.75" customHeight="1" x14ac:dyDescent="0.25">
      <c r="A6" s="81" t="s">
        <v>153</v>
      </c>
      <c r="B6" s="82">
        <v>282</v>
      </c>
      <c r="C6" s="61">
        <v>20</v>
      </c>
      <c r="D6" s="61">
        <v>40</v>
      </c>
      <c r="E6" s="61">
        <v>19</v>
      </c>
      <c r="F6" s="61">
        <v>62</v>
      </c>
      <c r="G6" s="61">
        <v>105</v>
      </c>
      <c r="H6" s="60">
        <v>36</v>
      </c>
    </row>
    <row r="7" spans="1:10" ht="12.75" customHeight="1" x14ac:dyDescent="0.25">
      <c r="A7" s="81" t="s">
        <v>12</v>
      </c>
      <c r="B7" s="82">
        <v>1748</v>
      </c>
      <c r="C7" s="61">
        <v>123</v>
      </c>
      <c r="D7" s="61">
        <v>196</v>
      </c>
      <c r="E7" s="61">
        <v>103</v>
      </c>
      <c r="F7" s="61">
        <v>330</v>
      </c>
      <c r="G7" s="61">
        <v>774</v>
      </c>
      <c r="H7" s="60">
        <v>222</v>
      </c>
    </row>
    <row r="8" spans="1:10" ht="12.75" customHeight="1" x14ac:dyDescent="0.25">
      <c r="A8" s="81" t="s">
        <v>13</v>
      </c>
      <c r="B8" s="82">
        <v>4702</v>
      </c>
      <c r="C8" s="61">
        <v>379</v>
      </c>
      <c r="D8" s="61">
        <v>538</v>
      </c>
      <c r="E8" s="61">
        <v>245</v>
      </c>
      <c r="F8" s="61">
        <v>1092</v>
      </c>
      <c r="G8" s="61">
        <v>1965</v>
      </c>
      <c r="H8" s="60">
        <v>483</v>
      </c>
    </row>
    <row r="9" spans="1:10" ht="12.75" customHeight="1" x14ac:dyDescent="0.25">
      <c r="A9" s="81" t="s">
        <v>14</v>
      </c>
      <c r="B9" s="82">
        <v>1361</v>
      </c>
      <c r="C9" s="61">
        <v>59</v>
      </c>
      <c r="D9" s="61">
        <v>129</v>
      </c>
      <c r="E9" s="61">
        <v>115</v>
      </c>
      <c r="F9" s="61">
        <v>276</v>
      </c>
      <c r="G9" s="61">
        <v>583</v>
      </c>
      <c r="H9" s="60">
        <v>199</v>
      </c>
    </row>
    <row r="10" spans="1:10" ht="12.75" customHeight="1" x14ac:dyDescent="0.25">
      <c r="A10" s="81" t="s">
        <v>15</v>
      </c>
      <c r="B10" s="82">
        <v>437</v>
      </c>
      <c r="C10" s="61">
        <v>33</v>
      </c>
      <c r="D10" s="61">
        <v>15</v>
      </c>
      <c r="E10" s="61">
        <v>32</v>
      </c>
      <c r="F10" s="61">
        <v>144</v>
      </c>
      <c r="G10" s="61">
        <v>197</v>
      </c>
      <c r="H10" s="60">
        <v>16</v>
      </c>
    </row>
    <row r="11" spans="1:10" ht="12.75" customHeight="1" x14ac:dyDescent="0.25">
      <c r="A11" s="81" t="s">
        <v>16</v>
      </c>
      <c r="B11" s="82">
        <v>890</v>
      </c>
      <c r="C11" s="61">
        <v>70</v>
      </c>
      <c r="D11" s="61">
        <v>83</v>
      </c>
      <c r="E11" s="61">
        <v>58</v>
      </c>
      <c r="F11" s="61">
        <v>213</v>
      </c>
      <c r="G11" s="61">
        <v>365</v>
      </c>
      <c r="H11" s="60">
        <v>101</v>
      </c>
    </row>
    <row r="12" spans="1:10" ht="12.75" customHeight="1" x14ac:dyDescent="0.25">
      <c r="A12" s="81" t="s">
        <v>17</v>
      </c>
      <c r="B12" s="82">
        <v>2285</v>
      </c>
      <c r="C12" s="61">
        <v>265</v>
      </c>
      <c r="D12" s="61">
        <v>199</v>
      </c>
      <c r="E12" s="61">
        <v>132</v>
      </c>
      <c r="F12" s="61">
        <v>605</v>
      </c>
      <c r="G12" s="61">
        <v>866</v>
      </c>
      <c r="H12" s="60">
        <v>218</v>
      </c>
    </row>
    <row r="13" spans="1:10" ht="12.75" customHeight="1" x14ac:dyDescent="0.25">
      <c r="A13" s="81" t="s">
        <v>18</v>
      </c>
      <c r="B13" s="82">
        <v>1818</v>
      </c>
      <c r="C13" s="61">
        <v>191</v>
      </c>
      <c r="D13" s="61">
        <v>225</v>
      </c>
      <c r="E13" s="61">
        <v>118</v>
      </c>
      <c r="F13" s="61">
        <v>480</v>
      </c>
      <c r="G13" s="61">
        <v>656</v>
      </c>
      <c r="H13" s="60">
        <v>148</v>
      </c>
    </row>
    <row r="14" spans="1:10" ht="12.75" customHeight="1" x14ac:dyDescent="0.25">
      <c r="A14" s="81" t="s">
        <v>19</v>
      </c>
      <c r="B14" s="82">
        <v>798</v>
      </c>
      <c r="C14" s="61">
        <v>123</v>
      </c>
      <c r="D14" s="61">
        <v>94</v>
      </c>
      <c r="E14" s="61">
        <v>65</v>
      </c>
      <c r="F14" s="61">
        <v>189</v>
      </c>
      <c r="G14" s="61">
        <v>266</v>
      </c>
      <c r="H14" s="60">
        <v>61</v>
      </c>
    </row>
    <row r="15" spans="1:10" ht="12.75" customHeight="1" x14ac:dyDescent="0.25">
      <c r="A15" s="81" t="s">
        <v>20</v>
      </c>
      <c r="B15" s="82">
        <v>8227</v>
      </c>
      <c r="C15" s="61">
        <v>1084</v>
      </c>
      <c r="D15" s="61">
        <v>1158</v>
      </c>
      <c r="E15" s="61">
        <v>655</v>
      </c>
      <c r="F15" s="61">
        <v>2009</v>
      </c>
      <c r="G15" s="61">
        <v>2754</v>
      </c>
      <c r="H15" s="60">
        <v>567</v>
      </c>
    </row>
    <row r="16" spans="1:10" ht="12.75" customHeight="1" x14ac:dyDescent="0.25">
      <c r="A16" s="81" t="s">
        <v>21</v>
      </c>
      <c r="B16" s="82">
        <v>18977</v>
      </c>
      <c r="C16" s="61">
        <v>2630</v>
      </c>
      <c r="D16" s="61">
        <v>3363</v>
      </c>
      <c r="E16" s="61">
        <v>1606</v>
      </c>
      <c r="F16" s="61">
        <v>4120</v>
      </c>
      <c r="G16" s="61">
        <v>6056</v>
      </c>
      <c r="H16" s="60">
        <v>1202</v>
      </c>
    </row>
    <row r="17" spans="1:8" ht="12.75" customHeight="1" x14ac:dyDescent="0.25">
      <c r="A17" s="81" t="s">
        <v>22</v>
      </c>
      <c r="B17" s="83">
        <v>2832</v>
      </c>
      <c r="C17" s="61">
        <v>387</v>
      </c>
      <c r="D17" s="61">
        <v>512</v>
      </c>
      <c r="E17" s="61">
        <v>213</v>
      </c>
      <c r="F17" s="61">
        <v>661</v>
      </c>
      <c r="G17" s="61">
        <v>904</v>
      </c>
      <c r="H17" s="60">
        <v>155</v>
      </c>
    </row>
    <row r="18" spans="1:8" ht="12.75" customHeight="1" x14ac:dyDescent="0.25">
      <c r="A18" s="62" t="s">
        <v>23</v>
      </c>
      <c r="B18" s="82">
        <v>1470</v>
      </c>
      <c r="C18" s="61">
        <v>224</v>
      </c>
      <c r="D18" s="61">
        <v>286</v>
      </c>
      <c r="E18" s="61">
        <v>110</v>
      </c>
      <c r="F18" s="61">
        <v>394</v>
      </c>
      <c r="G18" s="61">
        <v>399</v>
      </c>
      <c r="H18" s="60">
        <v>57</v>
      </c>
    </row>
    <row r="19" spans="1:8" ht="12.75" customHeight="1" x14ac:dyDescent="0.25">
      <c r="A19" s="81" t="s">
        <v>24</v>
      </c>
      <c r="B19" s="82">
        <v>14103</v>
      </c>
      <c r="C19" s="61">
        <v>2184</v>
      </c>
      <c r="D19" s="61">
        <v>2747</v>
      </c>
      <c r="E19" s="61">
        <v>1211</v>
      </c>
      <c r="F19" s="61">
        <v>3355</v>
      </c>
      <c r="G19" s="61">
        <v>4033</v>
      </c>
      <c r="H19" s="60">
        <v>573</v>
      </c>
    </row>
    <row r="20" spans="1:8" ht="25.5" customHeight="1" x14ac:dyDescent="0.25">
      <c r="A20" s="62" t="s">
        <v>25</v>
      </c>
      <c r="B20" s="82">
        <v>1620</v>
      </c>
      <c r="C20" s="61">
        <v>197</v>
      </c>
      <c r="D20" s="61">
        <v>269</v>
      </c>
      <c r="E20" s="61">
        <v>132</v>
      </c>
      <c r="F20" s="61">
        <v>371</v>
      </c>
      <c r="G20" s="61">
        <v>565</v>
      </c>
      <c r="H20" s="60">
        <v>86</v>
      </c>
    </row>
    <row r="21" spans="1:8" ht="12.75" customHeight="1" x14ac:dyDescent="0.25">
      <c r="A21" s="81" t="s">
        <v>26</v>
      </c>
      <c r="B21" s="82">
        <v>61550</v>
      </c>
      <c r="C21" s="61">
        <v>7969</v>
      </c>
      <c r="D21" s="61">
        <v>9854</v>
      </c>
      <c r="E21" s="61">
        <v>4814</v>
      </c>
      <c r="F21" s="61">
        <v>14301</v>
      </c>
      <c r="G21" s="61">
        <v>20488</v>
      </c>
      <c r="H21" s="60">
        <v>4124</v>
      </c>
    </row>
    <row r="22" spans="1:8" ht="12.75" customHeight="1" x14ac:dyDescent="0.25">
      <c r="A22" s="81" t="s">
        <v>27</v>
      </c>
      <c r="B22" s="82">
        <v>5094</v>
      </c>
      <c r="C22" s="61">
        <v>486</v>
      </c>
      <c r="D22" s="61">
        <v>668</v>
      </c>
      <c r="E22" s="61">
        <v>326</v>
      </c>
      <c r="F22" s="61">
        <v>1128</v>
      </c>
      <c r="G22" s="61">
        <v>2006</v>
      </c>
      <c r="H22" s="60">
        <v>480</v>
      </c>
    </row>
    <row r="23" spans="1:8" ht="12.75" customHeight="1" x14ac:dyDescent="0.25">
      <c r="A23" s="81" t="s">
        <v>28</v>
      </c>
      <c r="B23" s="82">
        <v>1293</v>
      </c>
      <c r="C23" s="61">
        <v>137</v>
      </c>
      <c r="D23" s="61">
        <v>186</v>
      </c>
      <c r="E23" s="61">
        <v>82</v>
      </c>
      <c r="F23" s="61">
        <v>302</v>
      </c>
      <c r="G23" s="61">
        <v>458</v>
      </c>
      <c r="H23" s="60">
        <v>128</v>
      </c>
    </row>
    <row r="24" spans="1:8" ht="12.75" customHeight="1" x14ac:dyDescent="0.25">
      <c r="A24" s="81" t="s">
        <v>29</v>
      </c>
      <c r="B24" s="82">
        <v>3675</v>
      </c>
      <c r="C24" s="61">
        <v>406</v>
      </c>
      <c r="D24" s="61">
        <v>588</v>
      </c>
      <c r="E24" s="61">
        <v>242</v>
      </c>
      <c r="F24" s="61">
        <v>912</v>
      </c>
      <c r="G24" s="61">
        <v>1322</v>
      </c>
      <c r="H24" s="60">
        <v>205</v>
      </c>
    </row>
    <row r="25" spans="1:8" ht="12.75" customHeight="1" x14ac:dyDescent="0.25">
      <c r="A25" s="81" t="s">
        <v>30</v>
      </c>
      <c r="B25" s="82">
        <v>3372</v>
      </c>
      <c r="C25" s="61">
        <v>304</v>
      </c>
      <c r="D25" s="61">
        <v>480</v>
      </c>
      <c r="E25" s="61">
        <v>179</v>
      </c>
      <c r="F25" s="61">
        <v>769</v>
      </c>
      <c r="G25" s="61">
        <v>1361</v>
      </c>
      <c r="H25" s="60">
        <v>279</v>
      </c>
    </row>
    <row r="26" spans="1:8" ht="12.75" customHeight="1" x14ac:dyDescent="0.25">
      <c r="A26" s="81" t="s">
        <v>31</v>
      </c>
      <c r="B26" s="82">
        <v>3129</v>
      </c>
      <c r="C26" s="61">
        <v>302</v>
      </c>
      <c r="D26" s="61">
        <v>409</v>
      </c>
      <c r="E26" s="61">
        <v>224</v>
      </c>
      <c r="F26" s="61">
        <v>731</v>
      </c>
      <c r="G26" s="61">
        <v>1204</v>
      </c>
      <c r="H26" s="60">
        <v>259</v>
      </c>
    </row>
    <row r="27" spans="1:8" ht="12.75" customHeight="1" x14ac:dyDescent="0.25">
      <c r="A27" s="81" t="s">
        <v>32</v>
      </c>
      <c r="B27" s="82">
        <v>173</v>
      </c>
      <c r="C27" s="61">
        <v>11</v>
      </c>
      <c r="D27" s="61">
        <v>12</v>
      </c>
      <c r="E27" s="61">
        <v>8</v>
      </c>
      <c r="F27" s="61">
        <v>34</v>
      </c>
      <c r="G27" s="61">
        <v>74</v>
      </c>
      <c r="H27" s="60">
        <v>34</v>
      </c>
    </row>
    <row r="28" spans="1:8" ht="12.75" customHeight="1" x14ac:dyDescent="0.25">
      <c r="A28" s="81" t="s">
        <v>33</v>
      </c>
      <c r="B28" s="82">
        <v>198</v>
      </c>
      <c r="C28" s="61">
        <v>12</v>
      </c>
      <c r="D28" s="61">
        <v>10</v>
      </c>
      <c r="E28" s="61">
        <v>7</v>
      </c>
      <c r="F28" s="61">
        <v>40</v>
      </c>
      <c r="G28" s="61">
        <v>85</v>
      </c>
      <c r="H28" s="60">
        <v>44</v>
      </c>
    </row>
    <row r="29" spans="1:8" ht="12.75" customHeight="1" x14ac:dyDescent="0.25">
      <c r="A29" s="81" t="s">
        <v>34</v>
      </c>
      <c r="B29" s="82">
        <v>6581</v>
      </c>
      <c r="C29" s="61">
        <v>894</v>
      </c>
      <c r="D29" s="61">
        <v>1172</v>
      </c>
      <c r="E29" s="61">
        <v>610</v>
      </c>
      <c r="F29" s="61">
        <v>1398</v>
      </c>
      <c r="G29" s="61">
        <v>2039</v>
      </c>
      <c r="H29" s="60">
        <v>468</v>
      </c>
    </row>
    <row r="30" spans="1:8" ht="12.75" customHeight="1" x14ac:dyDescent="0.25">
      <c r="A30" s="81" t="s">
        <v>35</v>
      </c>
      <c r="B30" s="82">
        <v>4113</v>
      </c>
      <c r="C30" s="61">
        <v>634</v>
      </c>
      <c r="D30" s="61">
        <v>679</v>
      </c>
      <c r="E30" s="61">
        <v>347</v>
      </c>
      <c r="F30" s="61">
        <v>862</v>
      </c>
      <c r="G30" s="61">
        <v>1280</v>
      </c>
      <c r="H30" s="60">
        <v>311</v>
      </c>
    </row>
    <row r="31" spans="1:8" ht="12.75" customHeight="1" x14ac:dyDescent="0.25">
      <c r="A31" s="81" t="s">
        <v>154</v>
      </c>
      <c r="B31" s="82">
        <f>((74+207))</f>
        <v>281</v>
      </c>
      <c r="C31" s="61">
        <f>((4+8))</f>
        <v>12</v>
      </c>
      <c r="D31" s="61">
        <f>((10+13))</f>
        <v>23</v>
      </c>
      <c r="E31" s="61">
        <f>((2+7))</f>
        <v>9</v>
      </c>
      <c r="F31" s="61">
        <f>((10+36))</f>
        <v>46</v>
      </c>
      <c r="G31" s="61">
        <f>((34+101))</f>
        <v>135</v>
      </c>
      <c r="H31" s="60">
        <f>((14+42))</f>
        <v>56</v>
      </c>
    </row>
    <row r="32" spans="1:8" ht="12.75" customHeight="1" x14ac:dyDescent="0.25">
      <c r="A32" s="81" t="s">
        <v>38</v>
      </c>
      <c r="B32" s="82">
        <v>730</v>
      </c>
      <c r="C32" s="61">
        <v>80</v>
      </c>
      <c r="D32" s="61">
        <v>95</v>
      </c>
      <c r="E32" s="61">
        <v>49</v>
      </c>
      <c r="F32" s="61">
        <v>137</v>
      </c>
      <c r="G32" s="61">
        <v>280</v>
      </c>
      <c r="H32" s="60">
        <v>89</v>
      </c>
    </row>
    <row r="33" spans="1:8" ht="12.75" customHeight="1" x14ac:dyDescent="0.25">
      <c r="A33" s="81" t="s">
        <v>39</v>
      </c>
      <c r="B33" s="82">
        <v>756</v>
      </c>
      <c r="C33" s="61">
        <v>56</v>
      </c>
      <c r="D33" s="61">
        <v>82</v>
      </c>
      <c r="E33" s="61">
        <v>53</v>
      </c>
      <c r="F33" s="61">
        <v>198</v>
      </c>
      <c r="G33" s="61">
        <v>318</v>
      </c>
      <c r="H33" s="60">
        <v>49</v>
      </c>
    </row>
    <row r="34" spans="1:8" ht="12.75" customHeight="1" x14ac:dyDescent="0.25">
      <c r="A34" s="81" t="s">
        <v>40</v>
      </c>
      <c r="B34" s="82">
        <v>541</v>
      </c>
      <c r="C34" s="61">
        <v>44</v>
      </c>
      <c r="D34" s="61">
        <v>46</v>
      </c>
      <c r="E34" s="61">
        <v>37</v>
      </c>
      <c r="F34" s="61">
        <v>99</v>
      </c>
      <c r="G34" s="61">
        <v>217</v>
      </c>
      <c r="H34" s="60">
        <v>98</v>
      </c>
    </row>
    <row r="35" spans="1:8" ht="12.75" customHeight="1" x14ac:dyDescent="0.25">
      <c r="A35" s="81" t="s">
        <v>41</v>
      </c>
      <c r="B35" s="82">
        <v>29936</v>
      </c>
      <c r="C35" s="61">
        <v>3378</v>
      </c>
      <c r="D35" s="61">
        <v>4450</v>
      </c>
      <c r="E35" s="61">
        <v>2173</v>
      </c>
      <c r="F35" s="61">
        <v>6656</v>
      </c>
      <c r="G35" s="61">
        <v>10779</v>
      </c>
      <c r="H35" s="60">
        <v>2500</v>
      </c>
    </row>
    <row r="36" spans="1:8" ht="12.75" customHeight="1" x14ac:dyDescent="0.25">
      <c r="A36" s="81" t="s">
        <v>42</v>
      </c>
      <c r="B36" s="82">
        <v>4460</v>
      </c>
      <c r="C36" s="61">
        <v>308</v>
      </c>
      <c r="D36" s="61">
        <v>427</v>
      </c>
      <c r="E36" s="61">
        <v>242</v>
      </c>
      <c r="F36" s="61">
        <v>930</v>
      </c>
      <c r="G36" s="61">
        <v>2009</v>
      </c>
      <c r="H36" s="60">
        <v>544</v>
      </c>
    </row>
    <row r="37" spans="1:8" ht="12.75" customHeight="1" x14ac:dyDescent="0.25">
      <c r="A37" s="81" t="s">
        <v>43</v>
      </c>
      <c r="B37" s="82">
        <v>793</v>
      </c>
      <c r="C37" s="61">
        <v>43</v>
      </c>
      <c r="D37" s="61">
        <v>60</v>
      </c>
      <c r="E37" s="61">
        <v>28</v>
      </c>
      <c r="F37" s="61">
        <v>160</v>
      </c>
      <c r="G37" s="61">
        <v>359</v>
      </c>
      <c r="H37" s="60">
        <v>143</v>
      </c>
    </row>
    <row r="38" spans="1:8" ht="12.75" customHeight="1" x14ac:dyDescent="0.25">
      <c r="A38" s="81" t="s">
        <v>44</v>
      </c>
      <c r="B38" s="82">
        <v>920</v>
      </c>
      <c r="C38" s="61">
        <v>43</v>
      </c>
      <c r="D38" s="61">
        <v>64</v>
      </c>
      <c r="E38" s="61">
        <v>38</v>
      </c>
      <c r="F38" s="61">
        <v>164</v>
      </c>
      <c r="G38" s="61">
        <v>440</v>
      </c>
      <c r="H38" s="60">
        <v>171</v>
      </c>
    </row>
    <row r="39" spans="1:8" ht="12.75" customHeight="1" x14ac:dyDescent="0.25">
      <c r="A39" s="81" t="s">
        <v>45</v>
      </c>
      <c r="B39" s="82">
        <v>688</v>
      </c>
      <c r="C39" s="61">
        <v>40</v>
      </c>
      <c r="D39" s="61">
        <v>58</v>
      </c>
      <c r="E39" s="61">
        <v>40</v>
      </c>
      <c r="F39" s="61">
        <v>155</v>
      </c>
      <c r="G39" s="61">
        <v>307</v>
      </c>
      <c r="H39" s="60">
        <v>88</v>
      </c>
    </row>
    <row r="40" spans="1:8" ht="12.75" customHeight="1" x14ac:dyDescent="0.25">
      <c r="A40" s="81" t="s">
        <v>46</v>
      </c>
      <c r="B40" s="82">
        <v>2600</v>
      </c>
      <c r="C40" s="61">
        <v>277</v>
      </c>
      <c r="D40" s="61">
        <v>438</v>
      </c>
      <c r="E40" s="61">
        <v>196</v>
      </c>
      <c r="F40" s="61">
        <v>482</v>
      </c>
      <c r="G40" s="61">
        <v>916</v>
      </c>
      <c r="H40" s="60">
        <v>291</v>
      </c>
    </row>
    <row r="41" spans="1:8" ht="12.75" customHeight="1" x14ac:dyDescent="0.25">
      <c r="A41" s="81" t="s">
        <v>47</v>
      </c>
      <c r="B41" s="82">
        <v>2025</v>
      </c>
      <c r="C41" s="61">
        <v>170</v>
      </c>
      <c r="D41" s="61">
        <v>277</v>
      </c>
      <c r="E41" s="61">
        <v>147</v>
      </c>
      <c r="F41" s="61">
        <v>405</v>
      </c>
      <c r="G41" s="61">
        <v>788</v>
      </c>
      <c r="H41" s="60">
        <v>238</v>
      </c>
    </row>
    <row r="42" spans="1:8" ht="12.75" customHeight="1" x14ac:dyDescent="0.25">
      <c r="A42" s="81" t="s">
        <v>48</v>
      </c>
      <c r="B42" s="82">
        <v>3066</v>
      </c>
      <c r="C42" s="61">
        <v>402</v>
      </c>
      <c r="D42" s="61">
        <v>552</v>
      </c>
      <c r="E42" s="61">
        <v>249</v>
      </c>
      <c r="F42" s="61">
        <v>664</v>
      </c>
      <c r="G42" s="61">
        <v>963</v>
      </c>
      <c r="H42" s="60">
        <v>236</v>
      </c>
    </row>
    <row r="43" spans="1:8" ht="12.75" customHeight="1" x14ac:dyDescent="0.25">
      <c r="A43" s="81" t="s">
        <v>49</v>
      </c>
      <c r="B43" s="82">
        <v>4144</v>
      </c>
      <c r="C43" s="61">
        <v>512</v>
      </c>
      <c r="D43" s="61">
        <v>630</v>
      </c>
      <c r="E43" s="61">
        <v>335</v>
      </c>
      <c r="F43" s="61">
        <v>912</v>
      </c>
      <c r="G43" s="61">
        <v>1398</v>
      </c>
      <c r="H43" s="60">
        <v>357</v>
      </c>
    </row>
    <row r="44" spans="1:8" ht="12.75" customHeight="1" x14ac:dyDescent="0.25">
      <c r="A44" s="81" t="s">
        <v>50</v>
      </c>
      <c r="B44" s="82">
        <v>2474</v>
      </c>
      <c r="C44" s="61">
        <v>227</v>
      </c>
      <c r="D44" s="61">
        <v>279</v>
      </c>
      <c r="E44" s="61">
        <v>196</v>
      </c>
      <c r="F44" s="61">
        <v>556</v>
      </c>
      <c r="G44" s="61">
        <v>988</v>
      </c>
      <c r="H44" s="60">
        <v>228</v>
      </c>
    </row>
    <row r="45" spans="1:8" ht="12.75" customHeight="1" x14ac:dyDescent="0.25">
      <c r="A45" s="81" t="s">
        <v>51</v>
      </c>
      <c r="B45" s="82">
        <v>21170</v>
      </c>
      <c r="C45" s="61">
        <v>2022</v>
      </c>
      <c r="D45" s="61">
        <v>2785</v>
      </c>
      <c r="E45" s="61">
        <v>1471</v>
      </c>
      <c r="F45" s="61">
        <v>4428</v>
      </c>
      <c r="G45" s="61">
        <v>8168</v>
      </c>
      <c r="H45" s="60">
        <v>2296</v>
      </c>
    </row>
    <row r="46" spans="1:8" ht="12.75" customHeight="1" x14ac:dyDescent="0.25">
      <c r="A46" s="81" t="s">
        <v>52</v>
      </c>
      <c r="B46" s="82">
        <v>510</v>
      </c>
      <c r="C46" s="61">
        <v>31</v>
      </c>
      <c r="D46" s="61">
        <v>27</v>
      </c>
      <c r="E46" s="61">
        <v>24</v>
      </c>
      <c r="F46" s="61">
        <v>92</v>
      </c>
      <c r="G46" s="61">
        <v>239</v>
      </c>
      <c r="H46" s="60">
        <v>97</v>
      </c>
    </row>
    <row r="47" spans="1:8" ht="12.75" customHeight="1" x14ac:dyDescent="0.25">
      <c r="A47" s="81" t="s">
        <v>53</v>
      </c>
      <c r="B47" s="82">
        <v>1092</v>
      </c>
      <c r="C47" s="61">
        <v>45</v>
      </c>
      <c r="D47" s="61">
        <v>74</v>
      </c>
      <c r="E47" s="61">
        <v>40</v>
      </c>
      <c r="F47" s="61">
        <v>180</v>
      </c>
      <c r="G47" s="61">
        <v>495</v>
      </c>
      <c r="H47" s="60">
        <v>258</v>
      </c>
    </row>
    <row r="48" spans="1:8" ht="12.75" customHeight="1" x14ac:dyDescent="0.25">
      <c r="A48" s="81" t="s">
        <v>54</v>
      </c>
      <c r="B48" s="82">
        <v>748</v>
      </c>
      <c r="C48" s="61">
        <v>46</v>
      </c>
      <c r="D48" s="61">
        <v>73</v>
      </c>
      <c r="E48" s="61">
        <v>39</v>
      </c>
      <c r="F48" s="61">
        <v>156</v>
      </c>
      <c r="G48" s="61">
        <v>326</v>
      </c>
      <c r="H48" s="60">
        <v>108</v>
      </c>
    </row>
    <row r="49" spans="1:8" ht="12.75" customHeight="1" x14ac:dyDescent="0.25">
      <c r="A49" s="81" t="s">
        <v>55</v>
      </c>
      <c r="B49" s="82">
        <v>1064</v>
      </c>
      <c r="C49" s="61">
        <v>87</v>
      </c>
      <c r="D49" s="61">
        <v>135</v>
      </c>
      <c r="E49" s="61">
        <v>46</v>
      </c>
      <c r="F49" s="61">
        <v>229</v>
      </c>
      <c r="G49" s="61">
        <v>440</v>
      </c>
      <c r="H49" s="60">
        <v>127</v>
      </c>
    </row>
    <row r="50" spans="1:8" ht="12.75" customHeight="1" x14ac:dyDescent="0.25">
      <c r="A50" s="81" t="s">
        <v>56</v>
      </c>
      <c r="B50" s="82">
        <v>3681</v>
      </c>
      <c r="C50" s="61">
        <v>255</v>
      </c>
      <c r="D50" s="61">
        <v>417</v>
      </c>
      <c r="E50" s="61">
        <v>258</v>
      </c>
      <c r="F50" s="61">
        <v>765</v>
      </c>
      <c r="G50" s="61">
        <v>1561</v>
      </c>
      <c r="H50" s="60">
        <v>425</v>
      </c>
    </row>
    <row r="51" spans="1:8" ht="12.75" customHeight="1" x14ac:dyDescent="0.25">
      <c r="A51" s="81" t="s">
        <v>57</v>
      </c>
      <c r="B51" s="82">
        <v>662</v>
      </c>
      <c r="C51" s="61">
        <v>32</v>
      </c>
      <c r="D51" s="61">
        <v>48</v>
      </c>
      <c r="E51" s="61">
        <v>16</v>
      </c>
      <c r="F51" s="61">
        <v>126</v>
      </c>
      <c r="G51" s="61">
        <v>297</v>
      </c>
      <c r="H51" s="60">
        <v>143</v>
      </c>
    </row>
    <row r="52" spans="1:8" ht="12.75" customHeight="1" x14ac:dyDescent="0.25">
      <c r="A52" s="81" t="s">
        <v>58</v>
      </c>
      <c r="B52" s="82">
        <v>944</v>
      </c>
      <c r="C52" s="61">
        <v>90</v>
      </c>
      <c r="D52" s="61">
        <v>116</v>
      </c>
      <c r="E52" s="61">
        <v>50</v>
      </c>
      <c r="F52" s="61">
        <v>205</v>
      </c>
      <c r="G52" s="61">
        <v>386</v>
      </c>
      <c r="H52" s="60">
        <v>97</v>
      </c>
    </row>
    <row r="53" spans="1:8" ht="12.75" customHeight="1" x14ac:dyDescent="0.25">
      <c r="A53" s="81" t="s">
        <v>59</v>
      </c>
      <c r="B53" s="82">
        <v>3312</v>
      </c>
      <c r="C53" s="61">
        <v>280</v>
      </c>
      <c r="D53" s="61">
        <v>334</v>
      </c>
      <c r="E53" s="61">
        <v>164</v>
      </c>
      <c r="F53" s="61">
        <v>760</v>
      </c>
      <c r="G53" s="61">
        <v>1413</v>
      </c>
      <c r="H53" s="60">
        <v>361</v>
      </c>
    </row>
    <row r="54" spans="1:8" ht="12.75" customHeight="1" x14ac:dyDescent="0.25">
      <c r="A54" s="81" t="s">
        <v>60</v>
      </c>
      <c r="B54" s="82">
        <v>4218</v>
      </c>
      <c r="C54" s="61">
        <v>534</v>
      </c>
      <c r="D54" s="61">
        <v>579</v>
      </c>
      <c r="E54" s="61">
        <v>292</v>
      </c>
      <c r="F54" s="61">
        <v>1051</v>
      </c>
      <c r="G54" s="61">
        <v>1459</v>
      </c>
      <c r="H54" s="60">
        <v>303</v>
      </c>
    </row>
    <row r="55" spans="1:8" ht="12.75" customHeight="1" x14ac:dyDescent="0.25">
      <c r="A55" s="81" t="s">
        <v>61</v>
      </c>
      <c r="B55" s="82">
        <v>4857</v>
      </c>
      <c r="C55" s="61">
        <v>420</v>
      </c>
      <c r="D55" s="61">
        <v>462</v>
      </c>
      <c r="E55" s="61">
        <v>287</v>
      </c>
      <c r="F55" s="61">
        <v>1226</v>
      </c>
      <c r="G55" s="61">
        <v>2079</v>
      </c>
      <c r="H55" s="60">
        <v>383</v>
      </c>
    </row>
    <row r="56" spans="1:8" ht="12.75" customHeight="1" x14ac:dyDescent="0.25">
      <c r="A56" s="81" t="s">
        <v>62</v>
      </c>
      <c r="B56" s="82">
        <v>1416</v>
      </c>
      <c r="C56" s="61">
        <v>118</v>
      </c>
      <c r="D56" s="61">
        <v>142</v>
      </c>
      <c r="E56" s="61">
        <v>116</v>
      </c>
      <c r="F56" s="61">
        <v>383</v>
      </c>
      <c r="G56" s="61">
        <v>565</v>
      </c>
      <c r="H56" s="60">
        <v>92</v>
      </c>
    </row>
    <row r="57" spans="1:8" ht="12.75" customHeight="1" x14ac:dyDescent="0.25">
      <c r="A57" s="81" t="s">
        <v>63</v>
      </c>
      <c r="B57" s="82">
        <v>1092</v>
      </c>
      <c r="C57" s="84">
        <v>127</v>
      </c>
      <c r="D57" s="84">
        <v>115</v>
      </c>
      <c r="E57" s="84">
        <v>58</v>
      </c>
      <c r="F57" s="84">
        <v>260</v>
      </c>
      <c r="G57" s="84">
        <v>407</v>
      </c>
      <c r="H57" s="82">
        <v>125</v>
      </c>
    </row>
    <row r="58" spans="1:8" ht="12.75" customHeight="1" x14ac:dyDescent="0.25">
      <c r="A58" s="81" t="s">
        <v>64</v>
      </c>
      <c r="B58" s="82">
        <v>5089</v>
      </c>
      <c r="C58" s="61">
        <v>637</v>
      </c>
      <c r="D58" s="61">
        <v>902</v>
      </c>
      <c r="E58" s="61">
        <v>368</v>
      </c>
      <c r="F58" s="61">
        <v>1069</v>
      </c>
      <c r="G58" s="61">
        <v>1745</v>
      </c>
      <c r="H58" s="60">
        <v>368</v>
      </c>
    </row>
    <row r="59" spans="1:8" ht="12.75" customHeight="1" x14ac:dyDescent="0.25">
      <c r="A59" s="81" t="s">
        <v>182</v>
      </c>
      <c r="B59" s="82">
        <v>28685</v>
      </c>
      <c r="C59" s="61">
        <v>2702</v>
      </c>
      <c r="D59" s="61">
        <v>3424</v>
      </c>
      <c r="E59" s="61">
        <v>1758</v>
      </c>
      <c r="F59" s="61">
        <v>6502</v>
      </c>
      <c r="G59" s="61">
        <v>11412</v>
      </c>
      <c r="H59" s="60">
        <v>2887</v>
      </c>
    </row>
    <row r="60" spans="1:8" ht="12.75" customHeight="1" x14ac:dyDescent="0.25">
      <c r="A60" s="81" t="s">
        <v>66</v>
      </c>
      <c r="B60" s="82">
        <v>2090</v>
      </c>
      <c r="C60" s="61">
        <v>211</v>
      </c>
      <c r="D60" s="61">
        <v>242</v>
      </c>
      <c r="E60" s="61">
        <v>138</v>
      </c>
      <c r="F60" s="61">
        <v>482</v>
      </c>
      <c r="G60" s="61">
        <v>833</v>
      </c>
      <c r="H60" s="60">
        <v>184</v>
      </c>
    </row>
    <row r="61" spans="1:8" ht="12.75" customHeight="1" x14ac:dyDescent="0.25">
      <c r="A61" s="81" t="s">
        <v>67</v>
      </c>
      <c r="B61" s="82">
        <v>3704</v>
      </c>
      <c r="C61" s="61">
        <v>379</v>
      </c>
      <c r="D61" s="61">
        <v>401</v>
      </c>
      <c r="E61" s="61">
        <v>308</v>
      </c>
      <c r="F61" s="61">
        <v>913</v>
      </c>
      <c r="G61" s="61">
        <v>1370</v>
      </c>
      <c r="H61" s="60">
        <v>333</v>
      </c>
    </row>
    <row r="62" spans="1:8" ht="12.75" customHeight="1" x14ac:dyDescent="0.25">
      <c r="A62" s="81" t="s">
        <v>68</v>
      </c>
      <c r="B62" s="82">
        <v>723</v>
      </c>
      <c r="C62" s="61">
        <v>60</v>
      </c>
      <c r="D62" s="61">
        <v>71</v>
      </c>
      <c r="E62" s="61">
        <v>53</v>
      </c>
      <c r="F62" s="61">
        <v>158</v>
      </c>
      <c r="G62" s="61">
        <v>283</v>
      </c>
      <c r="H62" s="60">
        <v>98</v>
      </c>
    </row>
    <row r="63" spans="1:8" ht="12.75" customHeight="1" x14ac:dyDescent="0.25">
      <c r="A63" s="81" t="s">
        <v>69</v>
      </c>
      <c r="B63" s="82">
        <v>6663</v>
      </c>
      <c r="C63" s="61">
        <v>906</v>
      </c>
      <c r="D63" s="61">
        <v>1193</v>
      </c>
      <c r="E63" s="61">
        <v>536</v>
      </c>
      <c r="F63" s="61">
        <v>1351</v>
      </c>
      <c r="G63" s="61">
        <v>2006</v>
      </c>
      <c r="H63" s="60">
        <v>671</v>
      </c>
    </row>
    <row r="64" spans="1:8" ht="12.75" customHeight="1" x14ac:dyDescent="0.25">
      <c r="A64" s="81" t="s">
        <v>70</v>
      </c>
      <c r="B64" s="82">
        <v>1533</v>
      </c>
      <c r="C64" s="61">
        <v>198</v>
      </c>
      <c r="D64" s="61">
        <v>184</v>
      </c>
      <c r="E64" s="61">
        <v>121</v>
      </c>
      <c r="F64" s="61">
        <v>368</v>
      </c>
      <c r="G64" s="61">
        <v>560</v>
      </c>
      <c r="H64" s="60">
        <v>102</v>
      </c>
    </row>
    <row r="65" spans="1:8" ht="12.75" customHeight="1" x14ac:dyDescent="0.25">
      <c r="A65" s="81" t="s">
        <v>71</v>
      </c>
      <c r="B65" s="82">
        <v>4218</v>
      </c>
      <c r="C65" s="61">
        <v>488</v>
      </c>
      <c r="D65" s="61">
        <v>718</v>
      </c>
      <c r="E65" s="61">
        <v>373</v>
      </c>
      <c r="F65" s="61">
        <v>836</v>
      </c>
      <c r="G65" s="61">
        <v>1483</v>
      </c>
      <c r="H65" s="60">
        <v>320</v>
      </c>
    </row>
    <row r="66" spans="1:8" ht="12.75" customHeight="1" x14ac:dyDescent="0.25">
      <c r="A66" s="81" t="s">
        <v>72</v>
      </c>
      <c r="B66" s="82">
        <v>6593</v>
      </c>
      <c r="C66" s="61">
        <v>707</v>
      </c>
      <c r="D66" s="61">
        <v>906</v>
      </c>
      <c r="E66" s="61">
        <v>549</v>
      </c>
      <c r="F66" s="61">
        <v>1470</v>
      </c>
      <c r="G66" s="61">
        <v>2406</v>
      </c>
      <c r="H66" s="60">
        <v>555</v>
      </c>
    </row>
    <row r="67" spans="1:8" ht="12.75" customHeight="1" x14ac:dyDescent="0.25">
      <c r="A67" s="81" t="s">
        <v>73</v>
      </c>
      <c r="B67" s="82">
        <v>4926</v>
      </c>
      <c r="C67" s="61">
        <v>733</v>
      </c>
      <c r="D67" s="61">
        <v>948</v>
      </c>
      <c r="E67" s="61">
        <v>401</v>
      </c>
      <c r="F67" s="61">
        <v>1055</v>
      </c>
      <c r="G67" s="61">
        <v>1477</v>
      </c>
      <c r="H67" s="60">
        <v>312</v>
      </c>
    </row>
    <row r="68" spans="1:8" ht="12.75" customHeight="1" x14ac:dyDescent="0.25">
      <c r="A68" s="81" t="s">
        <v>74</v>
      </c>
      <c r="B68" s="82">
        <v>266</v>
      </c>
      <c r="C68" s="61">
        <v>15</v>
      </c>
      <c r="D68" s="61">
        <v>14</v>
      </c>
      <c r="E68" s="61">
        <v>27</v>
      </c>
      <c r="F68" s="61">
        <v>87</v>
      </c>
      <c r="G68" s="61">
        <v>98</v>
      </c>
      <c r="H68" s="60">
        <v>25</v>
      </c>
    </row>
    <row r="69" spans="1:8" ht="12.75" customHeight="1" x14ac:dyDescent="0.25">
      <c r="A69" s="81" t="s">
        <v>75</v>
      </c>
      <c r="B69" s="82">
        <v>424</v>
      </c>
      <c r="C69" s="61">
        <v>21</v>
      </c>
      <c r="D69" s="61">
        <v>45</v>
      </c>
      <c r="E69" s="61">
        <v>24</v>
      </c>
      <c r="F69" s="61">
        <v>101</v>
      </c>
      <c r="G69" s="61">
        <v>187</v>
      </c>
      <c r="H69" s="60">
        <v>46</v>
      </c>
    </row>
    <row r="70" spans="1:8" ht="12.75" customHeight="1" x14ac:dyDescent="0.25">
      <c r="A70" s="81" t="s">
        <v>76</v>
      </c>
      <c r="B70" s="82">
        <v>740</v>
      </c>
      <c r="C70" s="61">
        <v>69</v>
      </c>
      <c r="D70" s="61">
        <v>83</v>
      </c>
      <c r="E70" s="61">
        <v>54</v>
      </c>
      <c r="F70" s="61">
        <v>146</v>
      </c>
      <c r="G70" s="61">
        <v>282</v>
      </c>
      <c r="H70" s="60">
        <v>106</v>
      </c>
    </row>
    <row r="71" spans="1:8" ht="12.75" customHeight="1" x14ac:dyDescent="0.25">
      <c r="A71" s="81" t="s">
        <v>77</v>
      </c>
      <c r="B71" s="82">
        <v>2257</v>
      </c>
      <c r="C71" s="61">
        <v>228</v>
      </c>
      <c r="D71" s="61">
        <v>441</v>
      </c>
      <c r="E71" s="61">
        <v>192</v>
      </c>
      <c r="F71" s="61">
        <v>448</v>
      </c>
      <c r="G71" s="61">
        <v>796</v>
      </c>
      <c r="H71" s="60">
        <v>152</v>
      </c>
    </row>
    <row r="72" spans="1:8" ht="12.75" customHeight="1" x14ac:dyDescent="0.25">
      <c r="A72" s="81" t="s">
        <v>78</v>
      </c>
      <c r="B72" s="82">
        <v>105</v>
      </c>
      <c r="C72" s="61">
        <v>9</v>
      </c>
      <c r="D72" s="61">
        <v>14</v>
      </c>
      <c r="E72" s="61">
        <v>4</v>
      </c>
      <c r="F72" s="61">
        <v>22</v>
      </c>
      <c r="G72" s="61">
        <v>40</v>
      </c>
      <c r="H72" s="60">
        <v>16</v>
      </c>
    </row>
    <row r="73" spans="1:8" ht="12.75" customHeight="1" x14ac:dyDescent="0.25">
      <c r="A73" s="81" t="s">
        <v>79</v>
      </c>
      <c r="B73" s="82">
        <v>323</v>
      </c>
      <c r="C73" s="61">
        <v>46</v>
      </c>
      <c r="D73" s="61">
        <v>93</v>
      </c>
      <c r="E73" s="61">
        <v>24</v>
      </c>
      <c r="F73" s="61">
        <v>65</v>
      </c>
      <c r="G73" s="61">
        <v>83</v>
      </c>
      <c r="H73" s="60">
        <v>12</v>
      </c>
    </row>
    <row r="74" spans="1:8" ht="12.75" customHeight="1" x14ac:dyDescent="0.25">
      <c r="A74" s="81" t="s">
        <v>80</v>
      </c>
      <c r="B74" s="82">
        <v>99</v>
      </c>
      <c r="C74" s="61">
        <v>11</v>
      </c>
      <c r="D74" s="61">
        <v>12</v>
      </c>
      <c r="E74" s="61">
        <v>11</v>
      </c>
      <c r="F74" s="61">
        <v>23</v>
      </c>
      <c r="G74" s="61">
        <v>37</v>
      </c>
      <c r="H74" s="60">
        <v>5</v>
      </c>
    </row>
    <row r="75" spans="1:8" ht="12.75" customHeight="1" x14ac:dyDescent="0.25">
      <c r="A75" s="81" t="s">
        <v>81</v>
      </c>
      <c r="B75" s="82">
        <v>282</v>
      </c>
      <c r="C75" s="61">
        <v>22</v>
      </c>
      <c r="D75" s="61">
        <v>35</v>
      </c>
      <c r="E75" s="61">
        <v>24</v>
      </c>
      <c r="F75" s="61">
        <v>66</v>
      </c>
      <c r="G75" s="61">
        <v>116</v>
      </c>
      <c r="H75" s="60">
        <v>19</v>
      </c>
    </row>
    <row r="76" spans="1:8" ht="12.75" customHeight="1" x14ac:dyDescent="0.25">
      <c r="A76" s="81" t="s">
        <v>82</v>
      </c>
      <c r="B76" s="82">
        <v>868</v>
      </c>
      <c r="C76" s="61">
        <v>92</v>
      </c>
      <c r="D76" s="61">
        <v>146</v>
      </c>
      <c r="E76" s="61">
        <v>59</v>
      </c>
      <c r="F76" s="61">
        <v>187</v>
      </c>
      <c r="G76" s="61">
        <v>314</v>
      </c>
      <c r="H76" s="60">
        <v>70</v>
      </c>
    </row>
    <row r="77" spans="1:8" ht="12.75" customHeight="1" x14ac:dyDescent="0.25">
      <c r="A77" s="81" t="s">
        <v>83</v>
      </c>
      <c r="B77" s="82">
        <v>11330</v>
      </c>
      <c r="C77" s="61">
        <v>1575</v>
      </c>
      <c r="D77" s="61">
        <v>1838</v>
      </c>
      <c r="E77" s="61">
        <v>977</v>
      </c>
      <c r="F77" s="61">
        <v>2340</v>
      </c>
      <c r="G77" s="61">
        <v>3643</v>
      </c>
      <c r="H77" s="60">
        <v>957</v>
      </c>
    </row>
    <row r="78" spans="1:8" ht="12.75" customHeight="1" x14ac:dyDescent="0.25">
      <c r="A78" s="81" t="s">
        <v>84</v>
      </c>
      <c r="B78" s="82">
        <v>47144</v>
      </c>
      <c r="C78" s="61">
        <v>5770</v>
      </c>
      <c r="D78" s="61">
        <v>7384</v>
      </c>
      <c r="E78" s="61">
        <v>3875</v>
      </c>
      <c r="F78" s="61">
        <v>10118</v>
      </c>
      <c r="G78" s="61">
        <v>16014</v>
      </c>
      <c r="H78" s="60">
        <v>3983</v>
      </c>
    </row>
    <row r="79" spans="1:8" ht="12.75" customHeight="1" x14ac:dyDescent="0.25">
      <c r="A79" s="81" t="s">
        <v>85</v>
      </c>
      <c r="B79" s="82">
        <v>5418</v>
      </c>
      <c r="C79" s="61">
        <v>657</v>
      </c>
      <c r="D79" s="61">
        <v>809</v>
      </c>
      <c r="E79" s="61">
        <v>437</v>
      </c>
      <c r="F79" s="61">
        <v>1200</v>
      </c>
      <c r="G79" s="61">
        <v>1881</v>
      </c>
      <c r="H79" s="60">
        <v>434</v>
      </c>
    </row>
    <row r="80" spans="1:8" ht="12.75" customHeight="1" x14ac:dyDescent="0.25">
      <c r="A80" s="81" t="s">
        <v>86</v>
      </c>
      <c r="B80" s="82">
        <v>5994</v>
      </c>
      <c r="C80" s="61">
        <v>733</v>
      </c>
      <c r="D80" s="61">
        <v>989</v>
      </c>
      <c r="E80" s="61">
        <v>482</v>
      </c>
      <c r="F80" s="61">
        <v>1340</v>
      </c>
      <c r="G80" s="61">
        <v>2006</v>
      </c>
      <c r="H80" s="60">
        <v>444</v>
      </c>
    </row>
    <row r="81" spans="1:8" ht="12.75" customHeight="1" x14ac:dyDescent="0.25">
      <c r="A81" s="62" t="s">
        <v>87</v>
      </c>
      <c r="B81" s="82">
        <v>549</v>
      </c>
      <c r="C81" s="61">
        <v>55</v>
      </c>
      <c r="D81" s="61">
        <v>73</v>
      </c>
      <c r="E81" s="61">
        <v>88</v>
      </c>
      <c r="F81" s="61">
        <v>159</v>
      </c>
      <c r="G81" s="61">
        <v>145</v>
      </c>
      <c r="H81" s="60">
        <v>29</v>
      </c>
    </row>
    <row r="82" spans="1:8" ht="13.95" customHeight="1" x14ac:dyDescent="0.25">
      <c r="A82" s="81" t="s">
        <v>88</v>
      </c>
      <c r="B82" s="82">
        <v>411</v>
      </c>
      <c r="C82" s="61">
        <v>40</v>
      </c>
      <c r="D82" s="61">
        <v>86</v>
      </c>
      <c r="E82" s="61">
        <v>33</v>
      </c>
      <c r="F82" s="61">
        <v>81</v>
      </c>
      <c r="G82" s="61">
        <v>136</v>
      </c>
      <c r="H82" s="60">
        <v>35</v>
      </c>
    </row>
    <row r="83" spans="1:8" ht="25.5" customHeight="1" x14ac:dyDescent="0.25">
      <c r="A83" s="62" t="s">
        <v>89</v>
      </c>
      <c r="B83" s="82">
        <v>218</v>
      </c>
      <c r="C83" s="61">
        <v>23</v>
      </c>
      <c r="D83" s="61">
        <v>34</v>
      </c>
      <c r="E83" s="61">
        <v>21</v>
      </c>
      <c r="F83" s="61">
        <v>43</v>
      </c>
      <c r="G83" s="61">
        <v>79</v>
      </c>
      <c r="H83" s="60">
        <v>18</v>
      </c>
    </row>
    <row r="84" spans="1:8" ht="12.75" customHeight="1" x14ac:dyDescent="0.25">
      <c r="A84" s="81" t="s">
        <v>90</v>
      </c>
      <c r="B84" s="82">
        <v>3401</v>
      </c>
      <c r="C84" s="61">
        <v>573</v>
      </c>
      <c r="D84" s="61">
        <v>790</v>
      </c>
      <c r="E84" s="61">
        <v>280</v>
      </c>
      <c r="F84" s="61">
        <v>862</v>
      </c>
      <c r="G84" s="61">
        <v>753</v>
      </c>
      <c r="H84" s="60">
        <v>143</v>
      </c>
    </row>
    <row r="85" spans="1:8" ht="12.75" customHeight="1" x14ac:dyDescent="0.25">
      <c r="A85" s="81" t="s">
        <v>152</v>
      </c>
      <c r="B85" s="82">
        <v>15991</v>
      </c>
      <c r="C85" s="61">
        <v>2081</v>
      </c>
      <c r="D85" s="61">
        <v>2781</v>
      </c>
      <c r="E85" s="61">
        <v>1341</v>
      </c>
      <c r="F85" s="61">
        <v>3685</v>
      </c>
      <c r="G85" s="61">
        <v>5000</v>
      </c>
      <c r="H85" s="60">
        <v>1103</v>
      </c>
    </row>
    <row r="86" spans="1:8" ht="12.75" customHeight="1" x14ac:dyDescent="0.25">
      <c r="A86" s="81" t="s">
        <v>91</v>
      </c>
      <c r="B86" s="82">
        <v>5134</v>
      </c>
      <c r="C86" s="61">
        <v>722</v>
      </c>
      <c r="D86" s="61">
        <v>673</v>
      </c>
      <c r="E86" s="61">
        <v>452</v>
      </c>
      <c r="F86" s="61">
        <v>1337</v>
      </c>
      <c r="G86" s="61">
        <v>1641</v>
      </c>
      <c r="H86" s="60">
        <v>309</v>
      </c>
    </row>
    <row r="87" spans="1:8" ht="12.75" customHeight="1" x14ac:dyDescent="0.25">
      <c r="A87" s="81" t="s">
        <v>93</v>
      </c>
      <c r="B87" s="82">
        <v>2533</v>
      </c>
      <c r="C87" s="61">
        <v>371</v>
      </c>
      <c r="D87" s="61">
        <v>369</v>
      </c>
      <c r="E87" s="61">
        <v>214</v>
      </c>
      <c r="F87" s="61">
        <v>639</v>
      </c>
      <c r="G87" s="61">
        <v>801</v>
      </c>
      <c r="H87" s="60">
        <v>139</v>
      </c>
    </row>
    <row r="88" spans="1:8" ht="12.75" customHeight="1" x14ac:dyDescent="0.25">
      <c r="A88" s="81" t="s">
        <v>155</v>
      </c>
      <c r="B88" s="82">
        <f>((84+206))</f>
        <v>290</v>
      </c>
      <c r="C88" s="61">
        <f>((12+26))</f>
        <v>38</v>
      </c>
      <c r="D88" s="61">
        <f>((15+31))</f>
        <v>46</v>
      </c>
      <c r="E88" s="61">
        <f>((2+8))</f>
        <v>10</v>
      </c>
      <c r="F88" s="61">
        <f>((16+59))</f>
        <v>75</v>
      </c>
      <c r="G88" s="61">
        <f>((34+72))</f>
        <v>106</v>
      </c>
      <c r="H88" s="60">
        <f>((5+10))</f>
        <v>15</v>
      </c>
    </row>
    <row r="89" spans="1:8" ht="12.75" customHeight="1" x14ac:dyDescent="0.25">
      <c r="A89" s="81" t="s">
        <v>95</v>
      </c>
      <c r="B89" s="82">
        <v>282</v>
      </c>
      <c r="C89" s="61">
        <v>30</v>
      </c>
      <c r="D89" s="61">
        <v>51</v>
      </c>
      <c r="E89" s="61">
        <v>18</v>
      </c>
      <c r="F89" s="61">
        <v>68</v>
      </c>
      <c r="G89" s="61">
        <v>96</v>
      </c>
      <c r="H89" s="60">
        <v>19</v>
      </c>
    </row>
    <row r="90" spans="1:8" ht="12.75" customHeight="1" x14ac:dyDescent="0.25">
      <c r="A90" s="81" t="s">
        <v>96</v>
      </c>
      <c r="B90" s="82">
        <v>450</v>
      </c>
      <c r="C90" s="61">
        <v>66</v>
      </c>
      <c r="D90" s="61">
        <v>101</v>
      </c>
      <c r="E90" s="61">
        <v>48</v>
      </c>
      <c r="F90" s="61">
        <v>87</v>
      </c>
      <c r="G90" s="61">
        <v>129</v>
      </c>
      <c r="H90" s="60">
        <v>19</v>
      </c>
    </row>
    <row r="91" spans="1:8" ht="12.75" customHeight="1" x14ac:dyDescent="0.25">
      <c r="A91" s="81" t="s">
        <v>97</v>
      </c>
      <c r="B91" s="82">
        <v>560</v>
      </c>
      <c r="C91" s="61">
        <v>80</v>
      </c>
      <c r="D91" s="61">
        <v>74</v>
      </c>
      <c r="E91" s="61">
        <v>40</v>
      </c>
      <c r="F91" s="61">
        <v>124</v>
      </c>
      <c r="G91" s="61">
        <v>194</v>
      </c>
      <c r="H91" s="60">
        <v>48</v>
      </c>
    </row>
    <row r="92" spans="1:8" ht="12.75" customHeight="1" x14ac:dyDescent="0.25">
      <c r="A92" s="81" t="s">
        <v>98</v>
      </c>
      <c r="B92" s="82">
        <v>2851</v>
      </c>
      <c r="C92" s="61">
        <v>389</v>
      </c>
      <c r="D92" s="61">
        <v>454</v>
      </c>
      <c r="E92" s="61">
        <v>240</v>
      </c>
      <c r="F92" s="61">
        <v>632</v>
      </c>
      <c r="G92" s="61">
        <v>933</v>
      </c>
      <c r="H92" s="60">
        <v>203</v>
      </c>
    </row>
    <row r="93" spans="1:8" ht="12.75" customHeight="1" x14ac:dyDescent="0.25">
      <c r="A93" s="81" t="s">
        <v>99</v>
      </c>
      <c r="B93" s="82">
        <v>3218</v>
      </c>
      <c r="C93" s="61">
        <v>427</v>
      </c>
      <c r="D93" s="61">
        <v>507</v>
      </c>
      <c r="E93" s="61">
        <v>235</v>
      </c>
      <c r="F93" s="61">
        <v>755</v>
      </c>
      <c r="G93" s="61">
        <v>1072</v>
      </c>
      <c r="H93" s="60">
        <v>222</v>
      </c>
    </row>
    <row r="94" spans="1:8" ht="12.75" customHeight="1" x14ac:dyDescent="0.25">
      <c r="A94" s="81" t="s">
        <v>100</v>
      </c>
      <c r="B94" s="82">
        <v>82</v>
      </c>
      <c r="C94" s="61">
        <v>11</v>
      </c>
      <c r="D94" s="61">
        <v>11</v>
      </c>
      <c r="E94" s="61">
        <v>7</v>
      </c>
      <c r="F94" s="61">
        <v>26</v>
      </c>
      <c r="G94" s="61">
        <v>23</v>
      </c>
      <c r="H94" s="60">
        <v>4</v>
      </c>
    </row>
    <row r="95" spans="1:8" ht="12.75" customHeight="1" x14ac:dyDescent="0.25">
      <c r="A95" s="81" t="s">
        <v>101</v>
      </c>
      <c r="B95" s="82">
        <v>3539</v>
      </c>
      <c r="C95" s="61">
        <v>480</v>
      </c>
      <c r="D95" s="61">
        <v>719</v>
      </c>
      <c r="E95" s="61">
        <v>275</v>
      </c>
      <c r="F95" s="61">
        <v>719</v>
      </c>
      <c r="G95" s="61">
        <v>1071</v>
      </c>
      <c r="H95" s="60">
        <v>275</v>
      </c>
    </row>
    <row r="96" spans="1:8" ht="12.75" customHeight="1" x14ac:dyDescent="0.25">
      <c r="A96" s="81" t="s">
        <v>102</v>
      </c>
      <c r="B96" s="82">
        <v>4313</v>
      </c>
      <c r="C96" s="61">
        <v>580</v>
      </c>
      <c r="D96" s="61">
        <v>782</v>
      </c>
      <c r="E96" s="61">
        <v>361</v>
      </c>
      <c r="F96" s="61">
        <v>954</v>
      </c>
      <c r="G96" s="61">
        <v>1374</v>
      </c>
      <c r="H96" s="60">
        <v>262</v>
      </c>
    </row>
    <row r="97" spans="1:8" ht="12.75" customHeight="1" x14ac:dyDescent="0.25">
      <c r="A97" s="85" t="s">
        <v>103</v>
      </c>
      <c r="B97" s="82">
        <v>632</v>
      </c>
      <c r="C97" s="61">
        <v>114</v>
      </c>
      <c r="D97" s="61">
        <v>136</v>
      </c>
      <c r="E97" s="61">
        <v>31</v>
      </c>
      <c r="F97" s="61">
        <v>183</v>
      </c>
      <c r="G97" s="61">
        <v>148</v>
      </c>
      <c r="H97" s="60">
        <v>20</v>
      </c>
    </row>
    <row r="98" spans="1:8" ht="12.75" customHeight="1" x14ac:dyDescent="0.25">
      <c r="A98" s="81" t="s">
        <v>104</v>
      </c>
      <c r="B98" s="82">
        <v>23884</v>
      </c>
      <c r="C98" s="61">
        <v>3308</v>
      </c>
      <c r="D98" s="61">
        <v>3923</v>
      </c>
      <c r="E98" s="61">
        <v>1931</v>
      </c>
      <c r="F98" s="61">
        <v>5599</v>
      </c>
      <c r="G98" s="61">
        <v>7588</v>
      </c>
      <c r="H98" s="60">
        <v>1535</v>
      </c>
    </row>
    <row r="99" spans="1:8" ht="12.75" customHeight="1" x14ac:dyDescent="0.25">
      <c r="A99" s="85" t="s">
        <v>195</v>
      </c>
      <c r="B99" s="82">
        <v>915</v>
      </c>
      <c r="C99" s="84">
        <v>79</v>
      </c>
      <c r="D99" s="84">
        <v>76</v>
      </c>
      <c r="E99" s="84">
        <v>70</v>
      </c>
      <c r="F99" s="84">
        <v>208</v>
      </c>
      <c r="G99" s="84">
        <v>364</v>
      </c>
      <c r="H99" s="82">
        <v>118</v>
      </c>
    </row>
    <row r="100" spans="1:8" ht="12.75" customHeight="1" x14ac:dyDescent="0.25">
      <c r="A100" s="81"/>
      <c r="B100" s="82"/>
      <c r="C100" s="84"/>
      <c r="D100" s="84"/>
      <c r="E100" s="84"/>
      <c r="F100" s="84"/>
      <c r="G100" s="84"/>
      <c r="H100" s="82"/>
    </row>
    <row r="101" spans="1:8" ht="12.75" customHeight="1" x14ac:dyDescent="0.25">
      <c r="A101" s="86" t="s">
        <v>105</v>
      </c>
      <c r="B101" s="65">
        <v>229275</v>
      </c>
      <c r="C101" s="66">
        <v>27309</v>
      </c>
      <c r="D101" s="66">
        <v>34677</v>
      </c>
      <c r="E101" s="66">
        <v>17433</v>
      </c>
      <c r="F101" s="66">
        <v>51497</v>
      </c>
      <c r="G101" s="66">
        <v>79813</v>
      </c>
      <c r="H101" s="65">
        <v>18546</v>
      </c>
    </row>
    <row r="102" spans="1:8" x14ac:dyDescent="0.25">
      <c r="B102" s="26"/>
      <c r="C102" s="26"/>
      <c r="D102" s="26"/>
      <c r="E102" s="26"/>
      <c r="F102" s="26"/>
      <c r="G102" s="26"/>
      <c r="H102" s="26"/>
    </row>
    <row r="103" spans="1:8" s="29" customFormat="1" ht="10.199999999999999" x14ac:dyDescent="0.2">
      <c r="A103" s="27"/>
      <c r="B103" s="28"/>
      <c r="C103" s="28"/>
      <c r="D103" s="28"/>
      <c r="E103" s="28"/>
      <c r="F103" s="28"/>
      <c r="G103" s="28"/>
      <c r="H103" s="28"/>
    </row>
    <row r="104" spans="1:8" s="29" customFormat="1" ht="10.199999999999999" x14ac:dyDescent="0.2">
      <c r="A104" s="27"/>
      <c r="B104" s="28"/>
      <c r="C104" s="28"/>
      <c r="D104" s="28"/>
      <c r="E104" s="28"/>
      <c r="F104" s="28"/>
      <c r="G104" s="28"/>
      <c r="H104" s="28"/>
    </row>
    <row r="105" spans="1:8" s="29" customFormat="1" ht="10.199999999999999" x14ac:dyDescent="0.2">
      <c r="A105" s="27"/>
      <c r="B105" s="28"/>
      <c r="C105" s="28"/>
      <c r="D105" s="28"/>
      <c r="E105" s="28"/>
      <c r="F105" s="28"/>
      <c r="G105" s="28"/>
      <c r="H105" s="28"/>
    </row>
    <row r="106" spans="1:8" x14ac:dyDescent="0.25">
      <c r="B106" s="26"/>
      <c r="C106" s="26"/>
      <c r="D106" s="26"/>
      <c r="E106" s="26"/>
      <c r="F106" s="26"/>
      <c r="G106" s="26"/>
      <c r="H106" s="26"/>
    </row>
    <row r="107" spans="1:8" x14ac:dyDescent="0.25">
      <c r="B107" s="26"/>
      <c r="C107" s="26"/>
      <c r="D107" s="26"/>
      <c r="E107" s="26"/>
      <c r="F107" s="26"/>
      <c r="G107" s="26"/>
      <c r="H107" s="26"/>
    </row>
    <row r="108" spans="1:8" x14ac:dyDescent="0.25">
      <c r="B108" s="26"/>
      <c r="C108" s="26"/>
      <c r="D108" s="26"/>
      <c r="E108" s="26"/>
      <c r="F108" s="26"/>
      <c r="G108" s="26"/>
      <c r="H108" s="26"/>
    </row>
    <row r="109" spans="1:8" x14ac:dyDescent="0.25">
      <c r="B109" s="26"/>
      <c r="C109" s="26"/>
      <c r="D109" s="26"/>
      <c r="E109" s="26"/>
      <c r="F109" s="26"/>
      <c r="G109" s="26"/>
      <c r="H109" s="26"/>
    </row>
    <row r="110" spans="1:8" x14ac:dyDescent="0.25">
      <c r="B110" s="26"/>
      <c r="C110" s="26"/>
      <c r="D110" s="26"/>
      <c r="E110" s="26"/>
      <c r="F110" s="26"/>
      <c r="G110" s="26"/>
      <c r="H110" s="26"/>
    </row>
    <row r="111" spans="1:8" x14ac:dyDescent="0.25">
      <c r="B111" s="26"/>
      <c r="C111" s="26"/>
      <c r="D111" s="26"/>
      <c r="E111" s="26"/>
      <c r="F111" s="26"/>
      <c r="G111" s="26"/>
      <c r="H111" s="26"/>
    </row>
  </sheetData>
  <mergeCells count="4">
    <mergeCell ref="A1:H1"/>
    <mergeCell ref="A3:A4"/>
    <mergeCell ref="B3:B4"/>
    <mergeCell ref="C3:H3"/>
  </mergeCells>
  <conditionalFormatting sqref="A17:H17">
    <cfRule type="expression" dxfId="30" priority="2">
      <formula>"""=REST(ZEILE();2)=1"""</formula>
    </cfRule>
    <cfRule type="expression" dxfId="29" priority="3">
      <formula>"""=REST(ZEILE();2)=1"""</formula>
    </cfRule>
  </conditionalFormatting>
  <conditionalFormatting sqref="A5:H101">
    <cfRule type="expression" dxfId="2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Nord&amp;C&amp;8&amp;P&amp;R&amp;8Soziale Mindestsicherung in HH 2008 - 2014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view="pageLayout" zoomScaleNormal="100" workbookViewId="0">
      <selection sqref="A1:H1"/>
    </sheetView>
  </sheetViews>
  <sheetFormatPr baseColWidth="10" defaultRowHeight="13.2" x14ac:dyDescent="0.25"/>
  <cols>
    <col min="1" max="1" width="34.5546875" style="8" customWidth="1"/>
    <col min="2" max="2" width="8.88671875" customWidth="1"/>
    <col min="3" max="5" width="7.88671875" bestFit="1" customWidth="1"/>
    <col min="6" max="6" width="7.6640625" customWidth="1"/>
    <col min="7" max="7" width="8.109375" customWidth="1"/>
    <col min="8" max="8" width="8.5546875" bestFit="1" customWidth="1"/>
    <col min="240" max="240" width="34.5546875" customWidth="1"/>
    <col min="241" max="245" width="6.6640625" customWidth="1"/>
    <col min="246" max="246" width="7.109375" customWidth="1"/>
    <col min="247" max="247" width="9.6640625" customWidth="1"/>
    <col min="248" max="248" width="34.6640625" customWidth="1"/>
    <col min="249" max="253" width="6.6640625" customWidth="1"/>
    <col min="254" max="254" width="7.44140625" customWidth="1"/>
    <col min="255" max="255" width="10" customWidth="1"/>
    <col min="496" max="496" width="34.5546875" customWidth="1"/>
    <col min="497" max="501" width="6.6640625" customWidth="1"/>
    <col min="502" max="502" width="7.109375" customWidth="1"/>
    <col min="503" max="503" width="9.6640625" customWidth="1"/>
    <col min="504" max="504" width="34.6640625" customWidth="1"/>
    <col min="505" max="509" width="6.6640625" customWidth="1"/>
    <col min="510" max="510" width="7.44140625" customWidth="1"/>
    <col min="511" max="511" width="10" customWidth="1"/>
    <col min="752" max="752" width="34.5546875" customWidth="1"/>
    <col min="753" max="757" width="6.6640625" customWidth="1"/>
    <col min="758" max="758" width="7.109375" customWidth="1"/>
    <col min="759" max="759" width="9.6640625" customWidth="1"/>
    <col min="760" max="760" width="34.6640625" customWidth="1"/>
    <col min="761" max="765" width="6.6640625" customWidth="1"/>
    <col min="766" max="766" width="7.44140625" customWidth="1"/>
    <col min="767" max="767" width="10" customWidth="1"/>
    <col min="1008" max="1008" width="34.5546875" customWidth="1"/>
    <col min="1009" max="1013" width="6.6640625" customWidth="1"/>
    <col min="1014" max="1014" width="7.109375" customWidth="1"/>
    <col min="1015" max="1015" width="9.6640625" customWidth="1"/>
    <col min="1016" max="1016" width="34.6640625" customWidth="1"/>
    <col min="1017" max="1021" width="6.6640625" customWidth="1"/>
    <col min="1022" max="1022" width="7.44140625" customWidth="1"/>
    <col min="1023" max="1023" width="10" customWidth="1"/>
    <col min="1264" max="1264" width="34.5546875" customWidth="1"/>
    <col min="1265" max="1269" width="6.6640625" customWidth="1"/>
    <col min="1270" max="1270" width="7.109375" customWidth="1"/>
    <col min="1271" max="1271" width="9.6640625" customWidth="1"/>
    <col min="1272" max="1272" width="34.6640625" customWidth="1"/>
    <col min="1273" max="1277" width="6.6640625" customWidth="1"/>
    <col min="1278" max="1278" width="7.44140625" customWidth="1"/>
    <col min="1279" max="1279" width="10" customWidth="1"/>
    <col min="1520" max="1520" width="34.5546875" customWidth="1"/>
    <col min="1521" max="1525" width="6.6640625" customWidth="1"/>
    <col min="1526" max="1526" width="7.109375" customWidth="1"/>
    <col min="1527" max="1527" width="9.6640625" customWidth="1"/>
    <col min="1528" max="1528" width="34.6640625" customWidth="1"/>
    <col min="1529" max="1533" width="6.6640625" customWidth="1"/>
    <col min="1534" max="1534" width="7.44140625" customWidth="1"/>
    <col min="1535" max="1535" width="10" customWidth="1"/>
    <col min="1776" max="1776" width="34.5546875" customWidth="1"/>
    <col min="1777" max="1781" width="6.6640625" customWidth="1"/>
    <col min="1782" max="1782" width="7.109375" customWidth="1"/>
    <col min="1783" max="1783" width="9.6640625" customWidth="1"/>
    <col min="1784" max="1784" width="34.6640625" customWidth="1"/>
    <col min="1785" max="1789" width="6.6640625" customWidth="1"/>
    <col min="1790" max="1790" width="7.44140625" customWidth="1"/>
    <col min="1791" max="1791" width="10" customWidth="1"/>
    <col min="2032" max="2032" width="34.5546875" customWidth="1"/>
    <col min="2033" max="2037" width="6.6640625" customWidth="1"/>
    <col min="2038" max="2038" width="7.109375" customWidth="1"/>
    <col min="2039" max="2039" width="9.6640625" customWidth="1"/>
    <col min="2040" max="2040" width="34.6640625" customWidth="1"/>
    <col min="2041" max="2045" width="6.6640625" customWidth="1"/>
    <col min="2046" max="2046" width="7.44140625" customWidth="1"/>
    <col min="2047" max="2047" width="10" customWidth="1"/>
    <col min="2288" max="2288" width="34.5546875" customWidth="1"/>
    <col min="2289" max="2293" width="6.6640625" customWidth="1"/>
    <col min="2294" max="2294" width="7.109375" customWidth="1"/>
    <col min="2295" max="2295" width="9.6640625" customWidth="1"/>
    <col min="2296" max="2296" width="34.6640625" customWidth="1"/>
    <col min="2297" max="2301" width="6.6640625" customWidth="1"/>
    <col min="2302" max="2302" width="7.44140625" customWidth="1"/>
    <col min="2303" max="2303" width="10" customWidth="1"/>
    <col min="2544" max="2544" width="34.5546875" customWidth="1"/>
    <col min="2545" max="2549" width="6.6640625" customWidth="1"/>
    <col min="2550" max="2550" width="7.109375" customWidth="1"/>
    <col min="2551" max="2551" width="9.6640625" customWidth="1"/>
    <col min="2552" max="2552" width="34.6640625" customWidth="1"/>
    <col min="2553" max="2557" width="6.6640625" customWidth="1"/>
    <col min="2558" max="2558" width="7.44140625" customWidth="1"/>
    <col min="2559" max="2559" width="10" customWidth="1"/>
    <col min="2800" max="2800" width="34.5546875" customWidth="1"/>
    <col min="2801" max="2805" width="6.6640625" customWidth="1"/>
    <col min="2806" max="2806" width="7.109375" customWidth="1"/>
    <col min="2807" max="2807" width="9.6640625" customWidth="1"/>
    <col min="2808" max="2808" width="34.6640625" customWidth="1"/>
    <col min="2809" max="2813" width="6.6640625" customWidth="1"/>
    <col min="2814" max="2814" width="7.44140625" customWidth="1"/>
    <col min="2815" max="2815" width="10" customWidth="1"/>
    <col min="3056" max="3056" width="34.5546875" customWidth="1"/>
    <col min="3057" max="3061" width="6.6640625" customWidth="1"/>
    <col min="3062" max="3062" width="7.109375" customWidth="1"/>
    <col min="3063" max="3063" width="9.6640625" customWidth="1"/>
    <col min="3064" max="3064" width="34.6640625" customWidth="1"/>
    <col min="3065" max="3069" width="6.6640625" customWidth="1"/>
    <col min="3070" max="3070" width="7.44140625" customWidth="1"/>
    <col min="3071" max="3071" width="10" customWidth="1"/>
    <col min="3312" max="3312" width="34.5546875" customWidth="1"/>
    <col min="3313" max="3317" width="6.6640625" customWidth="1"/>
    <col min="3318" max="3318" width="7.109375" customWidth="1"/>
    <col min="3319" max="3319" width="9.6640625" customWidth="1"/>
    <col min="3320" max="3320" width="34.6640625" customWidth="1"/>
    <col min="3321" max="3325" width="6.6640625" customWidth="1"/>
    <col min="3326" max="3326" width="7.44140625" customWidth="1"/>
    <col min="3327" max="3327" width="10" customWidth="1"/>
    <col min="3568" max="3568" width="34.5546875" customWidth="1"/>
    <col min="3569" max="3573" width="6.6640625" customWidth="1"/>
    <col min="3574" max="3574" width="7.109375" customWidth="1"/>
    <col min="3575" max="3575" width="9.6640625" customWidth="1"/>
    <col min="3576" max="3576" width="34.6640625" customWidth="1"/>
    <col min="3577" max="3581" width="6.6640625" customWidth="1"/>
    <col min="3582" max="3582" width="7.44140625" customWidth="1"/>
    <col min="3583" max="3583" width="10" customWidth="1"/>
    <col min="3824" max="3824" width="34.5546875" customWidth="1"/>
    <col min="3825" max="3829" width="6.6640625" customWidth="1"/>
    <col min="3830" max="3830" width="7.109375" customWidth="1"/>
    <col min="3831" max="3831" width="9.6640625" customWidth="1"/>
    <col min="3832" max="3832" width="34.6640625" customWidth="1"/>
    <col min="3833" max="3837" width="6.6640625" customWidth="1"/>
    <col min="3838" max="3838" width="7.44140625" customWidth="1"/>
    <col min="3839" max="3839" width="10" customWidth="1"/>
    <col min="4080" max="4080" width="34.5546875" customWidth="1"/>
    <col min="4081" max="4085" width="6.6640625" customWidth="1"/>
    <col min="4086" max="4086" width="7.109375" customWidth="1"/>
    <col min="4087" max="4087" width="9.6640625" customWidth="1"/>
    <col min="4088" max="4088" width="34.6640625" customWidth="1"/>
    <col min="4089" max="4093" width="6.6640625" customWidth="1"/>
    <col min="4094" max="4094" width="7.44140625" customWidth="1"/>
    <col min="4095" max="4095" width="10" customWidth="1"/>
    <col min="4336" max="4336" width="34.5546875" customWidth="1"/>
    <col min="4337" max="4341" width="6.6640625" customWidth="1"/>
    <col min="4342" max="4342" width="7.109375" customWidth="1"/>
    <col min="4343" max="4343" width="9.6640625" customWidth="1"/>
    <col min="4344" max="4344" width="34.6640625" customWidth="1"/>
    <col min="4345" max="4349" width="6.6640625" customWidth="1"/>
    <col min="4350" max="4350" width="7.44140625" customWidth="1"/>
    <col min="4351" max="4351" width="10" customWidth="1"/>
    <col min="4592" max="4592" width="34.5546875" customWidth="1"/>
    <col min="4593" max="4597" width="6.6640625" customWidth="1"/>
    <col min="4598" max="4598" width="7.109375" customWidth="1"/>
    <col min="4599" max="4599" width="9.6640625" customWidth="1"/>
    <col min="4600" max="4600" width="34.6640625" customWidth="1"/>
    <col min="4601" max="4605" width="6.6640625" customWidth="1"/>
    <col min="4606" max="4606" width="7.44140625" customWidth="1"/>
    <col min="4607" max="4607" width="10" customWidth="1"/>
    <col min="4848" max="4848" width="34.5546875" customWidth="1"/>
    <col min="4849" max="4853" width="6.6640625" customWidth="1"/>
    <col min="4854" max="4854" width="7.109375" customWidth="1"/>
    <col min="4855" max="4855" width="9.6640625" customWidth="1"/>
    <col min="4856" max="4856" width="34.6640625" customWidth="1"/>
    <col min="4857" max="4861" width="6.6640625" customWidth="1"/>
    <col min="4862" max="4862" width="7.44140625" customWidth="1"/>
    <col min="4863" max="4863" width="10" customWidth="1"/>
    <col min="5104" max="5104" width="34.5546875" customWidth="1"/>
    <col min="5105" max="5109" width="6.6640625" customWidth="1"/>
    <col min="5110" max="5110" width="7.109375" customWidth="1"/>
    <col min="5111" max="5111" width="9.6640625" customWidth="1"/>
    <col min="5112" max="5112" width="34.6640625" customWidth="1"/>
    <col min="5113" max="5117" width="6.6640625" customWidth="1"/>
    <col min="5118" max="5118" width="7.44140625" customWidth="1"/>
    <col min="5119" max="5119" width="10" customWidth="1"/>
    <col min="5360" max="5360" width="34.5546875" customWidth="1"/>
    <col min="5361" max="5365" width="6.6640625" customWidth="1"/>
    <col min="5366" max="5366" width="7.109375" customWidth="1"/>
    <col min="5367" max="5367" width="9.6640625" customWidth="1"/>
    <col min="5368" max="5368" width="34.6640625" customWidth="1"/>
    <col min="5369" max="5373" width="6.6640625" customWidth="1"/>
    <col min="5374" max="5374" width="7.44140625" customWidth="1"/>
    <col min="5375" max="5375" width="10" customWidth="1"/>
    <col min="5616" max="5616" width="34.5546875" customWidth="1"/>
    <col min="5617" max="5621" width="6.6640625" customWidth="1"/>
    <col min="5622" max="5622" width="7.109375" customWidth="1"/>
    <col min="5623" max="5623" width="9.6640625" customWidth="1"/>
    <col min="5624" max="5624" width="34.6640625" customWidth="1"/>
    <col min="5625" max="5629" width="6.6640625" customWidth="1"/>
    <col min="5630" max="5630" width="7.44140625" customWidth="1"/>
    <col min="5631" max="5631" width="10" customWidth="1"/>
    <col min="5872" max="5872" width="34.5546875" customWidth="1"/>
    <col min="5873" max="5877" width="6.6640625" customWidth="1"/>
    <col min="5878" max="5878" width="7.109375" customWidth="1"/>
    <col min="5879" max="5879" width="9.6640625" customWidth="1"/>
    <col min="5880" max="5880" width="34.6640625" customWidth="1"/>
    <col min="5881" max="5885" width="6.6640625" customWidth="1"/>
    <col min="5886" max="5886" width="7.44140625" customWidth="1"/>
    <col min="5887" max="5887" width="10" customWidth="1"/>
    <col min="6128" max="6128" width="34.5546875" customWidth="1"/>
    <col min="6129" max="6133" width="6.6640625" customWidth="1"/>
    <col min="6134" max="6134" width="7.109375" customWidth="1"/>
    <col min="6135" max="6135" width="9.6640625" customWidth="1"/>
    <col min="6136" max="6136" width="34.6640625" customWidth="1"/>
    <col min="6137" max="6141" width="6.6640625" customWidth="1"/>
    <col min="6142" max="6142" width="7.44140625" customWidth="1"/>
    <col min="6143" max="6143" width="10" customWidth="1"/>
    <col min="6384" max="6384" width="34.5546875" customWidth="1"/>
    <col min="6385" max="6389" width="6.6640625" customWidth="1"/>
    <col min="6390" max="6390" width="7.109375" customWidth="1"/>
    <col min="6391" max="6391" width="9.6640625" customWidth="1"/>
    <col min="6392" max="6392" width="34.6640625" customWidth="1"/>
    <col min="6393" max="6397" width="6.6640625" customWidth="1"/>
    <col min="6398" max="6398" width="7.44140625" customWidth="1"/>
    <col min="6399" max="6399" width="10" customWidth="1"/>
    <col min="6640" max="6640" width="34.5546875" customWidth="1"/>
    <col min="6641" max="6645" width="6.6640625" customWidth="1"/>
    <col min="6646" max="6646" width="7.109375" customWidth="1"/>
    <col min="6647" max="6647" width="9.6640625" customWidth="1"/>
    <col min="6648" max="6648" width="34.6640625" customWidth="1"/>
    <col min="6649" max="6653" width="6.6640625" customWidth="1"/>
    <col min="6654" max="6654" width="7.44140625" customWidth="1"/>
    <col min="6655" max="6655" width="10" customWidth="1"/>
    <col min="6896" max="6896" width="34.5546875" customWidth="1"/>
    <col min="6897" max="6901" width="6.6640625" customWidth="1"/>
    <col min="6902" max="6902" width="7.109375" customWidth="1"/>
    <col min="6903" max="6903" width="9.6640625" customWidth="1"/>
    <col min="6904" max="6904" width="34.6640625" customWidth="1"/>
    <col min="6905" max="6909" width="6.6640625" customWidth="1"/>
    <col min="6910" max="6910" width="7.44140625" customWidth="1"/>
    <col min="6911" max="6911" width="10" customWidth="1"/>
    <col min="7152" max="7152" width="34.5546875" customWidth="1"/>
    <col min="7153" max="7157" width="6.6640625" customWidth="1"/>
    <col min="7158" max="7158" width="7.109375" customWidth="1"/>
    <col min="7159" max="7159" width="9.6640625" customWidth="1"/>
    <col min="7160" max="7160" width="34.6640625" customWidth="1"/>
    <col min="7161" max="7165" width="6.6640625" customWidth="1"/>
    <col min="7166" max="7166" width="7.44140625" customWidth="1"/>
    <col min="7167" max="7167" width="10" customWidth="1"/>
    <col min="7408" max="7408" width="34.5546875" customWidth="1"/>
    <col min="7409" max="7413" width="6.6640625" customWidth="1"/>
    <col min="7414" max="7414" width="7.109375" customWidth="1"/>
    <col min="7415" max="7415" width="9.6640625" customWidth="1"/>
    <col min="7416" max="7416" width="34.6640625" customWidth="1"/>
    <col min="7417" max="7421" width="6.6640625" customWidth="1"/>
    <col min="7422" max="7422" width="7.44140625" customWidth="1"/>
    <col min="7423" max="7423" width="10" customWidth="1"/>
    <col min="7664" max="7664" width="34.5546875" customWidth="1"/>
    <col min="7665" max="7669" width="6.6640625" customWidth="1"/>
    <col min="7670" max="7670" width="7.109375" customWidth="1"/>
    <col min="7671" max="7671" width="9.6640625" customWidth="1"/>
    <col min="7672" max="7672" width="34.6640625" customWidth="1"/>
    <col min="7673" max="7677" width="6.6640625" customWidth="1"/>
    <col min="7678" max="7678" width="7.44140625" customWidth="1"/>
    <col min="7679" max="7679" width="10" customWidth="1"/>
    <col min="7920" max="7920" width="34.5546875" customWidth="1"/>
    <col min="7921" max="7925" width="6.6640625" customWidth="1"/>
    <col min="7926" max="7926" width="7.109375" customWidth="1"/>
    <col min="7927" max="7927" width="9.6640625" customWidth="1"/>
    <col min="7928" max="7928" width="34.6640625" customWidth="1"/>
    <col min="7929" max="7933" width="6.6640625" customWidth="1"/>
    <col min="7934" max="7934" width="7.44140625" customWidth="1"/>
    <col min="7935" max="7935" width="10" customWidth="1"/>
    <col min="8176" max="8176" width="34.5546875" customWidth="1"/>
    <col min="8177" max="8181" width="6.6640625" customWidth="1"/>
    <col min="8182" max="8182" width="7.109375" customWidth="1"/>
    <col min="8183" max="8183" width="9.6640625" customWidth="1"/>
    <col min="8184" max="8184" width="34.6640625" customWidth="1"/>
    <col min="8185" max="8189" width="6.6640625" customWidth="1"/>
    <col min="8190" max="8190" width="7.44140625" customWidth="1"/>
    <col min="8191" max="8191" width="10" customWidth="1"/>
    <col min="8432" max="8432" width="34.5546875" customWidth="1"/>
    <col min="8433" max="8437" width="6.6640625" customWidth="1"/>
    <col min="8438" max="8438" width="7.109375" customWidth="1"/>
    <col min="8439" max="8439" width="9.6640625" customWidth="1"/>
    <col min="8440" max="8440" width="34.6640625" customWidth="1"/>
    <col min="8441" max="8445" width="6.6640625" customWidth="1"/>
    <col min="8446" max="8446" width="7.44140625" customWidth="1"/>
    <col min="8447" max="8447" width="10" customWidth="1"/>
    <col min="8688" max="8688" width="34.5546875" customWidth="1"/>
    <col min="8689" max="8693" width="6.6640625" customWidth="1"/>
    <col min="8694" max="8694" width="7.109375" customWidth="1"/>
    <col min="8695" max="8695" width="9.6640625" customWidth="1"/>
    <col min="8696" max="8696" width="34.6640625" customWidth="1"/>
    <col min="8697" max="8701" width="6.6640625" customWidth="1"/>
    <col min="8702" max="8702" width="7.44140625" customWidth="1"/>
    <col min="8703" max="8703" width="10" customWidth="1"/>
    <col min="8944" max="8944" width="34.5546875" customWidth="1"/>
    <col min="8945" max="8949" width="6.6640625" customWidth="1"/>
    <col min="8950" max="8950" width="7.109375" customWidth="1"/>
    <col min="8951" max="8951" width="9.6640625" customWidth="1"/>
    <col min="8952" max="8952" width="34.6640625" customWidth="1"/>
    <col min="8953" max="8957" width="6.6640625" customWidth="1"/>
    <col min="8958" max="8958" width="7.44140625" customWidth="1"/>
    <col min="8959" max="8959" width="10" customWidth="1"/>
    <col min="9200" max="9200" width="34.5546875" customWidth="1"/>
    <col min="9201" max="9205" width="6.6640625" customWidth="1"/>
    <col min="9206" max="9206" width="7.109375" customWidth="1"/>
    <col min="9207" max="9207" width="9.6640625" customWidth="1"/>
    <col min="9208" max="9208" width="34.6640625" customWidth="1"/>
    <col min="9209" max="9213" width="6.6640625" customWidth="1"/>
    <col min="9214" max="9214" width="7.44140625" customWidth="1"/>
    <col min="9215" max="9215" width="10" customWidth="1"/>
    <col min="9456" max="9456" width="34.5546875" customWidth="1"/>
    <col min="9457" max="9461" width="6.6640625" customWidth="1"/>
    <col min="9462" max="9462" width="7.109375" customWidth="1"/>
    <col min="9463" max="9463" width="9.6640625" customWidth="1"/>
    <col min="9464" max="9464" width="34.6640625" customWidth="1"/>
    <col min="9465" max="9469" width="6.6640625" customWidth="1"/>
    <col min="9470" max="9470" width="7.44140625" customWidth="1"/>
    <col min="9471" max="9471" width="10" customWidth="1"/>
    <col min="9712" max="9712" width="34.5546875" customWidth="1"/>
    <col min="9713" max="9717" width="6.6640625" customWidth="1"/>
    <col min="9718" max="9718" width="7.109375" customWidth="1"/>
    <col min="9719" max="9719" width="9.6640625" customWidth="1"/>
    <col min="9720" max="9720" width="34.6640625" customWidth="1"/>
    <col min="9721" max="9725" width="6.6640625" customWidth="1"/>
    <col min="9726" max="9726" width="7.44140625" customWidth="1"/>
    <col min="9727" max="9727" width="10" customWidth="1"/>
    <col min="9968" max="9968" width="34.5546875" customWidth="1"/>
    <col min="9969" max="9973" width="6.6640625" customWidth="1"/>
    <col min="9974" max="9974" width="7.109375" customWidth="1"/>
    <col min="9975" max="9975" width="9.6640625" customWidth="1"/>
    <col min="9976" max="9976" width="34.6640625" customWidth="1"/>
    <col min="9977" max="9981" width="6.6640625" customWidth="1"/>
    <col min="9982" max="9982" width="7.44140625" customWidth="1"/>
    <col min="9983" max="9983" width="10" customWidth="1"/>
    <col min="10224" max="10224" width="34.5546875" customWidth="1"/>
    <col min="10225" max="10229" width="6.6640625" customWidth="1"/>
    <col min="10230" max="10230" width="7.109375" customWidth="1"/>
    <col min="10231" max="10231" width="9.6640625" customWidth="1"/>
    <col min="10232" max="10232" width="34.6640625" customWidth="1"/>
    <col min="10233" max="10237" width="6.6640625" customWidth="1"/>
    <col min="10238" max="10238" width="7.44140625" customWidth="1"/>
    <col min="10239" max="10239" width="10" customWidth="1"/>
    <col min="10480" max="10480" width="34.5546875" customWidth="1"/>
    <col min="10481" max="10485" width="6.6640625" customWidth="1"/>
    <col min="10486" max="10486" width="7.109375" customWidth="1"/>
    <col min="10487" max="10487" width="9.6640625" customWidth="1"/>
    <col min="10488" max="10488" width="34.6640625" customWidth="1"/>
    <col min="10489" max="10493" width="6.6640625" customWidth="1"/>
    <col min="10494" max="10494" width="7.44140625" customWidth="1"/>
    <col min="10495" max="10495" width="10" customWidth="1"/>
    <col min="10736" max="10736" width="34.5546875" customWidth="1"/>
    <col min="10737" max="10741" width="6.6640625" customWidth="1"/>
    <col min="10742" max="10742" width="7.109375" customWidth="1"/>
    <col min="10743" max="10743" width="9.6640625" customWidth="1"/>
    <col min="10744" max="10744" width="34.6640625" customWidth="1"/>
    <col min="10745" max="10749" width="6.6640625" customWidth="1"/>
    <col min="10750" max="10750" width="7.44140625" customWidth="1"/>
    <col min="10751" max="10751" width="10" customWidth="1"/>
    <col min="10992" max="10992" width="34.5546875" customWidth="1"/>
    <col min="10993" max="10997" width="6.6640625" customWidth="1"/>
    <col min="10998" max="10998" width="7.109375" customWidth="1"/>
    <col min="10999" max="10999" width="9.6640625" customWidth="1"/>
    <col min="11000" max="11000" width="34.6640625" customWidth="1"/>
    <col min="11001" max="11005" width="6.6640625" customWidth="1"/>
    <col min="11006" max="11006" width="7.44140625" customWidth="1"/>
    <col min="11007" max="11007" width="10" customWidth="1"/>
    <col min="11248" max="11248" width="34.5546875" customWidth="1"/>
    <col min="11249" max="11253" width="6.6640625" customWidth="1"/>
    <col min="11254" max="11254" width="7.109375" customWidth="1"/>
    <col min="11255" max="11255" width="9.6640625" customWidth="1"/>
    <col min="11256" max="11256" width="34.6640625" customWidth="1"/>
    <col min="11257" max="11261" width="6.6640625" customWidth="1"/>
    <col min="11262" max="11262" width="7.44140625" customWidth="1"/>
    <col min="11263" max="11263" width="10" customWidth="1"/>
    <col min="11504" max="11504" width="34.5546875" customWidth="1"/>
    <col min="11505" max="11509" width="6.6640625" customWidth="1"/>
    <col min="11510" max="11510" width="7.109375" customWidth="1"/>
    <col min="11511" max="11511" width="9.6640625" customWidth="1"/>
    <col min="11512" max="11512" width="34.6640625" customWidth="1"/>
    <col min="11513" max="11517" width="6.6640625" customWidth="1"/>
    <col min="11518" max="11518" width="7.44140625" customWidth="1"/>
    <col min="11519" max="11519" width="10" customWidth="1"/>
    <col min="11760" max="11760" width="34.5546875" customWidth="1"/>
    <col min="11761" max="11765" width="6.6640625" customWidth="1"/>
    <col min="11766" max="11766" width="7.109375" customWidth="1"/>
    <col min="11767" max="11767" width="9.6640625" customWidth="1"/>
    <col min="11768" max="11768" width="34.6640625" customWidth="1"/>
    <col min="11769" max="11773" width="6.6640625" customWidth="1"/>
    <col min="11774" max="11774" width="7.44140625" customWidth="1"/>
    <col min="11775" max="11775" width="10" customWidth="1"/>
    <col min="12016" max="12016" width="34.5546875" customWidth="1"/>
    <col min="12017" max="12021" width="6.6640625" customWidth="1"/>
    <col min="12022" max="12022" width="7.109375" customWidth="1"/>
    <col min="12023" max="12023" width="9.6640625" customWidth="1"/>
    <col min="12024" max="12024" width="34.6640625" customWidth="1"/>
    <col min="12025" max="12029" width="6.6640625" customWidth="1"/>
    <col min="12030" max="12030" width="7.44140625" customWidth="1"/>
    <col min="12031" max="12031" width="10" customWidth="1"/>
    <col min="12272" max="12272" width="34.5546875" customWidth="1"/>
    <col min="12273" max="12277" width="6.6640625" customWidth="1"/>
    <col min="12278" max="12278" width="7.109375" customWidth="1"/>
    <col min="12279" max="12279" width="9.6640625" customWidth="1"/>
    <col min="12280" max="12280" width="34.6640625" customWidth="1"/>
    <col min="12281" max="12285" width="6.6640625" customWidth="1"/>
    <col min="12286" max="12286" width="7.44140625" customWidth="1"/>
    <col min="12287" max="12287" width="10" customWidth="1"/>
    <col min="12528" max="12528" width="34.5546875" customWidth="1"/>
    <col min="12529" max="12533" width="6.6640625" customWidth="1"/>
    <col min="12534" max="12534" width="7.109375" customWidth="1"/>
    <col min="12535" max="12535" width="9.6640625" customWidth="1"/>
    <col min="12536" max="12536" width="34.6640625" customWidth="1"/>
    <col min="12537" max="12541" width="6.6640625" customWidth="1"/>
    <col min="12542" max="12542" width="7.44140625" customWidth="1"/>
    <col min="12543" max="12543" width="10" customWidth="1"/>
    <col min="12784" max="12784" width="34.5546875" customWidth="1"/>
    <col min="12785" max="12789" width="6.6640625" customWidth="1"/>
    <col min="12790" max="12790" width="7.109375" customWidth="1"/>
    <col min="12791" max="12791" width="9.6640625" customWidth="1"/>
    <col min="12792" max="12792" width="34.6640625" customWidth="1"/>
    <col min="12793" max="12797" width="6.6640625" customWidth="1"/>
    <col min="12798" max="12798" width="7.44140625" customWidth="1"/>
    <col min="12799" max="12799" width="10" customWidth="1"/>
    <col min="13040" max="13040" width="34.5546875" customWidth="1"/>
    <col min="13041" max="13045" width="6.6640625" customWidth="1"/>
    <col min="13046" max="13046" width="7.109375" customWidth="1"/>
    <col min="13047" max="13047" width="9.6640625" customWidth="1"/>
    <col min="13048" max="13048" width="34.6640625" customWidth="1"/>
    <col min="13049" max="13053" width="6.6640625" customWidth="1"/>
    <col min="13054" max="13054" width="7.44140625" customWidth="1"/>
    <col min="13055" max="13055" width="10" customWidth="1"/>
    <col min="13296" max="13296" width="34.5546875" customWidth="1"/>
    <col min="13297" max="13301" width="6.6640625" customWidth="1"/>
    <col min="13302" max="13302" width="7.109375" customWidth="1"/>
    <col min="13303" max="13303" width="9.6640625" customWidth="1"/>
    <col min="13304" max="13304" width="34.6640625" customWidth="1"/>
    <col min="13305" max="13309" width="6.6640625" customWidth="1"/>
    <col min="13310" max="13310" width="7.44140625" customWidth="1"/>
    <col min="13311" max="13311" width="10" customWidth="1"/>
    <col min="13552" max="13552" width="34.5546875" customWidth="1"/>
    <col min="13553" max="13557" width="6.6640625" customWidth="1"/>
    <col min="13558" max="13558" width="7.109375" customWidth="1"/>
    <col min="13559" max="13559" width="9.6640625" customWidth="1"/>
    <col min="13560" max="13560" width="34.6640625" customWidth="1"/>
    <col min="13561" max="13565" width="6.6640625" customWidth="1"/>
    <col min="13566" max="13566" width="7.44140625" customWidth="1"/>
    <col min="13567" max="13567" width="10" customWidth="1"/>
    <col min="13808" max="13808" width="34.5546875" customWidth="1"/>
    <col min="13809" max="13813" width="6.6640625" customWidth="1"/>
    <col min="13814" max="13814" width="7.109375" customWidth="1"/>
    <col min="13815" max="13815" width="9.6640625" customWidth="1"/>
    <col min="13816" max="13816" width="34.6640625" customWidth="1"/>
    <col min="13817" max="13821" width="6.6640625" customWidth="1"/>
    <col min="13822" max="13822" width="7.44140625" customWidth="1"/>
    <col min="13823" max="13823" width="10" customWidth="1"/>
    <col min="14064" max="14064" width="34.5546875" customWidth="1"/>
    <col min="14065" max="14069" width="6.6640625" customWidth="1"/>
    <col min="14070" max="14070" width="7.109375" customWidth="1"/>
    <col min="14071" max="14071" width="9.6640625" customWidth="1"/>
    <col min="14072" max="14072" width="34.6640625" customWidth="1"/>
    <col min="14073" max="14077" width="6.6640625" customWidth="1"/>
    <col min="14078" max="14078" width="7.44140625" customWidth="1"/>
    <col min="14079" max="14079" width="10" customWidth="1"/>
    <col min="14320" max="14320" width="34.5546875" customWidth="1"/>
    <col min="14321" max="14325" width="6.6640625" customWidth="1"/>
    <col min="14326" max="14326" width="7.109375" customWidth="1"/>
    <col min="14327" max="14327" width="9.6640625" customWidth="1"/>
    <col min="14328" max="14328" width="34.6640625" customWidth="1"/>
    <col min="14329" max="14333" width="6.6640625" customWidth="1"/>
    <col min="14334" max="14334" width="7.44140625" customWidth="1"/>
    <col min="14335" max="14335" width="10" customWidth="1"/>
    <col min="14576" max="14576" width="34.5546875" customWidth="1"/>
    <col min="14577" max="14581" width="6.6640625" customWidth="1"/>
    <col min="14582" max="14582" width="7.109375" customWidth="1"/>
    <col min="14583" max="14583" width="9.6640625" customWidth="1"/>
    <col min="14584" max="14584" width="34.6640625" customWidth="1"/>
    <col min="14585" max="14589" width="6.6640625" customWidth="1"/>
    <col min="14590" max="14590" width="7.44140625" customWidth="1"/>
    <col min="14591" max="14591" width="10" customWidth="1"/>
    <col min="14832" max="14832" width="34.5546875" customWidth="1"/>
    <col min="14833" max="14837" width="6.6640625" customWidth="1"/>
    <col min="14838" max="14838" width="7.109375" customWidth="1"/>
    <col min="14839" max="14839" width="9.6640625" customWidth="1"/>
    <col min="14840" max="14840" width="34.6640625" customWidth="1"/>
    <col min="14841" max="14845" width="6.6640625" customWidth="1"/>
    <col min="14846" max="14846" width="7.44140625" customWidth="1"/>
    <col min="14847" max="14847" width="10" customWidth="1"/>
    <col min="15088" max="15088" width="34.5546875" customWidth="1"/>
    <col min="15089" max="15093" width="6.6640625" customWidth="1"/>
    <col min="15094" max="15094" width="7.109375" customWidth="1"/>
    <col min="15095" max="15095" width="9.6640625" customWidth="1"/>
    <col min="15096" max="15096" width="34.6640625" customWidth="1"/>
    <col min="15097" max="15101" width="6.6640625" customWidth="1"/>
    <col min="15102" max="15102" width="7.44140625" customWidth="1"/>
    <col min="15103" max="15103" width="10" customWidth="1"/>
    <col min="15344" max="15344" width="34.5546875" customWidth="1"/>
    <col min="15345" max="15349" width="6.6640625" customWidth="1"/>
    <col min="15350" max="15350" width="7.109375" customWidth="1"/>
    <col min="15351" max="15351" width="9.6640625" customWidth="1"/>
    <col min="15352" max="15352" width="34.6640625" customWidth="1"/>
    <col min="15353" max="15357" width="6.6640625" customWidth="1"/>
    <col min="15358" max="15358" width="7.44140625" customWidth="1"/>
    <col min="15359" max="15359" width="10" customWidth="1"/>
    <col min="15600" max="15600" width="34.5546875" customWidth="1"/>
    <col min="15601" max="15605" width="6.6640625" customWidth="1"/>
    <col min="15606" max="15606" width="7.109375" customWidth="1"/>
    <col min="15607" max="15607" width="9.6640625" customWidth="1"/>
    <col min="15608" max="15608" width="34.6640625" customWidth="1"/>
    <col min="15609" max="15613" width="6.6640625" customWidth="1"/>
    <col min="15614" max="15614" width="7.44140625" customWidth="1"/>
    <col min="15615" max="15615" width="10" customWidth="1"/>
    <col min="15856" max="15856" width="34.5546875" customWidth="1"/>
    <col min="15857" max="15861" width="6.6640625" customWidth="1"/>
    <col min="15862" max="15862" width="7.109375" customWidth="1"/>
    <col min="15863" max="15863" width="9.6640625" customWidth="1"/>
    <col min="15864" max="15864" width="34.6640625" customWidth="1"/>
    <col min="15865" max="15869" width="6.6640625" customWidth="1"/>
    <col min="15870" max="15870" width="7.44140625" customWidth="1"/>
    <col min="15871" max="15871" width="10" customWidth="1"/>
    <col min="16112" max="16112" width="34.5546875" customWidth="1"/>
    <col min="16113" max="16117" width="6.6640625" customWidth="1"/>
    <col min="16118" max="16118" width="7.109375" customWidth="1"/>
    <col min="16119" max="16119" width="9.6640625" customWidth="1"/>
    <col min="16120" max="16120" width="34.6640625" customWidth="1"/>
    <col min="16121" max="16125" width="6.6640625" customWidth="1"/>
    <col min="16126" max="16126" width="7.44140625" customWidth="1"/>
    <col min="16127" max="16127" width="10" customWidth="1"/>
  </cols>
  <sheetData>
    <row r="1" spans="1:10" ht="33" customHeight="1" x14ac:dyDescent="0.25">
      <c r="A1" s="158" t="s">
        <v>188</v>
      </c>
      <c r="B1" s="158"/>
      <c r="C1" s="158"/>
      <c r="D1" s="158"/>
      <c r="E1" s="158"/>
      <c r="F1" s="158"/>
      <c r="G1" s="158"/>
      <c r="H1" s="158"/>
    </row>
    <row r="2" spans="1:10" x14ac:dyDescent="0.25">
      <c r="B2" s="30"/>
      <c r="C2" s="30"/>
      <c r="D2" s="30"/>
      <c r="E2" s="30"/>
      <c r="F2" s="30"/>
      <c r="G2" s="30"/>
      <c r="H2" s="30"/>
    </row>
    <row r="3" spans="1:10" ht="19.95" customHeight="1" x14ac:dyDescent="0.25">
      <c r="A3" s="146" t="s">
        <v>2</v>
      </c>
      <c r="B3" s="147" t="s">
        <v>3</v>
      </c>
      <c r="C3" s="159" t="s">
        <v>194</v>
      </c>
      <c r="D3" s="160"/>
      <c r="E3" s="160"/>
      <c r="F3" s="160"/>
      <c r="G3" s="160"/>
      <c r="H3" s="160"/>
      <c r="J3" s="25"/>
    </row>
    <row r="4" spans="1:10" ht="19.95" customHeight="1" x14ac:dyDescent="0.25">
      <c r="A4" s="146"/>
      <c r="B4" s="148"/>
      <c r="C4" s="77" t="s">
        <v>4</v>
      </c>
      <c r="D4" s="77" t="s">
        <v>5</v>
      </c>
      <c r="E4" s="77" t="s">
        <v>6</v>
      </c>
      <c r="F4" s="77" t="s">
        <v>7</v>
      </c>
      <c r="G4" s="77" t="s">
        <v>8</v>
      </c>
      <c r="H4" s="78" t="s">
        <v>9</v>
      </c>
    </row>
    <row r="5" spans="1:10" x14ac:dyDescent="0.25">
      <c r="A5" s="87"/>
      <c r="B5" s="88"/>
      <c r="C5" s="80"/>
      <c r="D5" s="80"/>
      <c r="E5" s="80"/>
      <c r="F5" s="80"/>
      <c r="G5" s="80"/>
      <c r="H5" s="80"/>
    </row>
    <row r="6" spans="1:10" ht="13.8" x14ac:dyDescent="0.25">
      <c r="A6" s="89" t="s">
        <v>196</v>
      </c>
      <c r="B6" s="90">
        <v>279</v>
      </c>
      <c r="C6" s="61">
        <v>17</v>
      </c>
      <c r="D6" s="61">
        <v>37</v>
      </c>
      <c r="E6" s="61">
        <v>18</v>
      </c>
      <c r="F6" s="61">
        <v>54</v>
      </c>
      <c r="G6" s="61">
        <v>117</v>
      </c>
      <c r="H6" s="60">
        <v>36</v>
      </c>
    </row>
    <row r="7" spans="1:10" x14ac:dyDescent="0.25">
      <c r="A7" s="91" t="s">
        <v>12</v>
      </c>
      <c r="B7" s="90" t="s">
        <v>156</v>
      </c>
      <c r="C7" s="61">
        <v>86</v>
      </c>
      <c r="D7" s="61">
        <v>171</v>
      </c>
      <c r="E7" s="61">
        <v>81</v>
      </c>
      <c r="F7" s="61">
        <v>290</v>
      </c>
      <c r="G7" s="61">
        <v>758</v>
      </c>
      <c r="H7" s="60">
        <v>229</v>
      </c>
    </row>
    <row r="8" spans="1:10" x14ac:dyDescent="0.25">
      <c r="A8" s="91" t="s">
        <v>13</v>
      </c>
      <c r="B8" s="90" t="s">
        <v>157</v>
      </c>
      <c r="C8" s="61">
        <v>368</v>
      </c>
      <c r="D8" s="61">
        <v>518</v>
      </c>
      <c r="E8" s="61">
        <v>251</v>
      </c>
      <c r="F8" s="61">
        <v>999</v>
      </c>
      <c r="G8" s="61">
        <v>1935</v>
      </c>
      <c r="H8" s="60">
        <v>514</v>
      </c>
    </row>
    <row r="9" spans="1:10" x14ac:dyDescent="0.25">
      <c r="A9" s="91" t="s">
        <v>14</v>
      </c>
      <c r="B9" s="90" t="s">
        <v>158</v>
      </c>
      <c r="C9" s="61">
        <v>59</v>
      </c>
      <c r="D9" s="61">
        <v>128</v>
      </c>
      <c r="E9" s="61">
        <v>101</v>
      </c>
      <c r="F9" s="61">
        <v>241</v>
      </c>
      <c r="G9" s="61">
        <v>551</v>
      </c>
      <c r="H9" s="60">
        <v>211</v>
      </c>
    </row>
    <row r="10" spans="1:10" x14ac:dyDescent="0.25">
      <c r="A10" s="91" t="s">
        <v>15</v>
      </c>
      <c r="B10" s="90">
        <v>421</v>
      </c>
      <c r="C10" s="61">
        <v>31</v>
      </c>
      <c r="D10" s="61">
        <v>18</v>
      </c>
      <c r="E10" s="61">
        <v>35</v>
      </c>
      <c r="F10" s="61">
        <v>114</v>
      </c>
      <c r="G10" s="61">
        <v>206</v>
      </c>
      <c r="H10" s="60">
        <v>17</v>
      </c>
    </row>
    <row r="11" spans="1:10" x14ac:dyDescent="0.25">
      <c r="A11" s="91" t="s">
        <v>16</v>
      </c>
      <c r="B11" s="90">
        <v>875</v>
      </c>
      <c r="C11" s="61">
        <v>62</v>
      </c>
      <c r="D11" s="61">
        <v>84</v>
      </c>
      <c r="E11" s="61">
        <v>74</v>
      </c>
      <c r="F11" s="61">
        <v>194</v>
      </c>
      <c r="G11" s="61">
        <v>350</v>
      </c>
      <c r="H11" s="60">
        <v>111</v>
      </c>
    </row>
    <row r="12" spans="1:10" x14ac:dyDescent="0.25">
      <c r="A12" s="91" t="s">
        <v>159</v>
      </c>
      <c r="B12" s="90" t="s">
        <v>160</v>
      </c>
      <c r="C12" s="61">
        <v>571</v>
      </c>
      <c r="D12" s="61">
        <v>534</v>
      </c>
      <c r="E12" s="61">
        <v>286</v>
      </c>
      <c r="F12" s="61">
        <v>1237</v>
      </c>
      <c r="G12" s="61">
        <v>1749</v>
      </c>
      <c r="H12" s="60">
        <v>462</v>
      </c>
    </row>
    <row r="13" spans="1:10" x14ac:dyDescent="0.25">
      <c r="A13" s="91" t="s">
        <v>20</v>
      </c>
      <c r="B13" s="90" t="s">
        <v>161</v>
      </c>
      <c r="C13" s="61">
        <v>1061</v>
      </c>
      <c r="D13" s="61">
        <v>1155</v>
      </c>
      <c r="E13" s="61">
        <v>579</v>
      </c>
      <c r="F13" s="61">
        <v>1905</v>
      </c>
      <c r="G13" s="61">
        <v>2803</v>
      </c>
      <c r="H13" s="60">
        <v>635</v>
      </c>
    </row>
    <row r="14" spans="1:10" x14ac:dyDescent="0.25">
      <c r="A14" s="91" t="s">
        <v>21</v>
      </c>
      <c r="B14" s="90" t="s">
        <v>162</v>
      </c>
      <c r="C14" s="61">
        <v>2518</v>
      </c>
      <c r="D14" s="61">
        <v>3309</v>
      </c>
      <c r="E14" s="61">
        <v>1460</v>
      </c>
      <c r="F14" s="61">
        <v>3942</v>
      </c>
      <c r="G14" s="61">
        <v>6039</v>
      </c>
      <c r="H14" s="60">
        <v>1280</v>
      </c>
    </row>
    <row r="15" spans="1:10" x14ac:dyDescent="0.25">
      <c r="A15" s="91" t="s">
        <v>163</v>
      </c>
      <c r="B15" s="90" t="s">
        <v>164</v>
      </c>
      <c r="C15" s="61">
        <v>444</v>
      </c>
      <c r="D15" s="61">
        <v>530</v>
      </c>
      <c r="E15" s="61">
        <v>245</v>
      </c>
      <c r="F15" s="61">
        <v>689</v>
      </c>
      <c r="G15" s="61">
        <v>931</v>
      </c>
      <c r="H15" s="60">
        <v>167</v>
      </c>
    </row>
    <row r="16" spans="1:10" x14ac:dyDescent="0.25">
      <c r="A16" s="91" t="s">
        <v>23</v>
      </c>
      <c r="B16" s="90" t="s">
        <v>165</v>
      </c>
      <c r="C16" s="61">
        <v>196</v>
      </c>
      <c r="D16" s="61">
        <v>272</v>
      </c>
      <c r="E16" s="61">
        <v>108</v>
      </c>
      <c r="F16" s="61">
        <v>354</v>
      </c>
      <c r="G16" s="61">
        <v>412</v>
      </c>
      <c r="H16" s="60">
        <v>54</v>
      </c>
    </row>
    <row r="17" spans="1:8" x14ac:dyDescent="0.25">
      <c r="A17" s="92" t="s">
        <v>24</v>
      </c>
      <c r="B17" s="93" t="s">
        <v>166</v>
      </c>
      <c r="C17" s="61">
        <v>2052</v>
      </c>
      <c r="D17" s="61">
        <v>2685</v>
      </c>
      <c r="E17" s="61">
        <v>1101</v>
      </c>
      <c r="F17" s="61">
        <v>3233</v>
      </c>
      <c r="G17" s="61">
        <v>4073</v>
      </c>
      <c r="H17" s="60">
        <v>646</v>
      </c>
    </row>
    <row r="18" spans="1:8" ht="25.65" customHeight="1" x14ac:dyDescent="0.25">
      <c r="A18" s="94" t="s">
        <v>167</v>
      </c>
      <c r="B18" s="90">
        <v>1587</v>
      </c>
      <c r="C18" s="61">
        <v>189</v>
      </c>
      <c r="D18" s="61">
        <v>261</v>
      </c>
      <c r="E18" s="61">
        <v>106</v>
      </c>
      <c r="F18" s="61">
        <v>361</v>
      </c>
      <c r="G18" s="61">
        <v>582</v>
      </c>
      <c r="H18" s="60">
        <v>88</v>
      </c>
    </row>
    <row r="19" spans="1:8" ht="13.2" customHeight="1" x14ac:dyDescent="0.25">
      <c r="A19" s="91" t="s">
        <v>26</v>
      </c>
      <c r="B19" s="90">
        <v>60370</v>
      </c>
      <c r="C19" s="61">
        <v>7654</v>
      </c>
      <c r="D19" s="61">
        <v>9702</v>
      </c>
      <c r="E19" s="61">
        <v>4445</v>
      </c>
      <c r="F19" s="61">
        <v>13613</v>
      </c>
      <c r="G19" s="61">
        <v>20506</v>
      </c>
      <c r="H19" s="60">
        <v>4450</v>
      </c>
    </row>
    <row r="20" spans="1:8" x14ac:dyDescent="0.25">
      <c r="A20" s="91" t="s">
        <v>27</v>
      </c>
      <c r="B20" s="90">
        <v>5117</v>
      </c>
      <c r="C20" s="61">
        <v>477</v>
      </c>
      <c r="D20" s="61">
        <v>679</v>
      </c>
      <c r="E20" s="61">
        <v>316</v>
      </c>
      <c r="F20" s="61">
        <v>1104</v>
      </c>
      <c r="G20" s="61">
        <v>2053</v>
      </c>
      <c r="H20" s="60">
        <v>488</v>
      </c>
    </row>
    <row r="21" spans="1:8" x14ac:dyDescent="0.25">
      <c r="A21" s="91" t="s">
        <v>28</v>
      </c>
      <c r="B21" s="90">
        <v>1260</v>
      </c>
      <c r="C21" s="61">
        <v>113</v>
      </c>
      <c r="D21" s="61">
        <v>193</v>
      </c>
      <c r="E21" s="61">
        <v>69</v>
      </c>
      <c r="F21" s="61">
        <v>289</v>
      </c>
      <c r="G21" s="61">
        <v>459</v>
      </c>
      <c r="H21" s="60">
        <v>137</v>
      </c>
    </row>
    <row r="22" spans="1:8" x14ac:dyDescent="0.25">
      <c r="A22" s="91" t="s">
        <v>29</v>
      </c>
      <c r="B22" s="90">
        <v>3566</v>
      </c>
      <c r="C22" s="61">
        <v>370</v>
      </c>
      <c r="D22" s="61">
        <v>558</v>
      </c>
      <c r="E22" s="61">
        <v>213</v>
      </c>
      <c r="F22" s="61">
        <v>871</v>
      </c>
      <c r="G22" s="61">
        <v>1328</v>
      </c>
      <c r="H22" s="60">
        <v>226</v>
      </c>
    </row>
    <row r="23" spans="1:8" x14ac:dyDescent="0.25">
      <c r="A23" s="91" t="s">
        <v>30</v>
      </c>
      <c r="B23" s="90">
        <v>3217</v>
      </c>
      <c r="C23" s="61">
        <v>251</v>
      </c>
      <c r="D23" s="61">
        <v>439</v>
      </c>
      <c r="E23" s="61">
        <v>176</v>
      </c>
      <c r="F23" s="61">
        <v>721</v>
      </c>
      <c r="G23" s="61">
        <v>1346</v>
      </c>
      <c r="H23" s="60">
        <v>284</v>
      </c>
    </row>
    <row r="24" spans="1:8" x14ac:dyDescent="0.25">
      <c r="A24" s="91" t="s">
        <v>31</v>
      </c>
      <c r="B24" s="90">
        <v>3055</v>
      </c>
      <c r="C24" s="61">
        <v>269</v>
      </c>
      <c r="D24" s="61">
        <v>414</v>
      </c>
      <c r="E24" s="61">
        <v>198</v>
      </c>
      <c r="F24" s="61">
        <v>690</v>
      </c>
      <c r="G24" s="61">
        <v>1209</v>
      </c>
      <c r="H24" s="60">
        <v>275</v>
      </c>
    </row>
    <row r="25" spans="1:8" x14ac:dyDescent="0.25">
      <c r="A25" s="91" t="s">
        <v>32</v>
      </c>
      <c r="B25" s="90">
        <v>150</v>
      </c>
      <c r="C25" s="61">
        <v>6</v>
      </c>
      <c r="D25" s="61">
        <v>7</v>
      </c>
      <c r="E25" s="61">
        <v>6</v>
      </c>
      <c r="F25" s="61">
        <v>27</v>
      </c>
      <c r="G25" s="61">
        <v>68</v>
      </c>
      <c r="H25" s="60">
        <v>36</v>
      </c>
    </row>
    <row r="26" spans="1:8" x14ac:dyDescent="0.25">
      <c r="A26" s="91" t="s">
        <v>33</v>
      </c>
      <c r="B26" s="90">
        <v>174</v>
      </c>
      <c r="C26" s="61">
        <v>6</v>
      </c>
      <c r="D26" s="61">
        <v>11</v>
      </c>
      <c r="E26" s="61">
        <v>6</v>
      </c>
      <c r="F26" s="61">
        <v>32</v>
      </c>
      <c r="G26" s="61">
        <v>80</v>
      </c>
      <c r="H26" s="60">
        <v>39</v>
      </c>
    </row>
    <row r="27" spans="1:8" x14ac:dyDescent="0.25">
      <c r="A27" s="91" t="s">
        <v>34</v>
      </c>
      <c r="B27" s="90">
        <v>6626</v>
      </c>
      <c r="C27" s="61">
        <v>840</v>
      </c>
      <c r="D27" s="61">
        <v>1213</v>
      </c>
      <c r="E27" s="61">
        <v>591</v>
      </c>
      <c r="F27" s="61">
        <v>1362</v>
      </c>
      <c r="G27" s="61">
        <v>2117</v>
      </c>
      <c r="H27" s="60">
        <v>503</v>
      </c>
    </row>
    <row r="28" spans="1:8" x14ac:dyDescent="0.25">
      <c r="A28" s="91" t="s">
        <v>35</v>
      </c>
      <c r="B28" s="90">
        <v>4048</v>
      </c>
      <c r="C28" s="61">
        <v>605</v>
      </c>
      <c r="D28" s="61">
        <v>676</v>
      </c>
      <c r="E28" s="61">
        <v>294</v>
      </c>
      <c r="F28" s="61">
        <v>824</v>
      </c>
      <c r="G28" s="61">
        <v>1314</v>
      </c>
      <c r="H28" s="60">
        <v>335</v>
      </c>
    </row>
    <row r="29" spans="1:8" x14ac:dyDescent="0.25">
      <c r="A29" s="91" t="s">
        <v>154</v>
      </c>
      <c r="B29" s="90">
        <v>251</v>
      </c>
      <c r="C29" s="61">
        <v>17</v>
      </c>
      <c r="D29" s="61">
        <v>16</v>
      </c>
      <c r="E29" s="61">
        <v>9</v>
      </c>
      <c r="F29" s="61">
        <v>34</v>
      </c>
      <c r="G29" s="61">
        <v>118</v>
      </c>
      <c r="H29" s="60">
        <v>57</v>
      </c>
    </row>
    <row r="30" spans="1:8" x14ac:dyDescent="0.25">
      <c r="A30" s="91" t="s">
        <v>38</v>
      </c>
      <c r="B30" s="90">
        <v>715</v>
      </c>
      <c r="C30" s="61">
        <v>78</v>
      </c>
      <c r="D30" s="61">
        <v>98</v>
      </c>
      <c r="E30" s="61">
        <v>38</v>
      </c>
      <c r="F30" s="61">
        <v>124</v>
      </c>
      <c r="G30" s="61">
        <v>285</v>
      </c>
      <c r="H30" s="60">
        <v>92</v>
      </c>
    </row>
    <row r="31" spans="1:8" x14ac:dyDescent="0.25">
      <c r="A31" s="91" t="s">
        <v>39</v>
      </c>
      <c r="B31" s="90">
        <v>765</v>
      </c>
      <c r="C31" s="61">
        <v>58</v>
      </c>
      <c r="D31" s="61">
        <v>85</v>
      </c>
      <c r="E31" s="61">
        <v>55</v>
      </c>
      <c r="F31" s="61">
        <v>199</v>
      </c>
      <c r="G31" s="61">
        <v>314</v>
      </c>
      <c r="H31" s="60">
        <v>54</v>
      </c>
    </row>
    <row r="32" spans="1:8" x14ac:dyDescent="0.25">
      <c r="A32" s="91" t="s">
        <v>40</v>
      </c>
      <c r="B32" s="90">
        <v>572</v>
      </c>
      <c r="C32" s="61">
        <v>54</v>
      </c>
      <c r="D32" s="61">
        <v>41</v>
      </c>
      <c r="E32" s="61">
        <v>30</v>
      </c>
      <c r="F32" s="61">
        <v>105</v>
      </c>
      <c r="G32" s="61">
        <v>233</v>
      </c>
      <c r="H32" s="60">
        <v>109</v>
      </c>
    </row>
    <row r="33" spans="1:8" x14ac:dyDescent="0.25">
      <c r="A33" s="91" t="s">
        <v>41</v>
      </c>
      <c r="B33" s="90">
        <v>29516</v>
      </c>
      <c r="C33" s="61">
        <v>3144</v>
      </c>
      <c r="D33" s="61">
        <v>4430</v>
      </c>
      <c r="E33" s="61">
        <v>2001</v>
      </c>
      <c r="F33" s="61">
        <v>6382</v>
      </c>
      <c r="G33" s="61">
        <v>10924</v>
      </c>
      <c r="H33" s="60">
        <v>2635</v>
      </c>
    </row>
    <row r="34" spans="1:8" x14ac:dyDescent="0.25">
      <c r="A34" s="91" t="s">
        <v>42</v>
      </c>
      <c r="B34" s="90">
        <v>4139</v>
      </c>
      <c r="C34" s="61">
        <v>281</v>
      </c>
      <c r="D34" s="61">
        <v>400</v>
      </c>
      <c r="E34" s="61">
        <v>201</v>
      </c>
      <c r="F34" s="61">
        <v>796</v>
      </c>
      <c r="G34" s="61">
        <v>1905</v>
      </c>
      <c r="H34" s="60">
        <v>556</v>
      </c>
    </row>
    <row r="35" spans="1:8" x14ac:dyDescent="0.25">
      <c r="A35" s="91" t="s">
        <v>43</v>
      </c>
      <c r="B35" s="90">
        <v>710</v>
      </c>
      <c r="C35" s="61">
        <v>35</v>
      </c>
      <c r="D35" s="61">
        <v>56</v>
      </c>
      <c r="E35" s="61">
        <v>25</v>
      </c>
      <c r="F35" s="61">
        <v>139</v>
      </c>
      <c r="G35" s="61">
        <v>322</v>
      </c>
      <c r="H35" s="60">
        <v>133</v>
      </c>
    </row>
    <row r="36" spans="1:8" x14ac:dyDescent="0.25">
      <c r="A36" s="91" t="s">
        <v>44</v>
      </c>
      <c r="B36" s="90">
        <v>870</v>
      </c>
      <c r="C36" s="61">
        <v>40</v>
      </c>
      <c r="D36" s="61">
        <v>59</v>
      </c>
      <c r="E36" s="61">
        <v>30</v>
      </c>
      <c r="F36" s="61">
        <v>151</v>
      </c>
      <c r="G36" s="61">
        <v>400</v>
      </c>
      <c r="H36" s="60">
        <v>190</v>
      </c>
    </row>
    <row r="37" spans="1:8" x14ac:dyDescent="0.25">
      <c r="A37" s="91" t="s">
        <v>45</v>
      </c>
      <c r="B37" s="90">
        <v>620</v>
      </c>
      <c r="C37" s="61">
        <v>35</v>
      </c>
      <c r="D37" s="61">
        <v>38</v>
      </c>
      <c r="E37" s="61">
        <v>27</v>
      </c>
      <c r="F37" s="61">
        <v>126</v>
      </c>
      <c r="G37" s="61">
        <v>296</v>
      </c>
      <c r="H37" s="60">
        <v>98</v>
      </c>
    </row>
    <row r="38" spans="1:8" x14ac:dyDescent="0.25">
      <c r="A38" s="91" t="s">
        <v>46</v>
      </c>
      <c r="B38" s="90">
        <v>2475</v>
      </c>
      <c r="C38" s="61">
        <v>255</v>
      </c>
      <c r="D38" s="61">
        <v>405</v>
      </c>
      <c r="E38" s="61">
        <v>180</v>
      </c>
      <c r="F38" s="61">
        <v>433</v>
      </c>
      <c r="G38" s="61">
        <v>878</v>
      </c>
      <c r="H38" s="60">
        <v>324</v>
      </c>
    </row>
    <row r="39" spans="1:8" x14ac:dyDescent="0.25">
      <c r="A39" s="91" t="s">
        <v>47</v>
      </c>
      <c r="B39" s="90">
        <v>1922</v>
      </c>
      <c r="C39" s="61">
        <v>155</v>
      </c>
      <c r="D39" s="61">
        <v>249</v>
      </c>
      <c r="E39" s="61">
        <v>126</v>
      </c>
      <c r="F39" s="61">
        <v>368</v>
      </c>
      <c r="G39" s="61">
        <v>771</v>
      </c>
      <c r="H39" s="60">
        <v>253</v>
      </c>
    </row>
    <row r="40" spans="1:8" x14ac:dyDescent="0.25">
      <c r="A40" s="91" t="s">
        <v>48</v>
      </c>
      <c r="B40" s="90">
        <v>2994</v>
      </c>
      <c r="C40" s="61">
        <v>372</v>
      </c>
      <c r="D40" s="61">
        <v>545</v>
      </c>
      <c r="E40" s="61">
        <v>247</v>
      </c>
      <c r="F40" s="61">
        <v>594</v>
      </c>
      <c r="G40" s="61">
        <v>982</v>
      </c>
      <c r="H40" s="60">
        <v>254</v>
      </c>
    </row>
    <row r="41" spans="1:8" x14ac:dyDescent="0.25">
      <c r="A41" s="91" t="s">
        <v>49</v>
      </c>
      <c r="B41" s="90">
        <v>4073</v>
      </c>
      <c r="C41" s="61">
        <v>470</v>
      </c>
      <c r="D41" s="61">
        <v>643</v>
      </c>
      <c r="E41" s="61">
        <v>299</v>
      </c>
      <c r="F41" s="61">
        <v>831</v>
      </c>
      <c r="G41" s="61">
        <v>1434</v>
      </c>
      <c r="H41" s="60">
        <v>396</v>
      </c>
    </row>
    <row r="42" spans="1:8" x14ac:dyDescent="0.25">
      <c r="A42" s="91" t="s">
        <v>50</v>
      </c>
      <c r="B42" s="90">
        <v>2369</v>
      </c>
      <c r="C42" s="61">
        <v>218</v>
      </c>
      <c r="D42" s="61">
        <v>264</v>
      </c>
      <c r="E42" s="61">
        <v>166</v>
      </c>
      <c r="F42" s="61">
        <v>514</v>
      </c>
      <c r="G42" s="61">
        <v>975</v>
      </c>
      <c r="H42" s="60">
        <v>232</v>
      </c>
    </row>
    <row r="43" spans="1:8" x14ac:dyDescent="0.25">
      <c r="A43" s="91" t="s">
        <v>51</v>
      </c>
      <c r="B43" s="90">
        <v>20172</v>
      </c>
      <c r="C43" s="61">
        <v>1861</v>
      </c>
      <c r="D43" s="61">
        <v>2659</v>
      </c>
      <c r="E43" s="61">
        <v>1301</v>
      </c>
      <c r="F43" s="61">
        <v>3952</v>
      </c>
      <c r="G43" s="61">
        <v>7963</v>
      </c>
      <c r="H43" s="60">
        <v>2436</v>
      </c>
    </row>
    <row r="44" spans="1:8" x14ac:dyDescent="0.25">
      <c r="A44" s="91" t="s">
        <v>52</v>
      </c>
      <c r="B44" s="90">
        <v>476</v>
      </c>
      <c r="C44" s="61">
        <v>19</v>
      </c>
      <c r="D44" s="61">
        <v>23</v>
      </c>
      <c r="E44" s="61">
        <v>21</v>
      </c>
      <c r="F44" s="61">
        <v>78</v>
      </c>
      <c r="G44" s="61">
        <v>238</v>
      </c>
      <c r="H44" s="60">
        <v>97</v>
      </c>
    </row>
    <row r="45" spans="1:8" x14ac:dyDescent="0.25">
      <c r="A45" s="91" t="s">
        <v>53</v>
      </c>
      <c r="B45" s="90">
        <v>1041</v>
      </c>
      <c r="C45" s="61">
        <v>40</v>
      </c>
      <c r="D45" s="61">
        <v>61</v>
      </c>
      <c r="E45" s="61">
        <v>34</v>
      </c>
      <c r="F45" s="61">
        <v>176</v>
      </c>
      <c r="G45" s="61">
        <v>451</v>
      </c>
      <c r="H45" s="60">
        <v>279</v>
      </c>
    </row>
    <row r="46" spans="1:8" x14ac:dyDescent="0.25">
      <c r="A46" s="91" t="s">
        <v>54</v>
      </c>
      <c r="B46" s="90">
        <v>809</v>
      </c>
      <c r="C46" s="61">
        <v>52</v>
      </c>
      <c r="D46" s="61">
        <v>81</v>
      </c>
      <c r="E46" s="61">
        <v>39</v>
      </c>
      <c r="F46" s="61">
        <v>173</v>
      </c>
      <c r="G46" s="61">
        <v>341</v>
      </c>
      <c r="H46" s="60">
        <v>123</v>
      </c>
    </row>
    <row r="47" spans="1:8" x14ac:dyDescent="0.25">
      <c r="A47" s="91" t="s">
        <v>55</v>
      </c>
      <c r="B47" s="90">
        <v>1271</v>
      </c>
      <c r="C47" s="61">
        <v>120</v>
      </c>
      <c r="D47" s="61">
        <v>179</v>
      </c>
      <c r="E47" s="61">
        <v>90</v>
      </c>
      <c r="F47" s="61">
        <v>277</v>
      </c>
      <c r="G47" s="61">
        <v>472</v>
      </c>
      <c r="H47" s="60">
        <v>133</v>
      </c>
    </row>
    <row r="48" spans="1:8" x14ac:dyDescent="0.25">
      <c r="A48" s="91" t="s">
        <v>56</v>
      </c>
      <c r="B48" s="90">
        <v>3592</v>
      </c>
      <c r="C48" s="61">
        <v>233</v>
      </c>
      <c r="D48" s="61">
        <v>389</v>
      </c>
      <c r="E48" s="61">
        <v>281</v>
      </c>
      <c r="F48" s="61">
        <v>728</v>
      </c>
      <c r="G48" s="61">
        <v>1533</v>
      </c>
      <c r="H48" s="60">
        <v>428</v>
      </c>
    </row>
    <row r="49" spans="1:8" x14ac:dyDescent="0.25">
      <c r="A49" s="91" t="s">
        <v>57</v>
      </c>
      <c r="B49" s="90">
        <v>645</v>
      </c>
      <c r="C49" s="61">
        <v>29</v>
      </c>
      <c r="D49" s="61">
        <v>47</v>
      </c>
      <c r="E49" s="61">
        <v>22</v>
      </c>
      <c r="F49" s="61">
        <v>114</v>
      </c>
      <c r="G49" s="61">
        <v>280</v>
      </c>
      <c r="H49" s="60">
        <v>153</v>
      </c>
    </row>
    <row r="50" spans="1:8" x14ac:dyDescent="0.25">
      <c r="A50" s="91" t="s">
        <v>58</v>
      </c>
      <c r="B50" s="90">
        <v>945</v>
      </c>
      <c r="C50" s="61">
        <v>88</v>
      </c>
      <c r="D50" s="61">
        <v>130</v>
      </c>
      <c r="E50" s="61">
        <v>46</v>
      </c>
      <c r="F50" s="61">
        <v>203</v>
      </c>
      <c r="G50" s="61">
        <v>374</v>
      </c>
      <c r="H50" s="60">
        <v>104</v>
      </c>
    </row>
    <row r="51" spans="1:8" x14ac:dyDescent="0.25">
      <c r="A51" s="91" t="s">
        <v>59</v>
      </c>
      <c r="B51" s="90">
        <v>3208</v>
      </c>
      <c r="C51" s="61">
        <v>248</v>
      </c>
      <c r="D51" s="61">
        <v>312</v>
      </c>
      <c r="E51" s="61">
        <v>162</v>
      </c>
      <c r="F51" s="61">
        <v>694</v>
      </c>
      <c r="G51" s="61">
        <v>1410</v>
      </c>
      <c r="H51" s="60">
        <v>382</v>
      </c>
    </row>
    <row r="52" spans="1:8" x14ac:dyDescent="0.25">
      <c r="A52" s="91" t="s">
        <v>60</v>
      </c>
      <c r="B52" s="90">
        <v>4108</v>
      </c>
      <c r="C52" s="61">
        <v>483</v>
      </c>
      <c r="D52" s="61">
        <v>573</v>
      </c>
      <c r="E52" s="61">
        <v>274</v>
      </c>
      <c r="F52" s="61">
        <v>1004</v>
      </c>
      <c r="G52" s="61">
        <v>1466</v>
      </c>
      <c r="H52" s="60">
        <v>308</v>
      </c>
    </row>
    <row r="53" spans="1:8" x14ac:dyDescent="0.25">
      <c r="A53" s="91" t="s">
        <v>61</v>
      </c>
      <c r="B53" s="90">
        <v>4799</v>
      </c>
      <c r="C53" s="61">
        <v>397</v>
      </c>
      <c r="D53" s="61">
        <v>427</v>
      </c>
      <c r="E53" s="61">
        <v>269</v>
      </c>
      <c r="F53" s="61">
        <v>1214</v>
      </c>
      <c r="G53" s="61">
        <v>2086</v>
      </c>
      <c r="H53" s="60">
        <v>406</v>
      </c>
    </row>
    <row r="54" spans="1:8" x14ac:dyDescent="0.25">
      <c r="A54" s="91" t="s">
        <v>62</v>
      </c>
      <c r="B54" s="90">
        <v>1355</v>
      </c>
      <c r="C54" s="61">
        <v>118</v>
      </c>
      <c r="D54" s="61">
        <v>156</v>
      </c>
      <c r="E54" s="61">
        <v>101</v>
      </c>
      <c r="F54" s="61">
        <v>361</v>
      </c>
      <c r="G54" s="61">
        <v>535</v>
      </c>
      <c r="H54" s="60">
        <v>84</v>
      </c>
    </row>
    <row r="55" spans="1:8" x14ac:dyDescent="0.25">
      <c r="A55" s="91" t="s">
        <v>63</v>
      </c>
      <c r="B55" s="90">
        <v>1090</v>
      </c>
      <c r="C55" s="61">
        <v>122</v>
      </c>
      <c r="D55" s="61">
        <v>121</v>
      </c>
      <c r="E55" s="61">
        <v>54</v>
      </c>
      <c r="F55" s="61">
        <v>258</v>
      </c>
      <c r="G55" s="61">
        <v>403</v>
      </c>
      <c r="H55" s="60">
        <v>132</v>
      </c>
    </row>
    <row r="56" spans="1:8" x14ac:dyDescent="0.25">
      <c r="A56" s="91" t="s">
        <v>64</v>
      </c>
      <c r="B56" s="90">
        <v>4967</v>
      </c>
      <c r="C56" s="61">
        <v>578</v>
      </c>
      <c r="D56" s="61">
        <v>875</v>
      </c>
      <c r="E56" s="61">
        <v>355</v>
      </c>
      <c r="F56" s="61">
        <v>1025</v>
      </c>
      <c r="G56" s="61">
        <v>1740</v>
      </c>
      <c r="H56" s="60">
        <v>394</v>
      </c>
    </row>
    <row r="57" spans="1:8" x14ac:dyDescent="0.25">
      <c r="A57" s="92" t="s">
        <v>65</v>
      </c>
      <c r="B57" s="90">
        <v>28306</v>
      </c>
      <c r="C57" s="84">
        <v>2527</v>
      </c>
      <c r="D57" s="84">
        <v>3374</v>
      </c>
      <c r="E57" s="84">
        <v>1748</v>
      </c>
      <c r="F57" s="84">
        <v>6305</v>
      </c>
      <c r="G57" s="84">
        <v>11329</v>
      </c>
      <c r="H57" s="82">
        <v>3023</v>
      </c>
    </row>
    <row r="58" spans="1:8" x14ac:dyDescent="0.25">
      <c r="A58" s="91" t="s">
        <v>66</v>
      </c>
      <c r="B58" s="90">
        <v>2041</v>
      </c>
      <c r="C58" s="61">
        <v>199</v>
      </c>
      <c r="D58" s="61">
        <v>241</v>
      </c>
      <c r="E58" s="61">
        <v>135</v>
      </c>
      <c r="F58" s="61">
        <v>462</v>
      </c>
      <c r="G58" s="61">
        <v>807</v>
      </c>
      <c r="H58" s="60">
        <v>197</v>
      </c>
    </row>
    <row r="59" spans="1:8" x14ac:dyDescent="0.25">
      <c r="A59" s="91" t="s">
        <v>67</v>
      </c>
      <c r="B59" s="90">
        <v>3683</v>
      </c>
      <c r="C59" s="61">
        <v>363</v>
      </c>
      <c r="D59" s="61">
        <v>415</v>
      </c>
      <c r="E59" s="61">
        <v>283</v>
      </c>
      <c r="F59" s="61">
        <v>870</v>
      </c>
      <c r="G59" s="61">
        <v>1377</v>
      </c>
      <c r="H59" s="60">
        <v>375</v>
      </c>
    </row>
    <row r="60" spans="1:8" x14ac:dyDescent="0.25">
      <c r="A60" s="91" t="s">
        <v>68</v>
      </c>
      <c r="B60" s="90">
        <v>738</v>
      </c>
      <c r="C60" s="61">
        <v>63</v>
      </c>
      <c r="D60" s="61">
        <v>67</v>
      </c>
      <c r="E60" s="61">
        <v>52</v>
      </c>
      <c r="F60" s="61">
        <v>157</v>
      </c>
      <c r="G60" s="61">
        <v>296</v>
      </c>
      <c r="H60" s="60">
        <v>103</v>
      </c>
    </row>
    <row r="61" spans="1:8" x14ac:dyDescent="0.25">
      <c r="A61" s="91" t="s">
        <v>69</v>
      </c>
      <c r="B61" s="90">
        <v>6517</v>
      </c>
      <c r="C61" s="61">
        <v>859</v>
      </c>
      <c r="D61" s="61">
        <v>1143</v>
      </c>
      <c r="E61" s="61">
        <v>508</v>
      </c>
      <c r="F61" s="61">
        <v>1316</v>
      </c>
      <c r="G61" s="61">
        <v>2016</v>
      </c>
      <c r="H61" s="60">
        <v>675</v>
      </c>
    </row>
    <row r="62" spans="1:8" x14ac:dyDescent="0.25">
      <c r="A62" s="91" t="s">
        <v>70</v>
      </c>
      <c r="B62" s="90">
        <v>1669</v>
      </c>
      <c r="C62" s="61">
        <v>221</v>
      </c>
      <c r="D62" s="61">
        <v>205</v>
      </c>
      <c r="E62" s="61">
        <v>139</v>
      </c>
      <c r="F62" s="61">
        <v>368</v>
      </c>
      <c r="G62" s="61">
        <v>598</v>
      </c>
      <c r="H62" s="60">
        <v>138</v>
      </c>
    </row>
    <row r="63" spans="1:8" x14ac:dyDescent="0.25">
      <c r="A63" s="91" t="s">
        <v>71</v>
      </c>
      <c r="B63" s="90">
        <v>4154</v>
      </c>
      <c r="C63" s="61">
        <v>469</v>
      </c>
      <c r="D63" s="61">
        <v>712</v>
      </c>
      <c r="E63" s="61">
        <v>319</v>
      </c>
      <c r="F63" s="61">
        <v>828</v>
      </c>
      <c r="G63" s="61">
        <v>1487</v>
      </c>
      <c r="H63" s="60">
        <v>339</v>
      </c>
    </row>
    <row r="64" spans="1:8" x14ac:dyDescent="0.25">
      <c r="A64" s="91" t="s">
        <v>72</v>
      </c>
      <c r="B64" s="90">
        <v>6330</v>
      </c>
      <c r="C64" s="61">
        <v>661</v>
      </c>
      <c r="D64" s="61">
        <v>871</v>
      </c>
      <c r="E64" s="61">
        <v>490</v>
      </c>
      <c r="F64" s="61">
        <v>1361</v>
      </c>
      <c r="G64" s="61">
        <v>2335</v>
      </c>
      <c r="H64" s="60">
        <v>612</v>
      </c>
    </row>
    <row r="65" spans="1:8" x14ac:dyDescent="0.25">
      <c r="A65" s="91" t="s">
        <v>73</v>
      </c>
      <c r="B65" s="90">
        <v>4919</v>
      </c>
      <c r="C65" s="61">
        <v>682</v>
      </c>
      <c r="D65" s="61">
        <v>965</v>
      </c>
      <c r="E65" s="61">
        <v>385</v>
      </c>
      <c r="F65" s="61">
        <v>1046</v>
      </c>
      <c r="G65" s="61">
        <v>1500</v>
      </c>
      <c r="H65" s="60">
        <v>341</v>
      </c>
    </row>
    <row r="66" spans="1:8" x14ac:dyDescent="0.25">
      <c r="A66" s="91" t="s">
        <v>74</v>
      </c>
      <c r="B66" s="90">
        <v>242</v>
      </c>
      <c r="C66" s="61">
        <v>13</v>
      </c>
      <c r="D66" s="61">
        <v>20</v>
      </c>
      <c r="E66" s="61">
        <v>29</v>
      </c>
      <c r="F66" s="61">
        <v>70</v>
      </c>
      <c r="G66" s="61">
        <v>87</v>
      </c>
      <c r="H66" s="60">
        <v>23</v>
      </c>
    </row>
    <row r="67" spans="1:8" x14ac:dyDescent="0.25">
      <c r="A67" s="91" t="s">
        <v>75</v>
      </c>
      <c r="B67" s="90">
        <v>420</v>
      </c>
      <c r="C67" s="61">
        <v>19</v>
      </c>
      <c r="D67" s="61">
        <v>45</v>
      </c>
      <c r="E67" s="61">
        <v>25</v>
      </c>
      <c r="F67" s="61">
        <v>98</v>
      </c>
      <c r="G67" s="61">
        <v>181</v>
      </c>
      <c r="H67" s="60">
        <v>52</v>
      </c>
    </row>
    <row r="68" spans="1:8" x14ac:dyDescent="0.25">
      <c r="A68" s="91" t="s">
        <v>76</v>
      </c>
      <c r="B68" s="90">
        <v>696</v>
      </c>
      <c r="C68" s="61">
        <v>69</v>
      </c>
      <c r="D68" s="61">
        <v>81</v>
      </c>
      <c r="E68" s="61">
        <v>53</v>
      </c>
      <c r="F68" s="61">
        <v>123</v>
      </c>
      <c r="G68" s="61">
        <v>266</v>
      </c>
      <c r="H68" s="60">
        <v>104</v>
      </c>
    </row>
    <row r="69" spans="1:8" x14ac:dyDescent="0.25">
      <c r="A69" s="91" t="s">
        <v>77</v>
      </c>
      <c r="B69" s="90">
        <v>2184</v>
      </c>
      <c r="C69" s="61">
        <v>212</v>
      </c>
      <c r="D69" s="61">
        <v>414</v>
      </c>
      <c r="E69" s="61">
        <v>162</v>
      </c>
      <c r="F69" s="61">
        <v>454</v>
      </c>
      <c r="G69" s="61">
        <v>770</v>
      </c>
      <c r="H69" s="60">
        <v>172</v>
      </c>
    </row>
    <row r="70" spans="1:8" x14ac:dyDescent="0.25">
      <c r="A70" s="91" t="s">
        <v>78</v>
      </c>
      <c r="B70" s="90">
        <v>100</v>
      </c>
      <c r="C70" s="61">
        <v>11</v>
      </c>
      <c r="D70" s="61">
        <v>10</v>
      </c>
      <c r="E70" s="61">
        <v>5</v>
      </c>
      <c r="F70" s="61">
        <v>17</v>
      </c>
      <c r="G70" s="61">
        <v>40</v>
      </c>
      <c r="H70" s="60">
        <v>17</v>
      </c>
    </row>
    <row r="71" spans="1:8" x14ac:dyDescent="0.25">
      <c r="A71" s="91" t="s">
        <v>79</v>
      </c>
      <c r="B71" s="90">
        <v>327</v>
      </c>
      <c r="C71" s="61">
        <v>49</v>
      </c>
      <c r="D71" s="61">
        <v>99</v>
      </c>
      <c r="E71" s="61">
        <v>30</v>
      </c>
      <c r="F71" s="61">
        <v>61</v>
      </c>
      <c r="G71" s="61">
        <v>79</v>
      </c>
      <c r="H71" s="60">
        <v>9</v>
      </c>
    </row>
    <row r="72" spans="1:8" x14ac:dyDescent="0.25">
      <c r="A72" s="91" t="s">
        <v>80</v>
      </c>
      <c r="B72" s="90">
        <v>89</v>
      </c>
      <c r="C72" s="61">
        <v>7</v>
      </c>
      <c r="D72" s="61">
        <v>12</v>
      </c>
      <c r="E72" s="61">
        <v>8</v>
      </c>
      <c r="F72" s="61">
        <v>21</v>
      </c>
      <c r="G72" s="61">
        <v>36</v>
      </c>
      <c r="H72" s="60">
        <v>5</v>
      </c>
    </row>
    <row r="73" spans="1:8" x14ac:dyDescent="0.25">
      <c r="A73" s="91" t="s">
        <v>81</v>
      </c>
      <c r="B73" s="90">
        <v>306</v>
      </c>
      <c r="C73" s="61">
        <v>21</v>
      </c>
      <c r="D73" s="61">
        <v>44</v>
      </c>
      <c r="E73" s="61">
        <v>21</v>
      </c>
      <c r="F73" s="61">
        <v>68</v>
      </c>
      <c r="G73" s="61">
        <v>131</v>
      </c>
      <c r="H73" s="60">
        <v>21</v>
      </c>
    </row>
    <row r="74" spans="1:8" x14ac:dyDescent="0.25">
      <c r="A74" s="91" t="s">
        <v>82</v>
      </c>
      <c r="B74" s="90">
        <v>889</v>
      </c>
      <c r="C74" s="61">
        <v>101</v>
      </c>
      <c r="D74" s="61">
        <v>152</v>
      </c>
      <c r="E74" s="61">
        <v>69</v>
      </c>
      <c r="F74" s="61">
        <v>196</v>
      </c>
      <c r="G74" s="61">
        <v>292</v>
      </c>
      <c r="H74" s="60">
        <v>79</v>
      </c>
    </row>
    <row r="75" spans="1:8" x14ac:dyDescent="0.25">
      <c r="A75" s="91" t="s">
        <v>83</v>
      </c>
      <c r="B75" s="90">
        <v>10949</v>
      </c>
      <c r="C75" s="61">
        <v>1445</v>
      </c>
      <c r="D75" s="61">
        <v>1744</v>
      </c>
      <c r="E75" s="61">
        <v>885</v>
      </c>
      <c r="F75" s="61">
        <v>2257</v>
      </c>
      <c r="G75" s="61">
        <v>3607</v>
      </c>
      <c r="H75" s="60">
        <v>1011</v>
      </c>
    </row>
    <row r="76" spans="1:8" x14ac:dyDescent="0.25">
      <c r="A76" s="91" t="s">
        <v>84</v>
      </c>
      <c r="B76" s="90">
        <v>46253</v>
      </c>
      <c r="C76" s="61">
        <v>5464</v>
      </c>
      <c r="D76" s="61">
        <v>7240</v>
      </c>
      <c r="E76" s="61">
        <v>3598</v>
      </c>
      <c r="F76" s="61">
        <v>9773</v>
      </c>
      <c r="G76" s="61">
        <v>15905</v>
      </c>
      <c r="H76" s="60">
        <v>4273</v>
      </c>
    </row>
    <row r="77" spans="1:8" x14ac:dyDescent="0.25">
      <c r="A77" s="91" t="s">
        <v>85</v>
      </c>
      <c r="B77" s="90">
        <v>5321</v>
      </c>
      <c r="C77" s="61">
        <v>594</v>
      </c>
      <c r="D77" s="61">
        <v>808</v>
      </c>
      <c r="E77" s="61">
        <v>411</v>
      </c>
      <c r="F77" s="61">
        <v>1129</v>
      </c>
      <c r="G77" s="61">
        <v>1903</v>
      </c>
      <c r="H77" s="60">
        <v>476</v>
      </c>
    </row>
    <row r="78" spans="1:8" x14ac:dyDescent="0.25">
      <c r="A78" s="91" t="s">
        <v>86</v>
      </c>
      <c r="B78" s="90">
        <v>3701</v>
      </c>
      <c r="C78" s="61">
        <v>413</v>
      </c>
      <c r="D78" s="61">
        <v>528</v>
      </c>
      <c r="E78" s="61">
        <v>277</v>
      </c>
      <c r="F78" s="61">
        <v>801</v>
      </c>
      <c r="G78" s="61">
        <v>1314</v>
      </c>
      <c r="H78" s="60">
        <v>368</v>
      </c>
    </row>
    <row r="79" spans="1:8" x14ac:dyDescent="0.25">
      <c r="A79" s="91" t="s">
        <v>87</v>
      </c>
      <c r="B79" s="90">
        <v>538</v>
      </c>
      <c r="C79" s="61">
        <v>67</v>
      </c>
      <c r="D79" s="61">
        <v>65</v>
      </c>
      <c r="E79" s="61">
        <v>76</v>
      </c>
      <c r="F79" s="61">
        <v>160</v>
      </c>
      <c r="G79" s="61">
        <v>139</v>
      </c>
      <c r="H79" s="60">
        <v>31</v>
      </c>
    </row>
    <row r="80" spans="1:8" x14ac:dyDescent="0.25">
      <c r="A80" s="91" t="s">
        <v>88</v>
      </c>
      <c r="B80" s="90">
        <v>411</v>
      </c>
      <c r="C80" s="61">
        <v>36</v>
      </c>
      <c r="D80" s="61">
        <v>82</v>
      </c>
      <c r="E80" s="61">
        <v>29</v>
      </c>
      <c r="F80" s="61">
        <v>81</v>
      </c>
      <c r="G80" s="61">
        <v>148</v>
      </c>
      <c r="H80" s="60">
        <v>35</v>
      </c>
    </row>
    <row r="81" spans="1:10" ht="25.65" customHeight="1" x14ac:dyDescent="0.25">
      <c r="A81" s="94" t="s">
        <v>189</v>
      </c>
      <c r="B81" s="90">
        <v>132</v>
      </c>
      <c r="C81" s="61">
        <v>16</v>
      </c>
      <c r="D81" s="61">
        <v>19</v>
      </c>
      <c r="E81" s="61">
        <v>10</v>
      </c>
      <c r="F81" s="61">
        <v>30</v>
      </c>
      <c r="G81" s="61">
        <v>49</v>
      </c>
      <c r="H81" s="60">
        <v>8</v>
      </c>
      <c r="J81" s="25"/>
    </row>
    <row r="82" spans="1:10" x14ac:dyDescent="0.25">
      <c r="A82" s="91" t="s">
        <v>168</v>
      </c>
      <c r="B82" s="90">
        <v>133</v>
      </c>
      <c r="C82" s="61">
        <v>14</v>
      </c>
      <c r="D82" s="61">
        <v>16</v>
      </c>
      <c r="E82" s="61">
        <v>11</v>
      </c>
      <c r="F82" s="61">
        <v>25</v>
      </c>
      <c r="G82" s="61">
        <v>53</v>
      </c>
      <c r="H82" s="60">
        <v>14</v>
      </c>
    </row>
    <row r="83" spans="1:10" x14ac:dyDescent="0.25">
      <c r="A83" s="91" t="s">
        <v>175</v>
      </c>
      <c r="B83" s="90">
        <v>5499</v>
      </c>
      <c r="C83" s="61">
        <v>817</v>
      </c>
      <c r="D83" s="61">
        <v>1207</v>
      </c>
      <c r="E83" s="61">
        <v>449</v>
      </c>
      <c r="F83" s="61">
        <v>1250</v>
      </c>
      <c r="G83" s="61">
        <v>1523</v>
      </c>
      <c r="H83" s="60">
        <v>253</v>
      </c>
    </row>
    <row r="84" spans="1:10" x14ac:dyDescent="0.25">
      <c r="A84" s="91" t="s">
        <v>152</v>
      </c>
      <c r="B84" s="90">
        <v>15735</v>
      </c>
      <c r="C84" s="61">
        <v>1957</v>
      </c>
      <c r="D84" s="61">
        <v>2725</v>
      </c>
      <c r="E84" s="61">
        <v>1263</v>
      </c>
      <c r="F84" s="61">
        <v>3476</v>
      </c>
      <c r="G84" s="61">
        <v>5129</v>
      </c>
      <c r="H84" s="60">
        <v>1185</v>
      </c>
    </row>
    <row r="85" spans="1:10" x14ac:dyDescent="0.25">
      <c r="A85" s="91" t="s">
        <v>91</v>
      </c>
      <c r="B85" s="90">
        <v>4943</v>
      </c>
      <c r="C85" s="61">
        <v>653</v>
      </c>
      <c r="D85" s="61">
        <v>697</v>
      </c>
      <c r="E85" s="61">
        <v>394</v>
      </c>
      <c r="F85" s="61">
        <v>1224</v>
      </c>
      <c r="G85" s="61">
        <v>1641</v>
      </c>
      <c r="H85" s="60">
        <v>334</v>
      </c>
    </row>
    <row r="86" spans="1:10" x14ac:dyDescent="0.25">
      <c r="A86" s="91" t="s">
        <v>155</v>
      </c>
      <c r="B86" s="90">
        <v>294</v>
      </c>
      <c r="C86" s="61">
        <v>39</v>
      </c>
      <c r="D86" s="61">
        <v>55</v>
      </c>
      <c r="E86" s="61">
        <v>14</v>
      </c>
      <c r="F86" s="61">
        <v>62</v>
      </c>
      <c r="G86" s="61">
        <v>110</v>
      </c>
      <c r="H86" s="60">
        <v>14</v>
      </c>
    </row>
    <row r="87" spans="1:10" x14ac:dyDescent="0.25">
      <c r="A87" s="91" t="s">
        <v>93</v>
      </c>
      <c r="B87" s="90">
        <v>2346</v>
      </c>
      <c r="C87" s="61">
        <v>328</v>
      </c>
      <c r="D87" s="61">
        <v>327</v>
      </c>
      <c r="E87" s="61">
        <v>194</v>
      </c>
      <c r="F87" s="61">
        <v>600</v>
      </c>
      <c r="G87" s="61">
        <v>742</v>
      </c>
      <c r="H87" s="60">
        <v>155</v>
      </c>
    </row>
    <row r="88" spans="1:10" x14ac:dyDescent="0.25">
      <c r="A88" s="91" t="s">
        <v>95</v>
      </c>
      <c r="B88" s="90">
        <v>287</v>
      </c>
      <c r="C88" s="61">
        <v>29</v>
      </c>
      <c r="D88" s="61">
        <v>47</v>
      </c>
      <c r="E88" s="61">
        <v>15</v>
      </c>
      <c r="F88" s="61">
        <v>72</v>
      </c>
      <c r="G88" s="61">
        <v>102</v>
      </c>
      <c r="H88" s="60">
        <v>22</v>
      </c>
    </row>
    <row r="89" spans="1:10" x14ac:dyDescent="0.25">
      <c r="A89" s="91" t="s">
        <v>96</v>
      </c>
      <c r="B89" s="90">
        <v>453</v>
      </c>
      <c r="C89" s="61">
        <v>58</v>
      </c>
      <c r="D89" s="61">
        <v>118</v>
      </c>
      <c r="E89" s="61">
        <v>44</v>
      </c>
      <c r="F89" s="61">
        <v>85</v>
      </c>
      <c r="G89" s="61">
        <v>130</v>
      </c>
      <c r="H89" s="60">
        <v>18</v>
      </c>
    </row>
    <row r="90" spans="1:10" x14ac:dyDescent="0.25">
      <c r="A90" s="91" t="s">
        <v>97</v>
      </c>
      <c r="B90" s="90">
        <v>534</v>
      </c>
      <c r="C90" s="61">
        <v>66</v>
      </c>
      <c r="D90" s="61">
        <v>84</v>
      </c>
      <c r="E90" s="61">
        <v>36</v>
      </c>
      <c r="F90" s="61">
        <v>104</v>
      </c>
      <c r="G90" s="61">
        <v>198</v>
      </c>
      <c r="H90" s="60">
        <v>46</v>
      </c>
    </row>
    <row r="91" spans="1:10" x14ac:dyDescent="0.25">
      <c r="A91" s="91" t="s">
        <v>98</v>
      </c>
      <c r="B91" s="90">
        <v>2852</v>
      </c>
      <c r="C91" s="61">
        <v>392</v>
      </c>
      <c r="D91" s="61">
        <v>452</v>
      </c>
      <c r="E91" s="61">
        <v>212</v>
      </c>
      <c r="F91" s="61">
        <v>622</v>
      </c>
      <c r="G91" s="61">
        <v>948</v>
      </c>
      <c r="H91" s="60">
        <v>226</v>
      </c>
    </row>
    <row r="92" spans="1:10" x14ac:dyDescent="0.25">
      <c r="A92" s="91" t="s">
        <v>99</v>
      </c>
      <c r="B92" s="90">
        <v>3024</v>
      </c>
      <c r="C92" s="61">
        <v>371</v>
      </c>
      <c r="D92" s="61">
        <v>464</v>
      </c>
      <c r="E92" s="61">
        <v>208</v>
      </c>
      <c r="F92" s="61">
        <v>681</v>
      </c>
      <c r="G92" s="61">
        <v>1069</v>
      </c>
      <c r="H92" s="60">
        <v>231</v>
      </c>
    </row>
    <row r="93" spans="1:10" x14ac:dyDescent="0.25">
      <c r="A93" s="91" t="s">
        <v>100</v>
      </c>
      <c r="B93" s="90">
        <v>83</v>
      </c>
      <c r="C93" s="61">
        <v>13</v>
      </c>
      <c r="D93" s="61">
        <v>10</v>
      </c>
      <c r="E93" s="61">
        <v>8</v>
      </c>
      <c r="F93" s="61">
        <v>18</v>
      </c>
      <c r="G93" s="61">
        <v>28</v>
      </c>
      <c r="H93" s="60">
        <v>6</v>
      </c>
    </row>
    <row r="94" spans="1:10" x14ac:dyDescent="0.25">
      <c r="A94" s="91" t="s">
        <v>101</v>
      </c>
      <c r="B94" s="90">
        <v>3396</v>
      </c>
      <c r="C94" s="61">
        <v>432</v>
      </c>
      <c r="D94" s="61">
        <v>708</v>
      </c>
      <c r="E94" s="61">
        <v>241</v>
      </c>
      <c r="F94" s="61">
        <v>680</v>
      </c>
      <c r="G94" s="61">
        <v>1035</v>
      </c>
      <c r="H94" s="60">
        <v>300</v>
      </c>
    </row>
    <row r="95" spans="1:10" x14ac:dyDescent="0.25">
      <c r="A95" s="91" t="s">
        <v>102</v>
      </c>
      <c r="B95" s="90">
        <v>4340</v>
      </c>
      <c r="C95" s="61">
        <v>561</v>
      </c>
      <c r="D95" s="61">
        <v>787</v>
      </c>
      <c r="E95" s="61">
        <v>336</v>
      </c>
      <c r="F95" s="61">
        <v>928</v>
      </c>
      <c r="G95" s="61">
        <v>1435</v>
      </c>
      <c r="H95" s="60">
        <v>293</v>
      </c>
    </row>
    <row r="96" spans="1:10" x14ac:dyDescent="0.25">
      <c r="A96" s="91" t="s">
        <v>103</v>
      </c>
      <c r="B96" s="90">
        <v>630</v>
      </c>
      <c r="C96" s="61">
        <v>102</v>
      </c>
      <c r="D96" s="61">
        <v>132</v>
      </c>
      <c r="E96" s="61">
        <v>41</v>
      </c>
      <c r="F96" s="61">
        <v>184</v>
      </c>
      <c r="G96" s="61">
        <v>151</v>
      </c>
      <c r="H96" s="60">
        <v>20</v>
      </c>
    </row>
    <row r="97" spans="1:8" x14ac:dyDescent="0.25">
      <c r="A97" s="91" t="s">
        <v>104</v>
      </c>
      <c r="B97" s="90">
        <v>23182</v>
      </c>
      <c r="C97" s="61">
        <v>3044</v>
      </c>
      <c r="D97" s="61">
        <v>3881</v>
      </c>
      <c r="E97" s="61">
        <v>1743</v>
      </c>
      <c r="F97" s="61">
        <v>5260</v>
      </c>
      <c r="G97" s="61">
        <v>7589</v>
      </c>
      <c r="H97" s="60">
        <v>1665</v>
      </c>
    </row>
    <row r="98" spans="1:8" x14ac:dyDescent="0.25">
      <c r="A98" s="89" t="s">
        <v>195</v>
      </c>
      <c r="B98" s="90">
        <v>897</v>
      </c>
      <c r="C98" s="61">
        <v>73</v>
      </c>
      <c r="D98" s="61">
        <v>71</v>
      </c>
      <c r="E98" s="61">
        <v>92</v>
      </c>
      <c r="F98" s="61">
        <v>208</v>
      </c>
      <c r="G98" s="61">
        <v>337</v>
      </c>
      <c r="H98" s="60">
        <v>116</v>
      </c>
    </row>
    <row r="99" spans="1:8" x14ac:dyDescent="0.25">
      <c r="A99" s="91"/>
      <c r="B99" s="90"/>
      <c r="C99" s="61"/>
      <c r="D99" s="61"/>
      <c r="E99" s="61"/>
      <c r="F99" s="61"/>
      <c r="G99" s="61"/>
      <c r="H99" s="60"/>
    </row>
    <row r="100" spans="1:8" x14ac:dyDescent="0.25">
      <c r="A100" s="95" t="s">
        <v>105</v>
      </c>
      <c r="B100" s="96">
        <v>224431</v>
      </c>
      <c r="C100" s="66">
        <v>25724</v>
      </c>
      <c r="D100" s="66">
        <v>34082</v>
      </c>
      <c r="E100" s="66">
        <v>16191</v>
      </c>
      <c r="F100" s="66">
        <v>48969</v>
      </c>
      <c r="G100" s="66">
        <v>79682</v>
      </c>
      <c r="H100" s="65">
        <v>19783</v>
      </c>
    </row>
    <row r="101" spans="1:8" x14ac:dyDescent="0.25">
      <c r="A101" s="32"/>
      <c r="B101" s="32"/>
      <c r="C101" s="32"/>
      <c r="D101" s="32"/>
      <c r="E101" s="32"/>
      <c r="F101" s="32"/>
      <c r="G101" s="32"/>
      <c r="H101" s="32"/>
    </row>
    <row r="102" spans="1:8" s="29" customFormat="1" ht="11.4" x14ac:dyDescent="0.2">
      <c r="A102" s="29" t="s">
        <v>197</v>
      </c>
    </row>
    <row r="103" spans="1:8" ht="13.2" customHeight="1" x14ac:dyDescent="0.25">
      <c r="A103" s="42"/>
      <c r="B103" s="43"/>
      <c r="C103" s="43"/>
      <c r="D103" s="43"/>
      <c r="E103" s="43"/>
      <c r="F103" s="43"/>
      <c r="G103" s="43"/>
      <c r="H103" s="43"/>
    </row>
    <row r="104" spans="1:8" ht="10.95" customHeight="1" x14ac:dyDescent="0.25">
      <c r="A104" s="43"/>
      <c r="B104" s="43"/>
      <c r="C104" s="43"/>
      <c r="D104" s="43"/>
      <c r="E104" s="43"/>
      <c r="F104" s="43"/>
      <c r="G104" s="43"/>
      <c r="H104" s="43"/>
    </row>
    <row r="106" spans="1:8" s="29" customFormat="1" ht="10.199999999999999" x14ac:dyDescent="0.2">
      <c r="A106" s="27"/>
      <c r="B106" s="28"/>
      <c r="C106" s="28"/>
      <c r="D106" s="28"/>
      <c r="E106" s="28"/>
      <c r="F106" s="28"/>
      <c r="G106" s="28"/>
      <c r="H106" s="28"/>
    </row>
    <row r="107" spans="1:8" s="29" customFormat="1" ht="10.199999999999999" x14ac:dyDescent="0.2">
      <c r="A107" s="27"/>
      <c r="B107" s="28"/>
      <c r="C107" s="28"/>
      <c r="D107" s="28"/>
      <c r="E107" s="28"/>
      <c r="F107" s="28"/>
      <c r="G107" s="28"/>
      <c r="H107" s="28"/>
    </row>
    <row r="108" spans="1:8" s="29" customFormat="1" ht="10.199999999999999" x14ac:dyDescent="0.2">
      <c r="A108" s="27"/>
      <c r="B108" s="28"/>
      <c r="C108" s="28"/>
      <c r="D108" s="28"/>
      <c r="E108" s="28"/>
      <c r="F108" s="28"/>
      <c r="G108" s="28"/>
      <c r="H108" s="28"/>
    </row>
  </sheetData>
  <mergeCells count="4">
    <mergeCell ref="A1:H1"/>
    <mergeCell ref="A3:A4"/>
    <mergeCell ref="B3:B4"/>
    <mergeCell ref="C3:H3"/>
  </mergeCells>
  <conditionalFormatting sqref="A17:H17 J3 J81">
    <cfRule type="expression" dxfId="27" priority="2">
      <formula>"""=REST(ZEILE();2)=1"""</formula>
    </cfRule>
    <cfRule type="expression" dxfId="26" priority="3">
      <formula>"""=REST(ZEILE();2)=1"""</formula>
    </cfRule>
  </conditionalFormatting>
  <conditionalFormatting sqref="A5:H100">
    <cfRule type="expression" dxfId="2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Nord&amp;C&amp;8&amp;P&amp;R&amp;8Soziale Mindestsicherung in HH 2008 - 2014 </oddFooter>
  </headerFooter>
  <ignoredErrors>
    <ignoredError sqref="B7:B1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view="pageLayout" zoomScaleNormal="100" workbookViewId="0">
      <selection sqref="A1:H1"/>
    </sheetView>
  </sheetViews>
  <sheetFormatPr baseColWidth="10" defaultRowHeight="13.2" x14ac:dyDescent="0.25"/>
  <cols>
    <col min="1" max="1" width="34.5546875" style="20" customWidth="1"/>
    <col min="2" max="2" width="9.109375" style="20" customWidth="1"/>
    <col min="3" max="7" width="7.88671875" style="20" bestFit="1" customWidth="1"/>
    <col min="8" max="8" width="8.5546875" style="20" bestFit="1" customWidth="1"/>
    <col min="9" max="248" width="11.5546875" style="20"/>
    <col min="249" max="249" width="34.5546875" style="20" customWidth="1"/>
    <col min="250" max="254" width="6.6640625" style="20" customWidth="1"/>
    <col min="255" max="255" width="7.109375" style="20" customWidth="1"/>
    <col min="256" max="256" width="9.6640625" style="20" customWidth="1"/>
    <col min="257" max="257" width="34.6640625" style="20" customWidth="1"/>
    <col min="258" max="262" width="6.6640625" style="20" customWidth="1"/>
    <col min="263" max="263" width="7.44140625" style="20" customWidth="1"/>
    <col min="264" max="264" width="10" style="20" customWidth="1"/>
    <col min="265" max="504" width="11.5546875" style="20"/>
    <col min="505" max="505" width="34.5546875" style="20" customWidth="1"/>
    <col min="506" max="510" width="6.6640625" style="20" customWidth="1"/>
    <col min="511" max="511" width="7.109375" style="20" customWidth="1"/>
    <col min="512" max="512" width="9.6640625" style="20" customWidth="1"/>
    <col min="513" max="513" width="34.6640625" style="20" customWidth="1"/>
    <col min="514" max="518" width="6.6640625" style="20" customWidth="1"/>
    <col min="519" max="519" width="7.44140625" style="20" customWidth="1"/>
    <col min="520" max="520" width="10" style="20" customWidth="1"/>
    <col min="521" max="760" width="11.5546875" style="20"/>
    <col min="761" max="761" width="34.5546875" style="20" customWidth="1"/>
    <col min="762" max="766" width="6.6640625" style="20" customWidth="1"/>
    <col min="767" max="767" width="7.109375" style="20" customWidth="1"/>
    <col min="768" max="768" width="9.6640625" style="20" customWidth="1"/>
    <col min="769" max="769" width="34.6640625" style="20" customWidth="1"/>
    <col min="770" max="774" width="6.6640625" style="20" customWidth="1"/>
    <col min="775" max="775" width="7.44140625" style="20" customWidth="1"/>
    <col min="776" max="776" width="10" style="20" customWidth="1"/>
    <col min="777" max="1016" width="11.5546875" style="20"/>
    <col min="1017" max="1017" width="34.5546875" style="20" customWidth="1"/>
    <col min="1018" max="1022" width="6.6640625" style="20" customWidth="1"/>
    <col min="1023" max="1023" width="7.109375" style="20" customWidth="1"/>
    <col min="1024" max="1024" width="9.6640625" style="20" customWidth="1"/>
    <col min="1025" max="1025" width="34.6640625" style="20" customWidth="1"/>
    <col min="1026" max="1030" width="6.6640625" style="20" customWidth="1"/>
    <col min="1031" max="1031" width="7.44140625" style="20" customWidth="1"/>
    <col min="1032" max="1032" width="10" style="20" customWidth="1"/>
    <col min="1033" max="1272" width="11.5546875" style="20"/>
    <col min="1273" max="1273" width="34.5546875" style="20" customWidth="1"/>
    <col min="1274" max="1278" width="6.6640625" style="20" customWidth="1"/>
    <col min="1279" max="1279" width="7.109375" style="20" customWidth="1"/>
    <col min="1280" max="1280" width="9.6640625" style="20" customWidth="1"/>
    <col min="1281" max="1281" width="34.6640625" style="20" customWidth="1"/>
    <col min="1282" max="1286" width="6.6640625" style="20" customWidth="1"/>
    <col min="1287" max="1287" width="7.44140625" style="20" customWidth="1"/>
    <col min="1288" max="1288" width="10" style="20" customWidth="1"/>
    <col min="1289" max="1528" width="11.5546875" style="20"/>
    <col min="1529" max="1529" width="34.5546875" style="20" customWidth="1"/>
    <col min="1530" max="1534" width="6.6640625" style="20" customWidth="1"/>
    <col min="1535" max="1535" width="7.109375" style="20" customWidth="1"/>
    <col min="1536" max="1536" width="9.6640625" style="20" customWidth="1"/>
    <col min="1537" max="1537" width="34.6640625" style="20" customWidth="1"/>
    <col min="1538" max="1542" width="6.6640625" style="20" customWidth="1"/>
    <col min="1543" max="1543" width="7.44140625" style="20" customWidth="1"/>
    <col min="1544" max="1544" width="10" style="20" customWidth="1"/>
    <col min="1545" max="1784" width="11.5546875" style="20"/>
    <col min="1785" max="1785" width="34.5546875" style="20" customWidth="1"/>
    <col min="1786" max="1790" width="6.6640625" style="20" customWidth="1"/>
    <col min="1791" max="1791" width="7.109375" style="20" customWidth="1"/>
    <col min="1792" max="1792" width="9.6640625" style="20" customWidth="1"/>
    <col min="1793" max="1793" width="34.6640625" style="20" customWidth="1"/>
    <col min="1794" max="1798" width="6.6640625" style="20" customWidth="1"/>
    <col min="1799" max="1799" width="7.44140625" style="20" customWidth="1"/>
    <col min="1800" max="1800" width="10" style="20" customWidth="1"/>
    <col min="1801" max="2040" width="11.5546875" style="20"/>
    <col min="2041" max="2041" width="34.5546875" style="20" customWidth="1"/>
    <col min="2042" max="2046" width="6.6640625" style="20" customWidth="1"/>
    <col min="2047" max="2047" width="7.109375" style="20" customWidth="1"/>
    <col min="2048" max="2048" width="9.6640625" style="20" customWidth="1"/>
    <col min="2049" max="2049" width="34.6640625" style="20" customWidth="1"/>
    <col min="2050" max="2054" width="6.6640625" style="20" customWidth="1"/>
    <col min="2055" max="2055" width="7.44140625" style="20" customWidth="1"/>
    <col min="2056" max="2056" width="10" style="20" customWidth="1"/>
    <col min="2057" max="2296" width="11.5546875" style="20"/>
    <col min="2297" max="2297" width="34.5546875" style="20" customWidth="1"/>
    <col min="2298" max="2302" width="6.6640625" style="20" customWidth="1"/>
    <col min="2303" max="2303" width="7.109375" style="20" customWidth="1"/>
    <col min="2304" max="2304" width="9.6640625" style="20" customWidth="1"/>
    <col min="2305" max="2305" width="34.6640625" style="20" customWidth="1"/>
    <col min="2306" max="2310" width="6.6640625" style="20" customWidth="1"/>
    <col min="2311" max="2311" width="7.44140625" style="20" customWidth="1"/>
    <col min="2312" max="2312" width="10" style="20" customWidth="1"/>
    <col min="2313" max="2552" width="11.5546875" style="20"/>
    <col min="2553" max="2553" width="34.5546875" style="20" customWidth="1"/>
    <col min="2554" max="2558" width="6.6640625" style="20" customWidth="1"/>
    <col min="2559" max="2559" width="7.109375" style="20" customWidth="1"/>
    <col min="2560" max="2560" width="9.6640625" style="20" customWidth="1"/>
    <col min="2561" max="2561" width="34.6640625" style="20" customWidth="1"/>
    <col min="2562" max="2566" width="6.6640625" style="20" customWidth="1"/>
    <col min="2567" max="2567" width="7.44140625" style="20" customWidth="1"/>
    <col min="2568" max="2568" width="10" style="20" customWidth="1"/>
    <col min="2569" max="2808" width="11.5546875" style="20"/>
    <col min="2809" max="2809" width="34.5546875" style="20" customWidth="1"/>
    <col min="2810" max="2814" width="6.6640625" style="20" customWidth="1"/>
    <col min="2815" max="2815" width="7.109375" style="20" customWidth="1"/>
    <col min="2816" max="2816" width="9.6640625" style="20" customWidth="1"/>
    <col min="2817" max="2817" width="34.6640625" style="20" customWidth="1"/>
    <col min="2818" max="2822" width="6.6640625" style="20" customWidth="1"/>
    <col min="2823" max="2823" width="7.44140625" style="20" customWidth="1"/>
    <col min="2824" max="2824" width="10" style="20" customWidth="1"/>
    <col min="2825" max="3064" width="11.5546875" style="20"/>
    <col min="3065" max="3065" width="34.5546875" style="20" customWidth="1"/>
    <col min="3066" max="3070" width="6.6640625" style="20" customWidth="1"/>
    <col min="3071" max="3071" width="7.109375" style="20" customWidth="1"/>
    <col min="3072" max="3072" width="9.6640625" style="20" customWidth="1"/>
    <col min="3073" max="3073" width="34.6640625" style="20" customWidth="1"/>
    <col min="3074" max="3078" width="6.6640625" style="20" customWidth="1"/>
    <col min="3079" max="3079" width="7.44140625" style="20" customWidth="1"/>
    <col min="3080" max="3080" width="10" style="20" customWidth="1"/>
    <col min="3081" max="3320" width="11.5546875" style="20"/>
    <col min="3321" max="3321" width="34.5546875" style="20" customWidth="1"/>
    <col min="3322" max="3326" width="6.6640625" style="20" customWidth="1"/>
    <col min="3327" max="3327" width="7.109375" style="20" customWidth="1"/>
    <col min="3328" max="3328" width="9.6640625" style="20" customWidth="1"/>
    <col min="3329" max="3329" width="34.6640625" style="20" customWidth="1"/>
    <col min="3330" max="3334" width="6.6640625" style="20" customWidth="1"/>
    <col min="3335" max="3335" width="7.44140625" style="20" customWidth="1"/>
    <col min="3336" max="3336" width="10" style="20" customWidth="1"/>
    <col min="3337" max="3576" width="11.5546875" style="20"/>
    <col min="3577" max="3577" width="34.5546875" style="20" customWidth="1"/>
    <col min="3578" max="3582" width="6.6640625" style="20" customWidth="1"/>
    <col min="3583" max="3583" width="7.109375" style="20" customWidth="1"/>
    <col min="3584" max="3584" width="9.6640625" style="20" customWidth="1"/>
    <col min="3585" max="3585" width="34.6640625" style="20" customWidth="1"/>
    <col min="3586" max="3590" width="6.6640625" style="20" customWidth="1"/>
    <col min="3591" max="3591" width="7.44140625" style="20" customWidth="1"/>
    <col min="3592" max="3592" width="10" style="20" customWidth="1"/>
    <col min="3593" max="3832" width="11.5546875" style="20"/>
    <col min="3833" max="3833" width="34.5546875" style="20" customWidth="1"/>
    <col min="3834" max="3838" width="6.6640625" style="20" customWidth="1"/>
    <col min="3839" max="3839" width="7.109375" style="20" customWidth="1"/>
    <col min="3840" max="3840" width="9.6640625" style="20" customWidth="1"/>
    <col min="3841" max="3841" width="34.6640625" style="20" customWidth="1"/>
    <col min="3842" max="3846" width="6.6640625" style="20" customWidth="1"/>
    <col min="3847" max="3847" width="7.44140625" style="20" customWidth="1"/>
    <col min="3848" max="3848" width="10" style="20" customWidth="1"/>
    <col min="3849" max="4088" width="11.5546875" style="20"/>
    <col min="4089" max="4089" width="34.5546875" style="20" customWidth="1"/>
    <col min="4090" max="4094" width="6.6640625" style="20" customWidth="1"/>
    <col min="4095" max="4095" width="7.109375" style="20" customWidth="1"/>
    <col min="4096" max="4096" width="9.6640625" style="20" customWidth="1"/>
    <col min="4097" max="4097" width="34.6640625" style="20" customWidth="1"/>
    <col min="4098" max="4102" width="6.6640625" style="20" customWidth="1"/>
    <col min="4103" max="4103" width="7.44140625" style="20" customWidth="1"/>
    <col min="4104" max="4104" width="10" style="20" customWidth="1"/>
    <col min="4105" max="4344" width="11.5546875" style="20"/>
    <col min="4345" max="4345" width="34.5546875" style="20" customWidth="1"/>
    <col min="4346" max="4350" width="6.6640625" style="20" customWidth="1"/>
    <col min="4351" max="4351" width="7.109375" style="20" customWidth="1"/>
    <col min="4352" max="4352" width="9.6640625" style="20" customWidth="1"/>
    <col min="4353" max="4353" width="34.6640625" style="20" customWidth="1"/>
    <col min="4354" max="4358" width="6.6640625" style="20" customWidth="1"/>
    <col min="4359" max="4359" width="7.44140625" style="20" customWidth="1"/>
    <col min="4360" max="4360" width="10" style="20" customWidth="1"/>
    <col min="4361" max="4600" width="11.5546875" style="20"/>
    <col min="4601" max="4601" width="34.5546875" style="20" customWidth="1"/>
    <col min="4602" max="4606" width="6.6640625" style="20" customWidth="1"/>
    <col min="4607" max="4607" width="7.109375" style="20" customWidth="1"/>
    <col min="4608" max="4608" width="9.6640625" style="20" customWidth="1"/>
    <col min="4609" max="4609" width="34.6640625" style="20" customWidth="1"/>
    <col min="4610" max="4614" width="6.6640625" style="20" customWidth="1"/>
    <col min="4615" max="4615" width="7.44140625" style="20" customWidth="1"/>
    <col min="4616" max="4616" width="10" style="20" customWidth="1"/>
    <col min="4617" max="4856" width="11.5546875" style="20"/>
    <col min="4857" max="4857" width="34.5546875" style="20" customWidth="1"/>
    <col min="4858" max="4862" width="6.6640625" style="20" customWidth="1"/>
    <col min="4863" max="4863" width="7.109375" style="20" customWidth="1"/>
    <col min="4864" max="4864" width="9.6640625" style="20" customWidth="1"/>
    <col min="4865" max="4865" width="34.6640625" style="20" customWidth="1"/>
    <col min="4866" max="4870" width="6.6640625" style="20" customWidth="1"/>
    <col min="4871" max="4871" width="7.44140625" style="20" customWidth="1"/>
    <col min="4872" max="4872" width="10" style="20" customWidth="1"/>
    <col min="4873" max="5112" width="11.5546875" style="20"/>
    <col min="5113" max="5113" width="34.5546875" style="20" customWidth="1"/>
    <col min="5114" max="5118" width="6.6640625" style="20" customWidth="1"/>
    <col min="5119" max="5119" width="7.109375" style="20" customWidth="1"/>
    <col min="5120" max="5120" width="9.6640625" style="20" customWidth="1"/>
    <col min="5121" max="5121" width="34.6640625" style="20" customWidth="1"/>
    <col min="5122" max="5126" width="6.6640625" style="20" customWidth="1"/>
    <col min="5127" max="5127" width="7.44140625" style="20" customWidth="1"/>
    <col min="5128" max="5128" width="10" style="20" customWidth="1"/>
    <col min="5129" max="5368" width="11.5546875" style="20"/>
    <col min="5369" max="5369" width="34.5546875" style="20" customWidth="1"/>
    <col min="5370" max="5374" width="6.6640625" style="20" customWidth="1"/>
    <col min="5375" max="5375" width="7.109375" style="20" customWidth="1"/>
    <col min="5376" max="5376" width="9.6640625" style="20" customWidth="1"/>
    <col min="5377" max="5377" width="34.6640625" style="20" customWidth="1"/>
    <col min="5378" max="5382" width="6.6640625" style="20" customWidth="1"/>
    <col min="5383" max="5383" width="7.44140625" style="20" customWidth="1"/>
    <col min="5384" max="5384" width="10" style="20" customWidth="1"/>
    <col min="5385" max="5624" width="11.5546875" style="20"/>
    <col min="5625" max="5625" width="34.5546875" style="20" customWidth="1"/>
    <col min="5626" max="5630" width="6.6640625" style="20" customWidth="1"/>
    <col min="5631" max="5631" width="7.109375" style="20" customWidth="1"/>
    <col min="5632" max="5632" width="9.6640625" style="20" customWidth="1"/>
    <col min="5633" max="5633" width="34.6640625" style="20" customWidth="1"/>
    <col min="5634" max="5638" width="6.6640625" style="20" customWidth="1"/>
    <col min="5639" max="5639" width="7.44140625" style="20" customWidth="1"/>
    <col min="5640" max="5640" width="10" style="20" customWidth="1"/>
    <col min="5641" max="5880" width="11.5546875" style="20"/>
    <col min="5881" max="5881" width="34.5546875" style="20" customWidth="1"/>
    <col min="5882" max="5886" width="6.6640625" style="20" customWidth="1"/>
    <col min="5887" max="5887" width="7.109375" style="20" customWidth="1"/>
    <col min="5888" max="5888" width="9.6640625" style="20" customWidth="1"/>
    <col min="5889" max="5889" width="34.6640625" style="20" customWidth="1"/>
    <col min="5890" max="5894" width="6.6640625" style="20" customWidth="1"/>
    <col min="5895" max="5895" width="7.44140625" style="20" customWidth="1"/>
    <col min="5896" max="5896" width="10" style="20" customWidth="1"/>
    <col min="5897" max="6136" width="11.5546875" style="20"/>
    <col min="6137" max="6137" width="34.5546875" style="20" customWidth="1"/>
    <col min="6138" max="6142" width="6.6640625" style="20" customWidth="1"/>
    <col min="6143" max="6143" width="7.109375" style="20" customWidth="1"/>
    <col min="6144" max="6144" width="9.6640625" style="20" customWidth="1"/>
    <col min="6145" max="6145" width="34.6640625" style="20" customWidth="1"/>
    <col min="6146" max="6150" width="6.6640625" style="20" customWidth="1"/>
    <col min="6151" max="6151" width="7.44140625" style="20" customWidth="1"/>
    <col min="6152" max="6152" width="10" style="20" customWidth="1"/>
    <col min="6153" max="6392" width="11.5546875" style="20"/>
    <col min="6393" max="6393" width="34.5546875" style="20" customWidth="1"/>
    <col min="6394" max="6398" width="6.6640625" style="20" customWidth="1"/>
    <col min="6399" max="6399" width="7.109375" style="20" customWidth="1"/>
    <col min="6400" max="6400" width="9.6640625" style="20" customWidth="1"/>
    <col min="6401" max="6401" width="34.6640625" style="20" customWidth="1"/>
    <col min="6402" max="6406" width="6.6640625" style="20" customWidth="1"/>
    <col min="6407" max="6407" width="7.44140625" style="20" customWidth="1"/>
    <col min="6408" max="6408" width="10" style="20" customWidth="1"/>
    <col min="6409" max="6648" width="11.5546875" style="20"/>
    <col min="6649" max="6649" width="34.5546875" style="20" customWidth="1"/>
    <col min="6650" max="6654" width="6.6640625" style="20" customWidth="1"/>
    <col min="6655" max="6655" width="7.109375" style="20" customWidth="1"/>
    <col min="6656" max="6656" width="9.6640625" style="20" customWidth="1"/>
    <col min="6657" max="6657" width="34.6640625" style="20" customWidth="1"/>
    <col min="6658" max="6662" width="6.6640625" style="20" customWidth="1"/>
    <col min="6663" max="6663" width="7.44140625" style="20" customWidth="1"/>
    <col min="6664" max="6664" width="10" style="20" customWidth="1"/>
    <col min="6665" max="6904" width="11.5546875" style="20"/>
    <col min="6905" max="6905" width="34.5546875" style="20" customWidth="1"/>
    <col min="6906" max="6910" width="6.6640625" style="20" customWidth="1"/>
    <col min="6911" max="6911" width="7.109375" style="20" customWidth="1"/>
    <col min="6912" max="6912" width="9.6640625" style="20" customWidth="1"/>
    <col min="6913" max="6913" width="34.6640625" style="20" customWidth="1"/>
    <col min="6914" max="6918" width="6.6640625" style="20" customWidth="1"/>
    <col min="6919" max="6919" width="7.44140625" style="20" customWidth="1"/>
    <col min="6920" max="6920" width="10" style="20" customWidth="1"/>
    <col min="6921" max="7160" width="11.5546875" style="20"/>
    <col min="7161" max="7161" width="34.5546875" style="20" customWidth="1"/>
    <col min="7162" max="7166" width="6.6640625" style="20" customWidth="1"/>
    <col min="7167" max="7167" width="7.109375" style="20" customWidth="1"/>
    <col min="7168" max="7168" width="9.6640625" style="20" customWidth="1"/>
    <col min="7169" max="7169" width="34.6640625" style="20" customWidth="1"/>
    <col min="7170" max="7174" width="6.6640625" style="20" customWidth="1"/>
    <col min="7175" max="7175" width="7.44140625" style="20" customWidth="1"/>
    <col min="7176" max="7176" width="10" style="20" customWidth="1"/>
    <col min="7177" max="7416" width="11.5546875" style="20"/>
    <col min="7417" max="7417" width="34.5546875" style="20" customWidth="1"/>
    <col min="7418" max="7422" width="6.6640625" style="20" customWidth="1"/>
    <col min="7423" max="7423" width="7.109375" style="20" customWidth="1"/>
    <col min="7424" max="7424" width="9.6640625" style="20" customWidth="1"/>
    <col min="7425" max="7425" width="34.6640625" style="20" customWidth="1"/>
    <col min="7426" max="7430" width="6.6640625" style="20" customWidth="1"/>
    <col min="7431" max="7431" width="7.44140625" style="20" customWidth="1"/>
    <col min="7432" max="7432" width="10" style="20" customWidth="1"/>
    <col min="7433" max="7672" width="11.5546875" style="20"/>
    <col min="7673" max="7673" width="34.5546875" style="20" customWidth="1"/>
    <col min="7674" max="7678" width="6.6640625" style="20" customWidth="1"/>
    <col min="7679" max="7679" width="7.109375" style="20" customWidth="1"/>
    <col min="7680" max="7680" width="9.6640625" style="20" customWidth="1"/>
    <col min="7681" max="7681" width="34.6640625" style="20" customWidth="1"/>
    <col min="7682" max="7686" width="6.6640625" style="20" customWidth="1"/>
    <col min="7687" max="7687" width="7.44140625" style="20" customWidth="1"/>
    <col min="7688" max="7688" width="10" style="20" customWidth="1"/>
    <col min="7689" max="7928" width="11.5546875" style="20"/>
    <col min="7929" max="7929" width="34.5546875" style="20" customWidth="1"/>
    <col min="7930" max="7934" width="6.6640625" style="20" customWidth="1"/>
    <col min="7935" max="7935" width="7.109375" style="20" customWidth="1"/>
    <col min="7936" max="7936" width="9.6640625" style="20" customWidth="1"/>
    <col min="7937" max="7937" width="34.6640625" style="20" customWidth="1"/>
    <col min="7938" max="7942" width="6.6640625" style="20" customWidth="1"/>
    <col min="7943" max="7943" width="7.44140625" style="20" customWidth="1"/>
    <col min="7944" max="7944" width="10" style="20" customWidth="1"/>
    <col min="7945" max="8184" width="11.5546875" style="20"/>
    <col min="8185" max="8185" width="34.5546875" style="20" customWidth="1"/>
    <col min="8186" max="8190" width="6.6640625" style="20" customWidth="1"/>
    <col min="8191" max="8191" width="7.109375" style="20" customWidth="1"/>
    <col min="8192" max="8192" width="9.6640625" style="20" customWidth="1"/>
    <col min="8193" max="8193" width="34.6640625" style="20" customWidth="1"/>
    <col min="8194" max="8198" width="6.6640625" style="20" customWidth="1"/>
    <col min="8199" max="8199" width="7.44140625" style="20" customWidth="1"/>
    <col min="8200" max="8200" width="10" style="20" customWidth="1"/>
    <col min="8201" max="8440" width="11.5546875" style="20"/>
    <col min="8441" max="8441" width="34.5546875" style="20" customWidth="1"/>
    <col min="8442" max="8446" width="6.6640625" style="20" customWidth="1"/>
    <col min="8447" max="8447" width="7.109375" style="20" customWidth="1"/>
    <col min="8448" max="8448" width="9.6640625" style="20" customWidth="1"/>
    <col min="8449" max="8449" width="34.6640625" style="20" customWidth="1"/>
    <col min="8450" max="8454" width="6.6640625" style="20" customWidth="1"/>
    <col min="8455" max="8455" width="7.44140625" style="20" customWidth="1"/>
    <col min="8456" max="8456" width="10" style="20" customWidth="1"/>
    <col min="8457" max="8696" width="11.5546875" style="20"/>
    <col min="8697" max="8697" width="34.5546875" style="20" customWidth="1"/>
    <col min="8698" max="8702" width="6.6640625" style="20" customWidth="1"/>
    <col min="8703" max="8703" width="7.109375" style="20" customWidth="1"/>
    <col min="8704" max="8704" width="9.6640625" style="20" customWidth="1"/>
    <col min="8705" max="8705" width="34.6640625" style="20" customWidth="1"/>
    <col min="8706" max="8710" width="6.6640625" style="20" customWidth="1"/>
    <col min="8711" max="8711" width="7.44140625" style="20" customWidth="1"/>
    <col min="8712" max="8712" width="10" style="20" customWidth="1"/>
    <col min="8713" max="8952" width="11.5546875" style="20"/>
    <col min="8953" max="8953" width="34.5546875" style="20" customWidth="1"/>
    <col min="8954" max="8958" width="6.6640625" style="20" customWidth="1"/>
    <col min="8959" max="8959" width="7.109375" style="20" customWidth="1"/>
    <col min="8960" max="8960" width="9.6640625" style="20" customWidth="1"/>
    <col min="8961" max="8961" width="34.6640625" style="20" customWidth="1"/>
    <col min="8962" max="8966" width="6.6640625" style="20" customWidth="1"/>
    <col min="8967" max="8967" width="7.44140625" style="20" customWidth="1"/>
    <col min="8968" max="8968" width="10" style="20" customWidth="1"/>
    <col min="8969" max="9208" width="11.5546875" style="20"/>
    <col min="9209" max="9209" width="34.5546875" style="20" customWidth="1"/>
    <col min="9210" max="9214" width="6.6640625" style="20" customWidth="1"/>
    <col min="9215" max="9215" width="7.109375" style="20" customWidth="1"/>
    <col min="9216" max="9216" width="9.6640625" style="20" customWidth="1"/>
    <col min="9217" max="9217" width="34.6640625" style="20" customWidth="1"/>
    <col min="9218" max="9222" width="6.6640625" style="20" customWidth="1"/>
    <col min="9223" max="9223" width="7.44140625" style="20" customWidth="1"/>
    <col min="9224" max="9224" width="10" style="20" customWidth="1"/>
    <col min="9225" max="9464" width="11.5546875" style="20"/>
    <col min="9465" max="9465" width="34.5546875" style="20" customWidth="1"/>
    <col min="9466" max="9470" width="6.6640625" style="20" customWidth="1"/>
    <col min="9471" max="9471" width="7.109375" style="20" customWidth="1"/>
    <col min="9472" max="9472" width="9.6640625" style="20" customWidth="1"/>
    <col min="9473" max="9473" width="34.6640625" style="20" customWidth="1"/>
    <col min="9474" max="9478" width="6.6640625" style="20" customWidth="1"/>
    <col min="9479" max="9479" width="7.44140625" style="20" customWidth="1"/>
    <col min="9480" max="9480" width="10" style="20" customWidth="1"/>
    <col min="9481" max="9720" width="11.5546875" style="20"/>
    <col min="9721" max="9721" width="34.5546875" style="20" customWidth="1"/>
    <col min="9722" max="9726" width="6.6640625" style="20" customWidth="1"/>
    <col min="9727" max="9727" width="7.109375" style="20" customWidth="1"/>
    <col min="9728" max="9728" width="9.6640625" style="20" customWidth="1"/>
    <col min="9729" max="9729" width="34.6640625" style="20" customWidth="1"/>
    <col min="9730" max="9734" width="6.6640625" style="20" customWidth="1"/>
    <col min="9735" max="9735" width="7.44140625" style="20" customWidth="1"/>
    <col min="9736" max="9736" width="10" style="20" customWidth="1"/>
    <col min="9737" max="9976" width="11.5546875" style="20"/>
    <col min="9977" max="9977" width="34.5546875" style="20" customWidth="1"/>
    <col min="9978" max="9982" width="6.6640625" style="20" customWidth="1"/>
    <col min="9983" max="9983" width="7.109375" style="20" customWidth="1"/>
    <col min="9984" max="9984" width="9.6640625" style="20" customWidth="1"/>
    <col min="9985" max="9985" width="34.6640625" style="20" customWidth="1"/>
    <col min="9986" max="9990" width="6.6640625" style="20" customWidth="1"/>
    <col min="9991" max="9991" width="7.44140625" style="20" customWidth="1"/>
    <col min="9992" max="9992" width="10" style="20" customWidth="1"/>
    <col min="9993" max="10232" width="11.5546875" style="20"/>
    <col min="10233" max="10233" width="34.5546875" style="20" customWidth="1"/>
    <col min="10234" max="10238" width="6.6640625" style="20" customWidth="1"/>
    <col min="10239" max="10239" width="7.109375" style="20" customWidth="1"/>
    <col min="10240" max="10240" width="9.6640625" style="20" customWidth="1"/>
    <col min="10241" max="10241" width="34.6640625" style="20" customWidth="1"/>
    <col min="10242" max="10246" width="6.6640625" style="20" customWidth="1"/>
    <col min="10247" max="10247" width="7.44140625" style="20" customWidth="1"/>
    <col min="10248" max="10248" width="10" style="20" customWidth="1"/>
    <col min="10249" max="10488" width="11.5546875" style="20"/>
    <col min="10489" max="10489" width="34.5546875" style="20" customWidth="1"/>
    <col min="10490" max="10494" width="6.6640625" style="20" customWidth="1"/>
    <col min="10495" max="10495" width="7.109375" style="20" customWidth="1"/>
    <col min="10496" max="10496" width="9.6640625" style="20" customWidth="1"/>
    <col min="10497" max="10497" width="34.6640625" style="20" customWidth="1"/>
    <col min="10498" max="10502" width="6.6640625" style="20" customWidth="1"/>
    <col min="10503" max="10503" width="7.44140625" style="20" customWidth="1"/>
    <col min="10504" max="10504" width="10" style="20" customWidth="1"/>
    <col min="10505" max="10744" width="11.5546875" style="20"/>
    <col min="10745" max="10745" width="34.5546875" style="20" customWidth="1"/>
    <col min="10746" max="10750" width="6.6640625" style="20" customWidth="1"/>
    <col min="10751" max="10751" width="7.109375" style="20" customWidth="1"/>
    <col min="10752" max="10752" width="9.6640625" style="20" customWidth="1"/>
    <col min="10753" max="10753" width="34.6640625" style="20" customWidth="1"/>
    <col min="10754" max="10758" width="6.6640625" style="20" customWidth="1"/>
    <col min="10759" max="10759" width="7.44140625" style="20" customWidth="1"/>
    <col min="10760" max="10760" width="10" style="20" customWidth="1"/>
    <col min="10761" max="11000" width="11.5546875" style="20"/>
    <col min="11001" max="11001" width="34.5546875" style="20" customWidth="1"/>
    <col min="11002" max="11006" width="6.6640625" style="20" customWidth="1"/>
    <col min="11007" max="11007" width="7.109375" style="20" customWidth="1"/>
    <col min="11008" max="11008" width="9.6640625" style="20" customWidth="1"/>
    <col min="11009" max="11009" width="34.6640625" style="20" customWidth="1"/>
    <col min="11010" max="11014" width="6.6640625" style="20" customWidth="1"/>
    <col min="11015" max="11015" width="7.44140625" style="20" customWidth="1"/>
    <col min="11016" max="11016" width="10" style="20" customWidth="1"/>
    <col min="11017" max="11256" width="11.5546875" style="20"/>
    <col min="11257" max="11257" width="34.5546875" style="20" customWidth="1"/>
    <col min="11258" max="11262" width="6.6640625" style="20" customWidth="1"/>
    <col min="11263" max="11263" width="7.109375" style="20" customWidth="1"/>
    <col min="11264" max="11264" width="9.6640625" style="20" customWidth="1"/>
    <col min="11265" max="11265" width="34.6640625" style="20" customWidth="1"/>
    <col min="11266" max="11270" width="6.6640625" style="20" customWidth="1"/>
    <col min="11271" max="11271" width="7.44140625" style="20" customWidth="1"/>
    <col min="11272" max="11272" width="10" style="20" customWidth="1"/>
    <col min="11273" max="11512" width="11.5546875" style="20"/>
    <col min="11513" max="11513" width="34.5546875" style="20" customWidth="1"/>
    <col min="11514" max="11518" width="6.6640625" style="20" customWidth="1"/>
    <col min="11519" max="11519" width="7.109375" style="20" customWidth="1"/>
    <col min="11520" max="11520" width="9.6640625" style="20" customWidth="1"/>
    <col min="11521" max="11521" width="34.6640625" style="20" customWidth="1"/>
    <col min="11522" max="11526" width="6.6640625" style="20" customWidth="1"/>
    <col min="11527" max="11527" width="7.44140625" style="20" customWidth="1"/>
    <col min="11528" max="11528" width="10" style="20" customWidth="1"/>
    <col min="11529" max="11768" width="11.5546875" style="20"/>
    <col min="11769" max="11769" width="34.5546875" style="20" customWidth="1"/>
    <col min="11770" max="11774" width="6.6640625" style="20" customWidth="1"/>
    <col min="11775" max="11775" width="7.109375" style="20" customWidth="1"/>
    <col min="11776" max="11776" width="9.6640625" style="20" customWidth="1"/>
    <col min="11777" max="11777" width="34.6640625" style="20" customWidth="1"/>
    <col min="11778" max="11782" width="6.6640625" style="20" customWidth="1"/>
    <col min="11783" max="11783" width="7.44140625" style="20" customWidth="1"/>
    <col min="11784" max="11784" width="10" style="20" customWidth="1"/>
    <col min="11785" max="12024" width="11.5546875" style="20"/>
    <col min="12025" max="12025" width="34.5546875" style="20" customWidth="1"/>
    <col min="12026" max="12030" width="6.6640625" style="20" customWidth="1"/>
    <col min="12031" max="12031" width="7.109375" style="20" customWidth="1"/>
    <col min="12032" max="12032" width="9.6640625" style="20" customWidth="1"/>
    <col min="12033" max="12033" width="34.6640625" style="20" customWidth="1"/>
    <col min="12034" max="12038" width="6.6640625" style="20" customWidth="1"/>
    <col min="12039" max="12039" width="7.44140625" style="20" customWidth="1"/>
    <col min="12040" max="12040" width="10" style="20" customWidth="1"/>
    <col min="12041" max="12280" width="11.5546875" style="20"/>
    <col min="12281" max="12281" width="34.5546875" style="20" customWidth="1"/>
    <col min="12282" max="12286" width="6.6640625" style="20" customWidth="1"/>
    <col min="12287" max="12287" width="7.109375" style="20" customWidth="1"/>
    <col min="12288" max="12288" width="9.6640625" style="20" customWidth="1"/>
    <col min="12289" max="12289" width="34.6640625" style="20" customWidth="1"/>
    <col min="12290" max="12294" width="6.6640625" style="20" customWidth="1"/>
    <col min="12295" max="12295" width="7.44140625" style="20" customWidth="1"/>
    <col min="12296" max="12296" width="10" style="20" customWidth="1"/>
    <col min="12297" max="12536" width="11.5546875" style="20"/>
    <col min="12537" max="12537" width="34.5546875" style="20" customWidth="1"/>
    <col min="12538" max="12542" width="6.6640625" style="20" customWidth="1"/>
    <col min="12543" max="12543" width="7.109375" style="20" customWidth="1"/>
    <col min="12544" max="12544" width="9.6640625" style="20" customWidth="1"/>
    <col min="12545" max="12545" width="34.6640625" style="20" customWidth="1"/>
    <col min="12546" max="12550" width="6.6640625" style="20" customWidth="1"/>
    <col min="12551" max="12551" width="7.44140625" style="20" customWidth="1"/>
    <col min="12552" max="12552" width="10" style="20" customWidth="1"/>
    <col min="12553" max="12792" width="11.5546875" style="20"/>
    <col min="12793" max="12793" width="34.5546875" style="20" customWidth="1"/>
    <col min="12794" max="12798" width="6.6640625" style="20" customWidth="1"/>
    <col min="12799" max="12799" width="7.109375" style="20" customWidth="1"/>
    <col min="12800" max="12800" width="9.6640625" style="20" customWidth="1"/>
    <col min="12801" max="12801" width="34.6640625" style="20" customWidth="1"/>
    <col min="12802" max="12806" width="6.6640625" style="20" customWidth="1"/>
    <col min="12807" max="12807" width="7.44140625" style="20" customWidth="1"/>
    <col min="12808" max="12808" width="10" style="20" customWidth="1"/>
    <col min="12809" max="13048" width="11.5546875" style="20"/>
    <col min="13049" max="13049" width="34.5546875" style="20" customWidth="1"/>
    <col min="13050" max="13054" width="6.6640625" style="20" customWidth="1"/>
    <col min="13055" max="13055" width="7.109375" style="20" customWidth="1"/>
    <col min="13056" max="13056" width="9.6640625" style="20" customWidth="1"/>
    <col min="13057" max="13057" width="34.6640625" style="20" customWidth="1"/>
    <col min="13058" max="13062" width="6.6640625" style="20" customWidth="1"/>
    <col min="13063" max="13063" width="7.44140625" style="20" customWidth="1"/>
    <col min="13064" max="13064" width="10" style="20" customWidth="1"/>
    <col min="13065" max="13304" width="11.5546875" style="20"/>
    <col min="13305" max="13305" width="34.5546875" style="20" customWidth="1"/>
    <col min="13306" max="13310" width="6.6640625" style="20" customWidth="1"/>
    <col min="13311" max="13311" width="7.109375" style="20" customWidth="1"/>
    <col min="13312" max="13312" width="9.6640625" style="20" customWidth="1"/>
    <col min="13313" max="13313" width="34.6640625" style="20" customWidth="1"/>
    <col min="13314" max="13318" width="6.6640625" style="20" customWidth="1"/>
    <col min="13319" max="13319" width="7.44140625" style="20" customWidth="1"/>
    <col min="13320" max="13320" width="10" style="20" customWidth="1"/>
    <col min="13321" max="13560" width="11.5546875" style="20"/>
    <col min="13561" max="13561" width="34.5546875" style="20" customWidth="1"/>
    <col min="13562" max="13566" width="6.6640625" style="20" customWidth="1"/>
    <col min="13567" max="13567" width="7.109375" style="20" customWidth="1"/>
    <col min="13568" max="13568" width="9.6640625" style="20" customWidth="1"/>
    <col min="13569" max="13569" width="34.6640625" style="20" customWidth="1"/>
    <col min="13570" max="13574" width="6.6640625" style="20" customWidth="1"/>
    <col min="13575" max="13575" width="7.44140625" style="20" customWidth="1"/>
    <col min="13576" max="13576" width="10" style="20" customWidth="1"/>
    <col min="13577" max="13816" width="11.5546875" style="20"/>
    <col min="13817" max="13817" width="34.5546875" style="20" customWidth="1"/>
    <col min="13818" max="13822" width="6.6640625" style="20" customWidth="1"/>
    <col min="13823" max="13823" width="7.109375" style="20" customWidth="1"/>
    <col min="13824" max="13824" width="9.6640625" style="20" customWidth="1"/>
    <col min="13825" max="13825" width="34.6640625" style="20" customWidth="1"/>
    <col min="13826" max="13830" width="6.6640625" style="20" customWidth="1"/>
    <col min="13831" max="13831" width="7.44140625" style="20" customWidth="1"/>
    <col min="13832" max="13832" width="10" style="20" customWidth="1"/>
    <col min="13833" max="14072" width="11.5546875" style="20"/>
    <col min="14073" max="14073" width="34.5546875" style="20" customWidth="1"/>
    <col min="14074" max="14078" width="6.6640625" style="20" customWidth="1"/>
    <col min="14079" max="14079" width="7.109375" style="20" customWidth="1"/>
    <col min="14080" max="14080" width="9.6640625" style="20" customWidth="1"/>
    <col min="14081" max="14081" width="34.6640625" style="20" customWidth="1"/>
    <col min="14082" max="14086" width="6.6640625" style="20" customWidth="1"/>
    <col min="14087" max="14087" width="7.44140625" style="20" customWidth="1"/>
    <col min="14088" max="14088" width="10" style="20" customWidth="1"/>
    <col min="14089" max="14328" width="11.5546875" style="20"/>
    <col min="14329" max="14329" width="34.5546875" style="20" customWidth="1"/>
    <col min="14330" max="14334" width="6.6640625" style="20" customWidth="1"/>
    <col min="14335" max="14335" width="7.109375" style="20" customWidth="1"/>
    <col min="14336" max="14336" width="9.6640625" style="20" customWidth="1"/>
    <col min="14337" max="14337" width="34.6640625" style="20" customWidth="1"/>
    <col min="14338" max="14342" width="6.6640625" style="20" customWidth="1"/>
    <col min="14343" max="14343" width="7.44140625" style="20" customWidth="1"/>
    <col min="14344" max="14344" width="10" style="20" customWidth="1"/>
    <col min="14345" max="14584" width="11.5546875" style="20"/>
    <col min="14585" max="14585" width="34.5546875" style="20" customWidth="1"/>
    <col min="14586" max="14590" width="6.6640625" style="20" customWidth="1"/>
    <col min="14591" max="14591" width="7.109375" style="20" customWidth="1"/>
    <col min="14592" max="14592" width="9.6640625" style="20" customWidth="1"/>
    <col min="14593" max="14593" width="34.6640625" style="20" customWidth="1"/>
    <col min="14594" max="14598" width="6.6640625" style="20" customWidth="1"/>
    <col min="14599" max="14599" width="7.44140625" style="20" customWidth="1"/>
    <col min="14600" max="14600" width="10" style="20" customWidth="1"/>
    <col min="14601" max="14840" width="11.5546875" style="20"/>
    <col min="14841" max="14841" width="34.5546875" style="20" customWidth="1"/>
    <col min="14842" max="14846" width="6.6640625" style="20" customWidth="1"/>
    <col min="14847" max="14847" width="7.109375" style="20" customWidth="1"/>
    <col min="14848" max="14848" width="9.6640625" style="20" customWidth="1"/>
    <col min="14849" max="14849" width="34.6640625" style="20" customWidth="1"/>
    <col min="14850" max="14854" width="6.6640625" style="20" customWidth="1"/>
    <col min="14855" max="14855" width="7.44140625" style="20" customWidth="1"/>
    <col min="14856" max="14856" width="10" style="20" customWidth="1"/>
    <col min="14857" max="15096" width="11.5546875" style="20"/>
    <col min="15097" max="15097" width="34.5546875" style="20" customWidth="1"/>
    <col min="15098" max="15102" width="6.6640625" style="20" customWidth="1"/>
    <col min="15103" max="15103" width="7.109375" style="20" customWidth="1"/>
    <col min="15104" max="15104" width="9.6640625" style="20" customWidth="1"/>
    <col min="15105" max="15105" width="34.6640625" style="20" customWidth="1"/>
    <col min="15106" max="15110" width="6.6640625" style="20" customWidth="1"/>
    <col min="15111" max="15111" width="7.44140625" style="20" customWidth="1"/>
    <col min="15112" max="15112" width="10" style="20" customWidth="1"/>
    <col min="15113" max="15352" width="11.5546875" style="20"/>
    <col min="15353" max="15353" width="34.5546875" style="20" customWidth="1"/>
    <col min="15354" max="15358" width="6.6640625" style="20" customWidth="1"/>
    <col min="15359" max="15359" width="7.109375" style="20" customWidth="1"/>
    <col min="15360" max="15360" width="9.6640625" style="20" customWidth="1"/>
    <col min="15361" max="15361" width="34.6640625" style="20" customWidth="1"/>
    <col min="15362" max="15366" width="6.6640625" style="20" customWidth="1"/>
    <col min="15367" max="15367" width="7.44140625" style="20" customWidth="1"/>
    <col min="15368" max="15368" width="10" style="20" customWidth="1"/>
    <col min="15369" max="15608" width="11.5546875" style="20"/>
    <col min="15609" max="15609" width="34.5546875" style="20" customWidth="1"/>
    <col min="15610" max="15614" width="6.6640625" style="20" customWidth="1"/>
    <col min="15615" max="15615" width="7.109375" style="20" customWidth="1"/>
    <col min="15616" max="15616" width="9.6640625" style="20" customWidth="1"/>
    <col min="15617" max="15617" width="34.6640625" style="20" customWidth="1"/>
    <col min="15618" max="15622" width="6.6640625" style="20" customWidth="1"/>
    <col min="15623" max="15623" width="7.44140625" style="20" customWidth="1"/>
    <col min="15624" max="15624" width="10" style="20" customWidth="1"/>
    <col min="15625" max="15864" width="11.5546875" style="20"/>
    <col min="15865" max="15865" width="34.5546875" style="20" customWidth="1"/>
    <col min="15866" max="15870" width="6.6640625" style="20" customWidth="1"/>
    <col min="15871" max="15871" width="7.109375" style="20" customWidth="1"/>
    <col min="15872" max="15872" width="9.6640625" style="20" customWidth="1"/>
    <col min="15873" max="15873" width="34.6640625" style="20" customWidth="1"/>
    <col min="15874" max="15878" width="6.6640625" style="20" customWidth="1"/>
    <col min="15879" max="15879" width="7.44140625" style="20" customWidth="1"/>
    <col min="15880" max="15880" width="10" style="20" customWidth="1"/>
    <col min="15881" max="16120" width="11.5546875" style="20"/>
    <col min="16121" max="16121" width="34.5546875" style="20" customWidth="1"/>
    <col min="16122" max="16126" width="6.6640625" style="20" customWidth="1"/>
    <col min="16127" max="16127" width="7.109375" style="20" customWidth="1"/>
    <col min="16128" max="16128" width="9.6640625" style="20" customWidth="1"/>
    <col min="16129" max="16129" width="34.6640625" style="20" customWidth="1"/>
    <col min="16130" max="16134" width="6.6640625" style="20" customWidth="1"/>
    <col min="16135" max="16135" width="7.44140625" style="20" customWidth="1"/>
    <col min="16136" max="16136" width="10" style="20" customWidth="1"/>
    <col min="16137" max="16384" width="11.5546875" style="20"/>
  </cols>
  <sheetData>
    <row r="1" spans="1:8" ht="33.6" customHeight="1" x14ac:dyDescent="0.25">
      <c r="A1" s="136" t="s">
        <v>190</v>
      </c>
      <c r="B1" s="136"/>
      <c r="C1" s="136"/>
      <c r="D1" s="136"/>
      <c r="E1" s="136"/>
      <c r="F1" s="136"/>
      <c r="G1" s="136"/>
      <c r="H1" s="136"/>
    </row>
    <row r="2" spans="1:8" x14ac:dyDescent="0.25">
      <c r="A2" s="4"/>
      <c r="B2" s="4"/>
      <c r="C2" s="4"/>
      <c r="D2" s="4"/>
      <c r="E2" s="4"/>
      <c r="F2" s="4"/>
      <c r="G2" s="4"/>
      <c r="H2" s="4"/>
    </row>
    <row r="3" spans="1:8" ht="19.95" customHeight="1" x14ac:dyDescent="0.25">
      <c r="A3" s="137" t="s">
        <v>2</v>
      </c>
      <c r="B3" s="161" t="s">
        <v>3</v>
      </c>
      <c r="C3" s="140" t="s">
        <v>194</v>
      </c>
      <c r="D3" s="141"/>
      <c r="E3" s="141"/>
      <c r="F3" s="141"/>
      <c r="G3" s="141"/>
      <c r="H3" s="142"/>
    </row>
    <row r="4" spans="1:8" ht="19.95" customHeight="1" x14ac:dyDescent="0.25">
      <c r="A4" s="138"/>
      <c r="B4" s="162"/>
      <c r="C4" s="9" t="s">
        <v>4</v>
      </c>
      <c r="D4" s="9" t="s">
        <v>5</v>
      </c>
      <c r="E4" s="9" t="s">
        <v>6</v>
      </c>
      <c r="F4" s="9" t="s">
        <v>7</v>
      </c>
      <c r="G4" s="9" t="s">
        <v>8</v>
      </c>
      <c r="H4" s="10" t="s">
        <v>9</v>
      </c>
    </row>
    <row r="5" spans="1:8" ht="12.75" customHeight="1" x14ac:dyDescent="0.25">
      <c r="A5" s="97"/>
      <c r="B5" s="98"/>
      <c r="C5" s="99"/>
      <c r="D5" s="99"/>
      <c r="E5" s="99"/>
      <c r="F5" s="99"/>
      <c r="G5" s="99"/>
      <c r="H5" s="99"/>
    </row>
    <row r="6" spans="1:8" ht="12.75" customHeight="1" x14ac:dyDescent="0.25">
      <c r="A6" s="100" t="s">
        <v>198</v>
      </c>
      <c r="B6" s="90">
        <v>282</v>
      </c>
      <c r="C6" s="61">
        <v>17</v>
      </c>
      <c r="D6" s="61">
        <v>36</v>
      </c>
      <c r="E6" s="61">
        <v>17</v>
      </c>
      <c r="F6" s="61">
        <v>57</v>
      </c>
      <c r="G6" s="61">
        <v>116</v>
      </c>
      <c r="H6" s="60">
        <v>39</v>
      </c>
    </row>
    <row r="7" spans="1:8" ht="12.75" customHeight="1" x14ac:dyDescent="0.25">
      <c r="A7" s="92" t="s">
        <v>12</v>
      </c>
      <c r="B7" s="90">
        <v>1631</v>
      </c>
      <c r="C7" s="61">
        <v>89</v>
      </c>
      <c r="D7" s="61">
        <v>174</v>
      </c>
      <c r="E7" s="61">
        <v>79</v>
      </c>
      <c r="F7" s="61">
        <v>284</v>
      </c>
      <c r="G7" s="61">
        <v>750</v>
      </c>
      <c r="H7" s="60">
        <v>255</v>
      </c>
    </row>
    <row r="8" spans="1:8" ht="12.75" customHeight="1" x14ac:dyDescent="0.25">
      <c r="A8" s="92" t="s">
        <v>13</v>
      </c>
      <c r="B8" s="90">
        <v>4439</v>
      </c>
      <c r="C8" s="61">
        <v>339</v>
      </c>
      <c r="D8" s="61">
        <v>482</v>
      </c>
      <c r="E8" s="61">
        <v>223</v>
      </c>
      <c r="F8" s="61">
        <v>955</v>
      </c>
      <c r="G8" s="61">
        <v>1900</v>
      </c>
      <c r="H8" s="60">
        <v>540</v>
      </c>
    </row>
    <row r="9" spans="1:8" ht="12.75" customHeight="1" x14ac:dyDescent="0.25">
      <c r="A9" s="92" t="s">
        <v>14</v>
      </c>
      <c r="B9" s="90">
        <v>1281</v>
      </c>
      <c r="C9" s="61">
        <v>69</v>
      </c>
      <c r="D9" s="61">
        <v>110</v>
      </c>
      <c r="E9" s="61">
        <v>104</v>
      </c>
      <c r="F9" s="61">
        <v>244</v>
      </c>
      <c r="G9" s="61">
        <v>531</v>
      </c>
      <c r="H9" s="60">
        <v>222</v>
      </c>
    </row>
    <row r="10" spans="1:8" ht="12.75" customHeight="1" x14ac:dyDescent="0.25">
      <c r="A10" s="92" t="s">
        <v>15</v>
      </c>
      <c r="B10" s="90">
        <v>434</v>
      </c>
      <c r="C10" s="61">
        <v>33</v>
      </c>
      <c r="D10" s="61">
        <v>21</v>
      </c>
      <c r="E10" s="61">
        <v>40</v>
      </c>
      <c r="F10" s="61">
        <v>119</v>
      </c>
      <c r="G10" s="61">
        <v>202</v>
      </c>
      <c r="H10" s="60">
        <v>19</v>
      </c>
    </row>
    <row r="11" spans="1:8" ht="12.75" customHeight="1" x14ac:dyDescent="0.25">
      <c r="A11" s="92" t="s">
        <v>16</v>
      </c>
      <c r="B11" s="90">
        <v>908</v>
      </c>
      <c r="C11" s="61">
        <v>71</v>
      </c>
      <c r="D11" s="61">
        <v>96</v>
      </c>
      <c r="E11" s="61">
        <v>82</v>
      </c>
      <c r="F11" s="61">
        <v>199</v>
      </c>
      <c r="G11" s="61">
        <v>342</v>
      </c>
      <c r="H11" s="60">
        <v>118</v>
      </c>
    </row>
    <row r="12" spans="1:8" ht="12.75" customHeight="1" x14ac:dyDescent="0.25">
      <c r="A12" s="92" t="s">
        <v>159</v>
      </c>
      <c r="B12" s="90">
        <v>4840</v>
      </c>
      <c r="C12" s="61">
        <v>540</v>
      </c>
      <c r="D12" s="61">
        <v>555</v>
      </c>
      <c r="E12" s="61">
        <v>261</v>
      </c>
      <c r="F12" s="61">
        <v>1215</v>
      </c>
      <c r="G12" s="61">
        <v>1776</v>
      </c>
      <c r="H12" s="60">
        <v>493</v>
      </c>
    </row>
    <row r="13" spans="1:8" ht="12.75" customHeight="1" x14ac:dyDescent="0.25">
      <c r="A13" s="92" t="s">
        <v>20</v>
      </c>
      <c r="B13" s="90">
        <v>7979</v>
      </c>
      <c r="C13" s="61">
        <v>976</v>
      </c>
      <c r="D13" s="61">
        <v>1144</v>
      </c>
      <c r="E13" s="61">
        <v>552</v>
      </c>
      <c r="F13" s="61">
        <v>1867</v>
      </c>
      <c r="G13" s="61">
        <v>2780</v>
      </c>
      <c r="H13" s="60">
        <v>660</v>
      </c>
    </row>
    <row r="14" spans="1:8" ht="12.75" customHeight="1" x14ac:dyDescent="0.25">
      <c r="A14" s="92" t="s">
        <v>21</v>
      </c>
      <c r="B14" s="90">
        <v>18514</v>
      </c>
      <c r="C14" s="61">
        <v>2444</v>
      </c>
      <c r="D14" s="61">
        <v>3315</v>
      </c>
      <c r="E14" s="61">
        <v>1474</v>
      </c>
      <c r="F14" s="61">
        <v>3917</v>
      </c>
      <c r="G14" s="61">
        <v>5995</v>
      </c>
      <c r="H14" s="60">
        <v>1369</v>
      </c>
    </row>
    <row r="15" spans="1:8" ht="12.75" customHeight="1" x14ac:dyDescent="0.25">
      <c r="A15" s="92" t="s">
        <v>163</v>
      </c>
      <c r="B15" s="90">
        <v>3042</v>
      </c>
      <c r="C15" s="61">
        <v>465</v>
      </c>
      <c r="D15" s="61">
        <v>530</v>
      </c>
      <c r="E15" s="61">
        <v>241</v>
      </c>
      <c r="F15" s="61">
        <v>721</v>
      </c>
      <c r="G15" s="61">
        <v>903</v>
      </c>
      <c r="H15" s="60">
        <v>182</v>
      </c>
    </row>
    <row r="16" spans="1:8" ht="12.75" customHeight="1" x14ac:dyDescent="0.25">
      <c r="A16" s="92" t="s">
        <v>23</v>
      </c>
      <c r="B16" s="90">
        <v>1389</v>
      </c>
      <c r="C16" s="61">
        <v>180</v>
      </c>
      <c r="D16" s="61">
        <v>268</v>
      </c>
      <c r="E16" s="61">
        <v>104</v>
      </c>
      <c r="F16" s="61">
        <v>336</v>
      </c>
      <c r="G16" s="61">
        <v>437</v>
      </c>
      <c r="H16" s="60">
        <v>64</v>
      </c>
    </row>
    <row r="17" spans="1:8" ht="12.75" customHeight="1" x14ac:dyDescent="0.25">
      <c r="A17" s="92" t="s">
        <v>24</v>
      </c>
      <c r="B17" s="93">
        <v>13665</v>
      </c>
      <c r="C17" s="61">
        <v>1976</v>
      </c>
      <c r="D17" s="61">
        <v>2671</v>
      </c>
      <c r="E17" s="61">
        <v>1077</v>
      </c>
      <c r="F17" s="61">
        <v>3159</v>
      </c>
      <c r="G17" s="61">
        <v>4110</v>
      </c>
      <c r="H17" s="60">
        <v>672</v>
      </c>
    </row>
    <row r="18" spans="1:8" ht="27" customHeight="1" x14ac:dyDescent="0.25">
      <c r="A18" s="101" t="s">
        <v>169</v>
      </c>
      <c r="B18" s="90">
        <v>1512</v>
      </c>
      <c r="C18" s="61">
        <v>181</v>
      </c>
      <c r="D18" s="61">
        <v>243</v>
      </c>
      <c r="E18" s="61">
        <v>99</v>
      </c>
      <c r="F18" s="61">
        <v>335</v>
      </c>
      <c r="G18" s="61">
        <v>562</v>
      </c>
      <c r="H18" s="60">
        <v>92</v>
      </c>
    </row>
    <row r="19" spans="1:8" x14ac:dyDescent="0.25">
      <c r="A19" s="92" t="s">
        <v>26</v>
      </c>
      <c r="B19" s="90">
        <v>59916</v>
      </c>
      <c r="C19" s="61">
        <v>7380</v>
      </c>
      <c r="D19" s="61">
        <v>9645</v>
      </c>
      <c r="E19" s="61">
        <v>4353</v>
      </c>
      <c r="F19" s="61">
        <v>13408</v>
      </c>
      <c r="G19" s="61">
        <v>20404</v>
      </c>
      <c r="H19" s="60">
        <v>4725</v>
      </c>
    </row>
    <row r="20" spans="1:8" x14ac:dyDescent="0.25">
      <c r="A20" s="92" t="s">
        <v>27</v>
      </c>
      <c r="B20" s="90">
        <v>5073</v>
      </c>
      <c r="C20" s="61">
        <v>459</v>
      </c>
      <c r="D20" s="61">
        <v>671</v>
      </c>
      <c r="E20" s="61">
        <v>303</v>
      </c>
      <c r="F20" s="61">
        <v>1071</v>
      </c>
      <c r="G20" s="61">
        <v>2041</v>
      </c>
      <c r="H20" s="60">
        <v>528</v>
      </c>
    </row>
    <row r="21" spans="1:8" x14ac:dyDescent="0.25">
      <c r="A21" s="92" t="s">
        <v>28</v>
      </c>
      <c r="B21" s="90">
        <v>1206</v>
      </c>
      <c r="C21" s="61">
        <v>109</v>
      </c>
      <c r="D21" s="61">
        <v>165</v>
      </c>
      <c r="E21" s="61">
        <v>76</v>
      </c>
      <c r="F21" s="61">
        <v>259</v>
      </c>
      <c r="G21" s="61">
        <v>454</v>
      </c>
      <c r="H21" s="60">
        <v>143</v>
      </c>
    </row>
    <row r="22" spans="1:8" x14ac:dyDescent="0.25">
      <c r="A22" s="92" t="s">
        <v>29</v>
      </c>
      <c r="B22" s="90">
        <v>3416</v>
      </c>
      <c r="C22" s="61">
        <v>338</v>
      </c>
      <c r="D22" s="61">
        <v>530</v>
      </c>
      <c r="E22" s="61">
        <v>200</v>
      </c>
      <c r="F22" s="61">
        <v>799</v>
      </c>
      <c r="G22" s="61">
        <v>1327</v>
      </c>
      <c r="H22" s="60">
        <v>222</v>
      </c>
    </row>
    <row r="23" spans="1:8" x14ac:dyDescent="0.25">
      <c r="A23" s="92" t="s">
        <v>30</v>
      </c>
      <c r="B23" s="90">
        <v>3095</v>
      </c>
      <c r="C23" s="61">
        <v>212</v>
      </c>
      <c r="D23" s="61">
        <v>414</v>
      </c>
      <c r="E23" s="61">
        <v>188</v>
      </c>
      <c r="F23" s="61">
        <v>616</v>
      </c>
      <c r="G23" s="61">
        <v>1357</v>
      </c>
      <c r="H23" s="60">
        <v>308</v>
      </c>
    </row>
    <row r="24" spans="1:8" x14ac:dyDescent="0.25">
      <c r="A24" s="92" t="s">
        <v>31</v>
      </c>
      <c r="B24" s="90">
        <v>3170</v>
      </c>
      <c r="C24" s="61">
        <v>260</v>
      </c>
      <c r="D24" s="61">
        <v>420</v>
      </c>
      <c r="E24" s="61">
        <v>228</v>
      </c>
      <c r="F24" s="61">
        <v>698</v>
      </c>
      <c r="G24" s="61">
        <v>1274</v>
      </c>
      <c r="H24" s="60">
        <v>290</v>
      </c>
    </row>
    <row r="25" spans="1:8" x14ac:dyDescent="0.25">
      <c r="A25" s="92" t="s">
        <v>32</v>
      </c>
      <c r="B25" s="90">
        <v>146</v>
      </c>
      <c r="C25" s="61">
        <v>8</v>
      </c>
      <c r="D25" s="61">
        <v>9</v>
      </c>
      <c r="E25" s="61">
        <v>3</v>
      </c>
      <c r="F25" s="61">
        <v>29</v>
      </c>
      <c r="G25" s="61">
        <v>59</v>
      </c>
      <c r="H25" s="60">
        <v>38</v>
      </c>
    </row>
    <row r="26" spans="1:8" x14ac:dyDescent="0.25">
      <c r="A26" s="92" t="s">
        <v>33</v>
      </c>
      <c r="B26" s="90">
        <v>170</v>
      </c>
      <c r="C26" s="61">
        <v>5</v>
      </c>
      <c r="D26" s="61">
        <v>7</v>
      </c>
      <c r="E26" s="61">
        <v>8</v>
      </c>
      <c r="F26" s="61">
        <v>24</v>
      </c>
      <c r="G26" s="61">
        <v>82</v>
      </c>
      <c r="H26" s="60">
        <v>44</v>
      </c>
    </row>
    <row r="27" spans="1:8" x14ac:dyDescent="0.25">
      <c r="A27" s="92" t="s">
        <v>34</v>
      </c>
      <c r="B27" s="90">
        <v>6738</v>
      </c>
      <c r="C27" s="61">
        <v>851</v>
      </c>
      <c r="D27" s="61">
        <v>1261</v>
      </c>
      <c r="E27" s="61">
        <v>598</v>
      </c>
      <c r="F27" s="61">
        <v>1352</v>
      </c>
      <c r="G27" s="61">
        <v>2153</v>
      </c>
      <c r="H27" s="60">
        <v>523</v>
      </c>
    </row>
    <row r="28" spans="1:8" x14ac:dyDescent="0.25">
      <c r="A28" s="92" t="s">
        <v>35</v>
      </c>
      <c r="B28" s="90">
        <v>4092</v>
      </c>
      <c r="C28" s="61">
        <v>555</v>
      </c>
      <c r="D28" s="61">
        <v>698</v>
      </c>
      <c r="E28" s="61">
        <v>306</v>
      </c>
      <c r="F28" s="61">
        <v>811</v>
      </c>
      <c r="G28" s="61">
        <v>1347</v>
      </c>
      <c r="H28" s="60">
        <v>375</v>
      </c>
    </row>
    <row r="29" spans="1:8" x14ac:dyDescent="0.25">
      <c r="A29" s="92" t="s">
        <v>154</v>
      </c>
      <c r="B29" s="90">
        <v>248</v>
      </c>
      <c r="C29" s="61">
        <v>16</v>
      </c>
      <c r="D29" s="61">
        <v>14</v>
      </c>
      <c r="E29" s="61">
        <v>10</v>
      </c>
      <c r="F29" s="61">
        <v>38</v>
      </c>
      <c r="G29" s="61">
        <v>112</v>
      </c>
      <c r="H29" s="60">
        <v>58</v>
      </c>
    </row>
    <row r="30" spans="1:8" x14ac:dyDescent="0.25">
      <c r="A30" s="92" t="s">
        <v>38</v>
      </c>
      <c r="B30" s="90">
        <v>704</v>
      </c>
      <c r="C30" s="61">
        <v>53</v>
      </c>
      <c r="D30" s="61">
        <v>108</v>
      </c>
      <c r="E30" s="61">
        <v>38</v>
      </c>
      <c r="F30" s="61">
        <v>127</v>
      </c>
      <c r="G30" s="61">
        <v>280</v>
      </c>
      <c r="H30" s="60">
        <v>98</v>
      </c>
    </row>
    <row r="31" spans="1:8" x14ac:dyDescent="0.25">
      <c r="A31" s="92" t="s">
        <v>39</v>
      </c>
      <c r="B31" s="90">
        <v>795</v>
      </c>
      <c r="C31" s="61">
        <v>75</v>
      </c>
      <c r="D31" s="61">
        <v>79</v>
      </c>
      <c r="E31" s="61">
        <v>65</v>
      </c>
      <c r="F31" s="61">
        <v>200</v>
      </c>
      <c r="G31" s="61">
        <v>313</v>
      </c>
      <c r="H31" s="60">
        <v>63</v>
      </c>
    </row>
    <row r="32" spans="1:8" x14ac:dyDescent="0.25">
      <c r="A32" s="92" t="s">
        <v>40</v>
      </c>
      <c r="B32" s="90">
        <v>588</v>
      </c>
      <c r="C32" s="61">
        <v>52</v>
      </c>
      <c r="D32" s="61">
        <v>52</v>
      </c>
      <c r="E32" s="61">
        <v>27</v>
      </c>
      <c r="F32" s="61">
        <v>108</v>
      </c>
      <c r="G32" s="61">
        <v>233</v>
      </c>
      <c r="H32" s="60">
        <v>116</v>
      </c>
    </row>
    <row r="33" spans="1:8" x14ac:dyDescent="0.25">
      <c r="A33" s="92" t="s">
        <v>41</v>
      </c>
      <c r="B33" s="90">
        <v>29441</v>
      </c>
      <c r="C33" s="61">
        <v>2993</v>
      </c>
      <c r="D33" s="61">
        <v>4428</v>
      </c>
      <c r="E33" s="61">
        <v>2050</v>
      </c>
      <c r="F33" s="61">
        <v>6132</v>
      </c>
      <c r="G33" s="61">
        <v>11032</v>
      </c>
      <c r="H33" s="60">
        <v>2806</v>
      </c>
    </row>
    <row r="34" spans="1:8" x14ac:dyDescent="0.25">
      <c r="A34" s="92" t="s">
        <v>42</v>
      </c>
      <c r="B34" s="90">
        <v>4154</v>
      </c>
      <c r="C34" s="61">
        <v>251</v>
      </c>
      <c r="D34" s="61">
        <v>395</v>
      </c>
      <c r="E34" s="61">
        <v>214</v>
      </c>
      <c r="F34" s="61">
        <v>836</v>
      </c>
      <c r="G34" s="61">
        <v>1870</v>
      </c>
      <c r="H34" s="60">
        <v>588</v>
      </c>
    </row>
    <row r="35" spans="1:8" x14ac:dyDescent="0.25">
      <c r="A35" s="92" t="s">
        <v>43</v>
      </c>
      <c r="B35" s="90">
        <v>720</v>
      </c>
      <c r="C35" s="61">
        <v>39</v>
      </c>
      <c r="D35" s="61">
        <v>51</v>
      </c>
      <c r="E35" s="61">
        <v>25</v>
      </c>
      <c r="F35" s="61">
        <v>137</v>
      </c>
      <c r="G35" s="61">
        <v>317</v>
      </c>
      <c r="H35" s="60">
        <v>151</v>
      </c>
    </row>
    <row r="36" spans="1:8" x14ac:dyDescent="0.25">
      <c r="A36" s="92" t="s">
        <v>44</v>
      </c>
      <c r="B36" s="90">
        <v>846</v>
      </c>
      <c r="C36" s="61">
        <v>29</v>
      </c>
      <c r="D36" s="61">
        <v>58</v>
      </c>
      <c r="E36" s="61">
        <v>23</v>
      </c>
      <c r="F36" s="61">
        <v>148</v>
      </c>
      <c r="G36" s="61">
        <v>397</v>
      </c>
      <c r="H36" s="60">
        <v>191</v>
      </c>
    </row>
    <row r="37" spans="1:8" x14ac:dyDescent="0.25">
      <c r="A37" s="92" t="s">
        <v>45</v>
      </c>
      <c r="B37" s="90">
        <v>629</v>
      </c>
      <c r="C37" s="61">
        <v>32</v>
      </c>
      <c r="D37" s="61">
        <v>46</v>
      </c>
      <c r="E37" s="61">
        <v>30</v>
      </c>
      <c r="F37" s="61">
        <v>140</v>
      </c>
      <c r="G37" s="61">
        <v>296</v>
      </c>
      <c r="H37" s="60">
        <v>85</v>
      </c>
    </row>
    <row r="38" spans="1:8" x14ac:dyDescent="0.25">
      <c r="A38" s="92" t="s">
        <v>46</v>
      </c>
      <c r="B38" s="90">
        <v>2486</v>
      </c>
      <c r="C38" s="61">
        <v>235</v>
      </c>
      <c r="D38" s="61">
        <v>425</v>
      </c>
      <c r="E38" s="61">
        <v>158</v>
      </c>
      <c r="F38" s="61">
        <v>458</v>
      </c>
      <c r="G38" s="61">
        <v>884</v>
      </c>
      <c r="H38" s="60">
        <v>326</v>
      </c>
    </row>
    <row r="39" spans="1:8" x14ac:dyDescent="0.25">
      <c r="A39" s="92" t="s">
        <v>47</v>
      </c>
      <c r="B39" s="90">
        <v>1928</v>
      </c>
      <c r="C39" s="61">
        <v>161</v>
      </c>
      <c r="D39" s="61">
        <v>233</v>
      </c>
      <c r="E39" s="61">
        <v>126</v>
      </c>
      <c r="F39" s="61">
        <v>368</v>
      </c>
      <c r="G39" s="61">
        <v>757</v>
      </c>
      <c r="H39" s="60">
        <v>283</v>
      </c>
    </row>
    <row r="40" spans="1:8" x14ac:dyDescent="0.25">
      <c r="A40" s="92" t="s">
        <v>48</v>
      </c>
      <c r="B40" s="90">
        <v>3013</v>
      </c>
      <c r="C40" s="61">
        <v>369</v>
      </c>
      <c r="D40" s="61">
        <v>525</v>
      </c>
      <c r="E40" s="61">
        <v>256</v>
      </c>
      <c r="F40" s="61">
        <v>601</v>
      </c>
      <c r="G40" s="61">
        <v>983</v>
      </c>
      <c r="H40" s="60">
        <v>279</v>
      </c>
    </row>
    <row r="41" spans="1:8" x14ac:dyDescent="0.25">
      <c r="A41" s="92" t="s">
        <v>49</v>
      </c>
      <c r="B41" s="90">
        <v>4116</v>
      </c>
      <c r="C41" s="61">
        <v>451</v>
      </c>
      <c r="D41" s="61">
        <v>651</v>
      </c>
      <c r="E41" s="61">
        <v>298</v>
      </c>
      <c r="F41" s="61">
        <v>841</v>
      </c>
      <c r="G41" s="61">
        <v>1441</v>
      </c>
      <c r="H41" s="60">
        <v>434</v>
      </c>
    </row>
    <row r="42" spans="1:8" x14ac:dyDescent="0.25">
      <c r="A42" s="92" t="s">
        <v>50</v>
      </c>
      <c r="B42" s="90">
        <v>2403</v>
      </c>
      <c r="C42" s="61">
        <v>233</v>
      </c>
      <c r="D42" s="61">
        <v>278</v>
      </c>
      <c r="E42" s="61">
        <v>141</v>
      </c>
      <c r="F42" s="61">
        <v>553</v>
      </c>
      <c r="G42" s="61">
        <v>946</v>
      </c>
      <c r="H42" s="60">
        <v>252</v>
      </c>
    </row>
    <row r="43" spans="1:8" x14ac:dyDescent="0.25">
      <c r="A43" s="92" t="s">
        <v>51</v>
      </c>
      <c r="B43" s="90">
        <v>20295</v>
      </c>
      <c r="C43" s="61">
        <v>1800</v>
      </c>
      <c r="D43" s="61">
        <v>2662</v>
      </c>
      <c r="E43" s="61">
        <v>1271</v>
      </c>
      <c r="F43" s="61">
        <v>4082</v>
      </c>
      <c r="G43" s="61">
        <v>7891</v>
      </c>
      <c r="H43" s="60">
        <v>2589</v>
      </c>
    </row>
    <row r="44" spans="1:8" x14ac:dyDescent="0.25">
      <c r="A44" s="92" t="s">
        <v>52</v>
      </c>
      <c r="B44" s="90">
        <v>486</v>
      </c>
      <c r="C44" s="61">
        <v>23</v>
      </c>
      <c r="D44" s="61">
        <v>19</v>
      </c>
      <c r="E44" s="61">
        <v>17</v>
      </c>
      <c r="F44" s="61">
        <v>88</v>
      </c>
      <c r="G44" s="61">
        <v>240</v>
      </c>
      <c r="H44" s="60">
        <v>99</v>
      </c>
    </row>
    <row r="45" spans="1:8" x14ac:dyDescent="0.25">
      <c r="A45" s="92" t="s">
        <v>53</v>
      </c>
      <c r="B45" s="90">
        <v>1055</v>
      </c>
      <c r="C45" s="61">
        <v>44</v>
      </c>
      <c r="D45" s="61">
        <v>69</v>
      </c>
      <c r="E45" s="61">
        <v>36</v>
      </c>
      <c r="F45" s="61">
        <v>167</v>
      </c>
      <c r="G45" s="61">
        <v>448</v>
      </c>
      <c r="H45" s="60">
        <v>291</v>
      </c>
    </row>
    <row r="46" spans="1:8" x14ac:dyDescent="0.25">
      <c r="A46" s="92" t="s">
        <v>54</v>
      </c>
      <c r="B46" s="90">
        <v>788</v>
      </c>
      <c r="C46" s="61">
        <v>52</v>
      </c>
      <c r="D46" s="61">
        <v>64</v>
      </c>
      <c r="E46" s="61">
        <v>60</v>
      </c>
      <c r="F46" s="61">
        <v>137</v>
      </c>
      <c r="G46" s="61">
        <v>339</v>
      </c>
      <c r="H46" s="60">
        <v>136</v>
      </c>
    </row>
    <row r="47" spans="1:8" x14ac:dyDescent="0.25">
      <c r="A47" s="92" t="s">
        <v>55</v>
      </c>
      <c r="B47" s="90">
        <v>1283</v>
      </c>
      <c r="C47" s="61">
        <v>125</v>
      </c>
      <c r="D47" s="61">
        <v>165</v>
      </c>
      <c r="E47" s="61">
        <v>92</v>
      </c>
      <c r="F47" s="61">
        <v>276</v>
      </c>
      <c r="G47" s="61">
        <v>480</v>
      </c>
      <c r="H47" s="60">
        <v>145</v>
      </c>
    </row>
    <row r="48" spans="1:8" x14ac:dyDescent="0.25">
      <c r="A48" s="92" t="s">
        <v>56</v>
      </c>
      <c r="B48" s="90">
        <v>3495</v>
      </c>
      <c r="C48" s="61">
        <v>205</v>
      </c>
      <c r="D48" s="61">
        <v>380</v>
      </c>
      <c r="E48" s="61">
        <v>272</v>
      </c>
      <c r="F48" s="61">
        <v>719</v>
      </c>
      <c r="G48" s="61">
        <v>1456</v>
      </c>
      <c r="H48" s="60">
        <v>463</v>
      </c>
    </row>
    <row r="49" spans="1:8" x14ac:dyDescent="0.25">
      <c r="A49" s="92" t="s">
        <v>57</v>
      </c>
      <c r="B49" s="90">
        <v>644</v>
      </c>
      <c r="C49" s="61">
        <v>27</v>
      </c>
      <c r="D49" s="61">
        <v>45</v>
      </c>
      <c r="E49" s="61">
        <v>20</v>
      </c>
      <c r="F49" s="61">
        <v>117</v>
      </c>
      <c r="G49" s="61">
        <v>278</v>
      </c>
      <c r="H49" s="60">
        <v>157</v>
      </c>
    </row>
    <row r="50" spans="1:8" x14ac:dyDescent="0.25">
      <c r="A50" s="92" t="s">
        <v>58</v>
      </c>
      <c r="B50" s="90">
        <v>946</v>
      </c>
      <c r="C50" s="61">
        <v>82</v>
      </c>
      <c r="D50" s="61">
        <v>122</v>
      </c>
      <c r="E50" s="61">
        <v>59</v>
      </c>
      <c r="F50" s="61">
        <v>192</v>
      </c>
      <c r="G50" s="61">
        <v>380</v>
      </c>
      <c r="H50" s="60">
        <v>111</v>
      </c>
    </row>
    <row r="51" spans="1:8" x14ac:dyDescent="0.25">
      <c r="A51" s="92" t="s">
        <v>59</v>
      </c>
      <c r="B51" s="90">
        <v>3158</v>
      </c>
      <c r="C51" s="61">
        <v>224</v>
      </c>
      <c r="D51" s="61">
        <v>302</v>
      </c>
      <c r="E51" s="61">
        <v>171</v>
      </c>
      <c r="F51" s="61">
        <v>638</v>
      </c>
      <c r="G51" s="61">
        <v>1414</v>
      </c>
      <c r="H51" s="60">
        <v>409</v>
      </c>
    </row>
    <row r="52" spans="1:8" x14ac:dyDescent="0.25">
      <c r="A52" s="92" t="s">
        <v>60</v>
      </c>
      <c r="B52" s="90">
        <v>4092</v>
      </c>
      <c r="C52" s="61">
        <v>470</v>
      </c>
      <c r="D52" s="61">
        <v>582</v>
      </c>
      <c r="E52" s="61">
        <v>262</v>
      </c>
      <c r="F52" s="61">
        <v>976</v>
      </c>
      <c r="G52" s="61">
        <v>1475</v>
      </c>
      <c r="H52" s="60">
        <v>327</v>
      </c>
    </row>
    <row r="53" spans="1:8" x14ac:dyDescent="0.25">
      <c r="A53" s="92" t="s">
        <v>61</v>
      </c>
      <c r="B53" s="90">
        <v>4591</v>
      </c>
      <c r="C53" s="61">
        <v>373</v>
      </c>
      <c r="D53" s="61">
        <v>409</v>
      </c>
      <c r="E53" s="61">
        <v>237</v>
      </c>
      <c r="F53" s="61">
        <v>1115</v>
      </c>
      <c r="G53" s="61">
        <v>2018</v>
      </c>
      <c r="H53" s="60">
        <v>439</v>
      </c>
    </row>
    <row r="54" spans="1:8" x14ac:dyDescent="0.25">
      <c r="A54" s="92" t="s">
        <v>62</v>
      </c>
      <c r="B54" s="90">
        <v>1346</v>
      </c>
      <c r="C54" s="61">
        <v>121</v>
      </c>
      <c r="D54" s="61">
        <v>146</v>
      </c>
      <c r="E54" s="61">
        <v>111</v>
      </c>
      <c r="F54" s="61">
        <v>338</v>
      </c>
      <c r="G54" s="61">
        <v>541</v>
      </c>
      <c r="H54" s="60">
        <v>89</v>
      </c>
    </row>
    <row r="55" spans="1:8" x14ac:dyDescent="0.25">
      <c r="A55" s="92" t="s">
        <v>63</v>
      </c>
      <c r="B55" s="90">
        <v>1067</v>
      </c>
      <c r="C55" s="61">
        <v>103</v>
      </c>
      <c r="D55" s="61">
        <v>108</v>
      </c>
      <c r="E55" s="61">
        <v>68</v>
      </c>
      <c r="F55" s="61">
        <v>248</v>
      </c>
      <c r="G55" s="61">
        <v>396</v>
      </c>
      <c r="H55" s="60">
        <v>144</v>
      </c>
    </row>
    <row r="56" spans="1:8" x14ac:dyDescent="0.25">
      <c r="A56" s="92" t="s">
        <v>64</v>
      </c>
      <c r="B56" s="90">
        <v>5038</v>
      </c>
      <c r="C56" s="61">
        <v>607</v>
      </c>
      <c r="D56" s="61">
        <v>855</v>
      </c>
      <c r="E56" s="61">
        <v>389</v>
      </c>
      <c r="F56" s="61">
        <v>1040</v>
      </c>
      <c r="G56" s="61">
        <v>1710</v>
      </c>
      <c r="H56" s="60">
        <v>437</v>
      </c>
    </row>
    <row r="57" spans="1:8" x14ac:dyDescent="0.25">
      <c r="A57" s="92" t="s">
        <v>182</v>
      </c>
      <c r="B57" s="90">
        <v>27989</v>
      </c>
      <c r="C57" s="84">
        <v>2456</v>
      </c>
      <c r="D57" s="84">
        <v>3266</v>
      </c>
      <c r="E57" s="84">
        <v>1794</v>
      </c>
      <c r="F57" s="84">
        <v>6051</v>
      </c>
      <c r="G57" s="84">
        <v>11175</v>
      </c>
      <c r="H57" s="82">
        <v>3247</v>
      </c>
    </row>
    <row r="58" spans="1:8" x14ac:dyDescent="0.25">
      <c r="A58" s="92" t="s">
        <v>66</v>
      </c>
      <c r="B58" s="90">
        <v>2030</v>
      </c>
      <c r="C58" s="61">
        <v>203</v>
      </c>
      <c r="D58" s="61">
        <v>237</v>
      </c>
      <c r="E58" s="61">
        <v>120</v>
      </c>
      <c r="F58" s="61">
        <v>463</v>
      </c>
      <c r="G58" s="61">
        <v>799</v>
      </c>
      <c r="H58" s="60">
        <v>208</v>
      </c>
    </row>
    <row r="59" spans="1:8" x14ac:dyDescent="0.25">
      <c r="A59" s="92" t="s">
        <v>67</v>
      </c>
      <c r="B59" s="90">
        <v>3689</v>
      </c>
      <c r="C59" s="61">
        <v>368</v>
      </c>
      <c r="D59" s="61">
        <v>436</v>
      </c>
      <c r="E59" s="61">
        <v>242</v>
      </c>
      <c r="F59" s="61">
        <v>835</v>
      </c>
      <c r="G59" s="61">
        <v>1404</v>
      </c>
      <c r="H59" s="60">
        <v>404</v>
      </c>
    </row>
    <row r="60" spans="1:8" x14ac:dyDescent="0.25">
      <c r="A60" s="92" t="s">
        <v>68</v>
      </c>
      <c r="B60" s="90">
        <v>765</v>
      </c>
      <c r="C60" s="61">
        <v>66</v>
      </c>
      <c r="D60" s="61">
        <v>71</v>
      </c>
      <c r="E60" s="61">
        <v>49</v>
      </c>
      <c r="F60" s="61">
        <v>158</v>
      </c>
      <c r="G60" s="61">
        <v>308</v>
      </c>
      <c r="H60" s="60">
        <v>113</v>
      </c>
    </row>
    <row r="61" spans="1:8" x14ac:dyDescent="0.25">
      <c r="A61" s="92" t="s">
        <v>69</v>
      </c>
      <c r="B61" s="90">
        <v>6572</v>
      </c>
      <c r="C61" s="61">
        <v>815</v>
      </c>
      <c r="D61" s="61">
        <v>1154</v>
      </c>
      <c r="E61" s="61">
        <v>481</v>
      </c>
      <c r="F61" s="61">
        <v>1338</v>
      </c>
      <c r="G61" s="61">
        <v>2072</v>
      </c>
      <c r="H61" s="60">
        <v>712</v>
      </c>
    </row>
    <row r="62" spans="1:8" x14ac:dyDescent="0.25">
      <c r="A62" s="92" t="s">
        <v>70</v>
      </c>
      <c r="B62" s="90">
        <v>1654</v>
      </c>
      <c r="C62" s="61">
        <v>220</v>
      </c>
      <c r="D62" s="61">
        <v>217</v>
      </c>
      <c r="E62" s="61">
        <v>136</v>
      </c>
      <c r="F62" s="61">
        <v>361</v>
      </c>
      <c r="G62" s="61">
        <v>588</v>
      </c>
      <c r="H62" s="60">
        <v>132</v>
      </c>
    </row>
    <row r="63" spans="1:8" x14ac:dyDescent="0.25">
      <c r="A63" s="92" t="s">
        <v>71</v>
      </c>
      <c r="B63" s="90">
        <v>4352</v>
      </c>
      <c r="C63" s="61">
        <v>471</v>
      </c>
      <c r="D63" s="61">
        <v>760</v>
      </c>
      <c r="E63" s="61">
        <v>350</v>
      </c>
      <c r="F63" s="61">
        <v>879</v>
      </c>
      <c r="G63" s="61">
        <v>1542</v>
      </c>
      <c r="H63" s="60">
        <v>350</v>
      </c>
    </row>
    <row r="64" spans="1:8" x14ac:dyDescent="0.25">
      <c r="A64" s="92" t="s">
        <v>72</v>
      </c>
      <c r="B64" s="90">
        <v>6425</v>
      </c>
      <c r="C64" s="61">
        <v>640</v>
      </c>
      <c r="D64" s="61">
        <v>842</v>
      </c>
      <c r="E64" s="61">
        <v>529</v>
      </c>
      <c r="F64" s="61">
        <v>1341</v>
      </c>
      <c r="G64" s="61">
        <v>2413</v>
      </c>
      <c r="H64" s="60">
        <v>660</v>
      </c>
    </row>
    <row r="65" spans="1:8" x14ac:dyDescent="0.25">
      <c r="A65" s="92" t="s">
        <v>73</v>
      </c>
      <c r="B65" s="90">
        <v>5069</v>
      </c>
      <c r="C65" s="61">
        <v>673</v>
      </c>
      <c r="D65" s="61">
        <v>1005</v>
      </c>
      <c r="E65" s="61">
        <v>407</v>
      </c>
      <c r="F65" s="61">
        <v>1049</v>
      </c>
      <c r="G65" s="61">
        <v>1573</v>
      </c>
      <c r="H65" s="60">
        <v>362</v>
      </c>
    </row>
    <row r="66" spans="1:8" x14ac:dyDescent="0.25">
      <c r="A66" s="92" t="s">
        <v>74</v>
      </c>
      <c r="B66" s="90">
        <v>253</v>
      </c>
      <c r="C66" s="61">
        <v>16</v>
      </c>
      <c r="D66" s="61">
        <v>18</v>
      </c>
      <c r="E66" s="61">
        <v>22</v>
      </c>
      <c r="F66" s="61">
        <v>81</v>
      </c>
      <c r="G66" s="61">
        <v>89</v>
      </c>
      <c r="H66" s="60">
        <v>27</v>
      </c>
    </row>
    <row r="67" spans="1:8" x14ac:dyDescent="0.25">
      <c r="A67" s="92" t="s">
        <v>75</v>
      </c>
      <c r="B67" s="90">
        <v>449</v>
      </c>
      <c r="C67" s="61">
        <v>24</v>
      </c>
      <c r="D67" s="61">
        <v>47</v>
      </c>
      <c r="E67" s="61">
        <v>41</v>
      </c>
      <c r="F67" s="61">
        <v>98</v>
      </c>
      <c r="G67" s="61">
        <v>176</v>
      </c>
      <c r="H67" s="60">
        <v>63</v>
      </c>
    </row>
    <row r="68" spans="1:8" x14ac:dyDescent="0.25">
      <c r="A68" s="92" t="s">
        <v>76</v>
      </c>
      <c r="B68" s="90">
        <v>680</v>
      </c>
      <c r="C68" s="61">
        <v>57</v>
      </c>
      <c r="D68" s="61">
        <v>68</v>
      </c>
      <c r="E68" s="61">
        <v>64</v>
      </c>
      <c r="F68" s="61">
        <v>125</v>
      </c>
      <c r="G68" s="61">
        <v>258</v>
      </c>
      <c r="H68" s="60">
        <v>108</v>
      </c>
    </row>
    <row r="69" spans="1:8" x14ac:dyDescent="0.25">
      <c r="A69" s="92" t="s">
        <v>77</v>
      </c>
      <c r="B69" s="90">
        <v>2185</v>
      </c>
      <c r="C69" s="61">
        <v>212</v>
      </c>
      <c r="D69" s="61">
        <v>409</v>
      </c>
      <c r="E69" s="61">
        <v>179</v>
      </c>
      <c r="F69" s="61">
        <v>436</v>
      </c>
      <c r="G69" s="61">
        <v>760</v>
      </c>
      <c r="H69" s="60">
        <v>189</v>
      </c>
    </row>
    <row r="70" spans="1:8" x14ac:dyDescent="0.25">
      <c r="A70" s="92" t="s">
        <v>78</v>
      </c>
      <c r="B70" s="90">
        <v>102</v>
      </c>
      <c r="C70" s="61">
        <v>10</v>
      </c>
      <c r="D70" s="61">
        <v>11</v>
      </c>
      <c r="E70" s="61">
        <v>4</v>
      </c>
      <c r="F70" s="61">
        <v>22</v>
      </c>
      <c r="G70" s="61">
        <v>38</v>
      </c>
      <c r="H70" s="60">
        <v>17</v>
      </c>
    </row>
    <row r="71" spans="1:8" x14ac:dyDescent="0.25">
      <c r="A71" s="92" t="s">
        <v>79</v>
      </c>
      <c r="B71" s="90">
        <v>329</v>
      </c>
      <c r="C71" s="61">
        <v>44</v>
      </c>
      <c r="D71" s="61">
        <v>100</v>
      </c>
      <c r="E71" s="61">
        <v>29</v>
      </c>
      <c r="F71" s="61">
        <v>62</v>
      </c>
      <c r="G71" s="61">
        <v>82</v>
      </c>
      <c r="H71" s="60">
        <v>12</v>
      </c>
    </row>
    <row r="72" spans="1:8" x14ac:dyDescent="0.25">
      <c r="A72" s="92" t="s">
        <v>80</v>
      </c>
      <c r="B72" s="90">
        <v>93</v>
      </c>
      <c r="C72" s="61">
        <v>10</v>
      </c>
      <c r="D72" s="61">
        <v>12</v>
      </c>
      <c r="E72" s="61">
        <v>7</v>
      </c>
      <c r="F72" s="61">
        <v>23</v>
      </c>
      <c r="G72" s="61">
        <v>36</v>
      </c>
      <c r="H72" s="60">
        <v>5</v>
      </c>
    </row>
    <row r="73" spans="1:8" x14ac:dyDescent="0.25">
      <c r="A73" s="92" t="s">
        <v>81</v>
      </c>
      <c r="B73" s="90">
        <v>322</v>
      </c>
      <c r="C73" s="61">
        <v>20</v>
      </c>
      <c r="D73" s="61">
        <v>54</v>
      </c>
      <c r="E73" s="61">
        <v>18</v>
      </c>
      <c r="F73" s="61">
        <v>70</v>
      </c>
      <c r="G73" s="61">
        <v>139</v>
      </c>
      <c r="H73" s="60">
        <v>21</v>
      </c>
    </row>
    <row r="74" spans="1:8" x14ac:dyDescent="0.25">
      <c r="A74" s="92" t="s">
        <v>82</v>
      </c>
      <c r="B74" s="90">
        <v>901</v>
      </c>
      <c r="C74" s="61">
        <v>108</v>
      </c>
      <c r="D74" s="61">
        <v>133</v>
      </c>
      <c r="E74" s="61">
        <v>74</v>
      </c>
      <c r="F74" s="61">
        <v>212</v>
      </c>
      <c r="G74" s="61">
        <v>299</v>
      </c>
      <c r="H74" s="60">
        <v>75</v>
      </c>
    </row>
    <row r="75" spans="1:8" x14ac:dyDescent="0.25">
      <c r="A75" s="92" t="s">
        <v>83</v>
      </c>
      <c r="B75" s="90">
        <v>11219</v>
      </c>
      <c r="C75" s="61">
        <v>1428</v>
      </c>
      <c r="D75" s="61">
        <v>1833</v>
      </c>
      <c r="E75" s="61">
        <v>871</v>
      </c>
      <c r="F75" s="61">
        <v>2290</v>
      </c>
      <c r="G75" s="61">
        <v>3696</v>
      </c>
      <c r="H75" s="60">
        <v>1101</v>
      </c>
    </row>
    <row r="76" spans="1:8" x14ac:dyDescent="0.25">
      <c r="A76" s="92" t="s">
        <v>84</v>
      </c>
      <c r="B76" s="90">
        <v>47089</v>
      </c>
      <c r="C76" s="61">
        <v>5385</v>
      </c>
      <c r="D76" s="61">
        <v>7407</v>
      </c>
      <c r="E76" s="61">
        <v>3623</v>
      </c>
      <c r="F76" s="61">
        <v>9843</v>
      </c>
      <c r="G76" s="61">
        <v>16272</v>
      </c>
      <c r="H76" s="60">
        <v>4559</v>
      </c>
    </row>
    <row r="77" spans="1:8" x14ac:dyDescent="0.25">
      <c r="A77" s="92" t="s">
        <v>85</v>
      </c>
      <c r="B77" s="90">
        <v>5336</v>
      </c>
      <c r="C77" s="61">
        <v>576</v>
      </c>
      <c r="D77" s="61">
        <v>818</v>
      </c>
      <c r="E77" s="61">
        <v>374</v>
      </c>
      <c r="F77" s="61">
        <v>1161</v>
      </c>
      <c r="G77" s="61">
        <v>1896</v>
      </c>
      <c r="H77" s="60">
        <v>511</v>
      </c>
    </row>
    <row r="78" spans="1:8" x14ac:dyDescent="0.25">
      <c r="A78" s="92" t="s">
        <v>170</v>
      </c>
      <c r="B78" s="90">
        <v>3704</v>
      </c>
      <c r="C78" s="61">
        <v>402</v>
      </c>
      <c r="D78" s="61">
        <v>545</v>
      </c>
      <c r="E78" s="61">
        <v>259</v>
      </c>
      <c r="F78" s="61">
        <v>783</v>
      </c>
      <c r="G78" s="61">
        <v>1326</v>
      </c>
      <c r="H78" s="60">
        <v>389</v>
      </c>
    </row>
    <row r="79" spans="1:8" x14ac:dyDescent="0.25">
      <c r="A79" s="92" t="s">
        <v>87</v>
      </c>
      <c r="B79" s="90">
        <v>616</v>
      </c>
      <c r="C79" s="61">
        <v>86</v>
      </c>
      <c r="D79" s="61">
        <v>101</v>
      </c>
      <c r="E79" s="61">
        <v>73</v>
      </c>
      <c r="F79" s="61">
        <v>186</v>
      </c>
      <c r="G79" s="61">
        <v>129</v>
      </c>
      <c r="H79" s="60">
        <v>41</v>
      </c>
    </row>
    <row r="80" spans="1:8" x14ac:dyDescent="0.25">
      <c r="A80" s="92" t="s">
        <v>88</v>
      </c>
      <c r="B80" s="90">
        <v>426</v>
      </c>
      <c r="C80" s="61">
        <v>31</v>
      </c>
      <c r="D80" s="61">
        <v>87</v>
      </c>
      <c r="E80" s="61">
        <v>36</v>
      </c>
      <c r="F80" s="61">
        <v>82</v>
      </c>
      <c r="G80" s="61">
        <v>157</v>
      </c>
      <c r="H80" s="60">
        <v>33</v>
      </c>
    </row>
    <row r="81" spans="1:8" ht="27" customHeight="1" x14ac:dyDescent="0.25">
      <c r="A81" s="101" t="s">
        <v>171</v>
      </c>
      <c r="B81" s="90">
        <v>123</v>
      </c>
      <c r="C81" s="61">
        <v>11</v>
      </c>
      <c r="D81" s="61">
        <v>20</v>
      </c>
      <c r="E81" s="61">
        <v>8</v>
      </c>
      <c r="F81" s="61">
        <v>27</v>
      </c>
      <c r="G81" s="61">
        <v>47</v>
      </c>
      <c r="H81" s="60">
        <v>10</v>
      </c>
    </row>
    <row r="82" spans="1:8" x14ac:dyDescent="0.25">
      <c r="A82" s="92" t="s">
        <v>168</v>
      </c>
      <c r="B82" s="90">
        <v>143</v>
      </c>
      <c r="C82" s="61">
        <v>17</v>
      </c>
      <c r="D82" s="61">
        <v>16</v>
      </c>
      <c r="E82" s="61">
        <v>9</v>
      </c>
      <c r="F82" s="61">
        <v>28</v>
      </c>
      <c r="G82" s="61">
        <v>54</v>
      </c>
      <c r="H82" s="60">
        <v>19</v>
      </c>
    </row>
    <row r="83" spans="1:8" x14ac:dyDescent="0.25">
      <c r="A83" s="92" t="s">
        <v>172</v>
      </c>
      <c r="B83" s="90">
        <v>5314</v>
      </c>
      <c r="C83" s="61">
        <v>769</v>
      </c>
      <c r="D83" s="61">
        <v>1142</v>
      </c>
      <c r="E83" s="61">
        <v>438</v>
      </c>
      <c r="F83" s="61">
        <v>1171</v>
      </c>
      <c r="G83" s="61">
        <v>1513</v>
      </c>
      <c r="H83" s="60">
        <v>281</v>
      </c>
    </row>
    <row r="84" spans="1:8" x14ac:dyDescent="0.25">
      <c r="A84" s="92" t="s">
        <v>152</v>
      </c>
      <c r="B84" s="90">
        <v>15662</v>
      </c>
      <c r="C84" s="61">
        <v>1892</v>
      </c>
      <c r="D84" s="61">
        <v>2729</v>
      </c>
      <c r="E84" s="61">
        <v>1197</v>
      </c>
      <c r="F84" s="61">
        <v>3438</v>
      </c>
      <c r="G84" s="61">
        <v>5122</v>
      </c>
      <c r="H84" s="60">
        <v>1284</v>
      </c>
    </row>
    <row r="85" spans="1:8" x14ac:dyDescent="0.25">
      <c r="A85" s="92" t="s">
        <v>91</v>
      </c>
      <c r="B85" s="90">
        <v>4910</v>
      </c>
      <c r="C85" s="61">
        <v>641</v>
      </c>
      <c r="D85" s="61">
        <v>689</v>
      </c>
      <c r="E85" s="61">
        <v>373</v>
      </c>
      <c r="F85" s="61">
        <v>1221</v>
      </c>
      <c r="G85" s="61">
        <v>1637</v>
      </c>
      <c r="H85" s="60">
        <v>349</v>
      </c>
    </row>
    <row r="86" spans="1:8" x14ac:dyDescent="0.25">
      <c r="A86" s="92" t="s">
        <v>155</v>
      </c>
      <c r="B86" s="90">
        <v>277</v>
      </c>
      <c r="C86" s="61">
        <v>28</v>
      </c>
      <c r="D86" s="61">
        <v>59</v>
      </c>
      <c r="E86" s="61">
        <v>17</v>
      </c>
      <c r="F86" s="61">
        <v>55</v>
      </c>
      <c r="G86" s="61">
        <v>102</v>
      </c>
      <c r="H86" s="60">
        <v>16</v>
      </c>
    </row>
    <row r="87" spans="1:8" x14ac:dyDescent="0.25">
      <c r="A87" s="92" t="s">
        <v>93</v>
      </c>
      <c r="B87" s="90">
        <v>2437</v>
      </c>
      <c r="C87" s="61">
        <v>339</v>
      </c>
      <c r="D87" s="61">
        <v>368</v>
      </c>
      <c r="E87" s="61">
        <v>171</v>
      </c>
      <c r="F87" s="61">
        <v>619</v>
      </c>
      <c r="G87" s="61">
        <v>772</v>
      </c>
      <c r="H87" s="60">
        <v>168</v>
      </c>
    </row>
    <row r="88" spans="1:8" x14ac:dyDescent="0.25">
      <c r="A88" s="92" t="s">
        <v>95</v>
      </c>
      <c r="B88" s="90">
        <v>276</v>
      </c>
      <c r="C88" s="61">
        <v>32</v>
      </c>
      <c r="D88" s="61">
        <v>36</v>
      </c>
      <c r="E88" s="61">
        <v>15</v>
      </c>
      <c r="F88" s="61">
        <v>62</v>
      </c>
      <c r="G88" s="61">
        <v>110</v>
      </c>
      <c r="H88" s="60">
        <v>21</v>
      </c>
    </row>
    <row r="89" spans="1:8" x14ac:dyDescent="0.25">
      <c r="A89" s="92" t="s">
        <v>96</v>
      </c>
      <c r="B89" s="90">
        <v>469</v>
      </c>
      <c r="C89" s="61">
        <v>62</v>
      </c>
      <c r="D89" s="61">
        <v>120</v>
      </c>
      <c r="E89" s="61">
        <v>45</v>
      </c>
      <c r="F89" s="61">
        <v>89</v>
      </c>
      <c r="G89" s="61">
        <v>135</v>
      </c>
      <c r="H89" s="60">
        <v>18</v>
      </c>
    </row>
    <row r="90" spans="1:8" x14ac:dyDescent="0.25">
      <c r="A90" s="92" t="s">
        <v>97</v>
      </c>
      <c r="B90" s="90">
        <v>529</v>
      </c>
      <c r="C90" s="61">
        <v>66</v>
      </c>
      <c r="D90" s="61">
        <v>81</v>
      </c>
      <c r="E90" s="61">
        <v>28</v>
      </c>
      <c r="F90" s="61">
        <v>103</v>
      </c>
      <c r="G90" s="61">
        <v>200</v>
      </c>
      <c r="H90" s="60">
        <v>51</v>
      </c>
    </row>
    <row r="91" spans="1:8" x14ac:dyDescent="0.25">
      <c r="A91" s="92" t="s">
        <v>98</v>
      </c>
      <c r="B91" s="90">
        <v>2873</v>
      </c>
      <c r="C91" s="61">
        <v>385</v>
      </c>
      <c r="D91" s="61">
        <v>469</v>
      </c>
      <c r="E91" s="61">
        <v>197</v>
      </c>
      <c r="F91" s="61">
        <v>624</v>
      </c>
      <c r="G91" s="61">
        <v>948</v>
      </c>
      <c r="H91" s="60">
        <v>250</v>
      </c>
    </row>
    <row r="92" spans="1:8" x14ac:dyDescent="0.25">
      <c r="A92" s="92" t="s">
        <v>99</v>
      </c>
      <c r="B92" s="90">
        <v>2956</v>
      </c>
      <c r="C92" s="61">
        <v>348</v>
      </c>
      <c r="D92" s="61">
        <v>439</v>
      </c>
      <c r="E92" s="61">
        <v>208</v>
      </c>
      <c r="F92" s="61">
        <v>636</v>
      </c>
      <c r="G92" s="61">
        <v>1078</v>
      </c>
      <c r="H92" s="60">
        <v>247</v>
      </c>
    </row>
    <row r="93" spans="1:8" x14ac:dyDescent="0.25">
      <c r="A93" s="92" t="s">
        <v>100</v>
      </c>
      <c r="B93" s="90">
        <v>79</v>
      </c>
      <c r="C93" s="61">
        <v>15</v>
      </c>
      <c r="D93" s="61">
        <v>9</v>
      </c>
      <c r="E93" s="61">
        <v>8</v>
      </c>
      <c r="F93" s="61">
        <v>15</v>
      </c>
      <c r="G93" s="61">
        <v>27</v>
      </c>
      <c r="H93" s="60">
        <v>5</v>
      </c>
    </row>
    <row r="94" spans="1:8" x14ac:dyDescent="0.25">
      <c r="A94" s="92" t="s">
        <v>101</v>
      </c>
      <c r="B94" s="90">
        <v>3322</v>
      </c>
      <c r="C94" s="61">
        <v>404</v>
      </c>
      <c r="D94" s="61">
        <v>693</v>
      </c>
      <c r="E94" s="61">
        <v>221</v>
      </c>
      <c r="F94" s="61">
        <v>658</v>
      </c>
      <c r="G94" s="61">
        <v>1024</v>
      </c>
      <c r="H94" s="60">
        <v>322</v>
      </c>
    </row>
    <row r="95" spans="1:8" x14ac:dyDescent="0.25">
      <c r="A95" s="92" t="s">
        <v>102</v>
      </c>
      <c r="B95" s="90">
        <v>4344</v>
      </c>
      <c r="C95" s="61">
        <v>533</v>
      </c>
      <c r="D95" s="61">
        <v>802</v>
      </c>
      <c r="E95" s="61">
        <v>291</v>
      </c>
      <c r="F95" s="61">
        <v>924</v>
      </c>
      <c r="G95" s="61">
        <v>1473</v>
      </c>
      <c r="H95" s="60">
        <v>321</v>
      </c>
    </row>
    <row r="96" spans="1:8" x14ac:dyDescent="0.25">
      <c r="A96" s="92" t="s">
        <v>103</v>
      </c>
      <c r="B96" s="90">
        <v>622</v>
      </c>
      <c r="C96" s="61">
        <v>94</v>
      </c>
      <c r="D96" s="61">
        <v>121</v>
      </c>
      <c r="E96" s="61">
        <v>40</v>
      </c>
      <c r="F96" s="61">
        <v>173</v>
      </c>
      <c r="G96" s="61">
        <v>170</v>
      </c>
      <c r="H96" s="60">
        <v>24</v>
      </c>
    </row>
    <row r="97" spans="1:9" x14ac:dyDescent="0.25">
      <c r="A97" s="92" t="s">
        <v>104</v>
      </c>
      <c r="B97" s="90">
        <v>23094</v>
      </c>
      <c r="C97" s="61">
        <v>2947</v>
      </c>
      <c r="D97" s="61">
        <v>3886</v>
      </c>
      <c r="E97" s="61">
        <v>1614</v>
      </c>
      <c r="F97" s="61">
        <v>5179</v>
      </c>
      <c r="G97" s="61">
        <v>7676</v>
      </c>
      <c r="H97" s="60">
        <v>1792</v>
      </c>
    </row>
    <row r="98" spans="1:9" x14ac:dyDescent="0.25">
      <c r="A98" s="100" t="s">
        <v>195</v>
      </c>
      <c r="B98" s="90">
        <v>1000</v>
      </c>
      <c r="C98" s="61">
        <v>98</v>
      </c>
      <c r="D98" s="61">
        <v>108</v>
      </c>
      <c r="E98" s="61">
        <v>84</v>
      </c>
      <c r="F98" s="61">
        <v>245</v>
      </c>
      <c r="G98" s="61">
        <v>342</v>
      </c>
      <c r="H98" s="60">
        <v>123</v>
      </c>
    </row>
    <row r="99" spans="1:9" x14ac:dyDescent="0.25">
      <c r="A99" s="92"/>
      <c r="B99" s="90"/>
      <c r="C99" s="61"/>
      <c r="D99" s="61"/>
      <c r="E99" s="61"/>
      <c r="F99" s="61"/>
      <c r="G99" s="61"/>
      <c r="H99" s="60"/>
    </row>
    <row r="100" spans="1:9" x14ac:dyDescent="0.25">
      <c r="A100" s="95" t="s">
        <v>105</v>
      </c>
      <c r="B100" s="96">
        <v>224486</v>
      </c>
      <c r="C100" s="66">
        <v>24951</v>
      </c>
      <c r="D100" s="66">
        <v>34131</v>
      </c>
      <c r="E100" s="66">
        <v>15986</v>
      </c>
      <c r="F100" s="66">
        <v>48378</v>
      </c>
      <c r="G100" s="66">
        <v>79914</v>
      </c>
      <c r="H100" s="65">
        <v>21125</v>
      </c>
    </row>
    <row r="101" spans="1:9" x14ac:dyDescent="0.25">
      <c r="A101" s="31"/>
      <c r="B101" s="24"/>
      <c r="C101" s="24"/>
      <c r="D101" s="24"/>
      <c r="E101" s="24"/>
      <c r="F101" s="24"/>
      <c r="G101" s="24"/>
      <c r="H101" s="24"/>
    </row>
    <row r="102" spans="1:9" s="29" customFormat="1" ht="11.4" x14ac:dyDescent="0.2">
      <c r="A102" s="27" t="s">
        <v>199</v>
      </c>
    </row>
    <row r="103" spans="1:9" x14ac:dyDescent="0.25">
      <c r="A103" s="53"/>
      <c r="B103" s="53"/>
      <c r="C103" s="53"/>
      <c r="D103" s="53"/>
      <c r="E103" s="53"/>
      <c r="F103" s="53"/>
      <c r="G103" s="53"/>
      <c r="H103" s="53"/>
    </row>
    <row r="104" spans="1:9" x14ac:dyDescent="0.25">
      <c r="A104" s="53"/>
      <c r="B104" s="53"/>
      <c r="C104" s="53"/>
      <c r="D104" s="53"/>
      <c r="E104" s="53"/>
      <c r="F104" s="53"/>
      <c r="G104" s="53"/>
      <c r="H104" s="53"/>
    </row>
    <row r="106" spans="1:9" x14ac:dyDescent="0.25">
      <c r="A106" s="27"/>
      <c r="B106" s="26"/>
      <c r="C106" s="26"/>
      <c r="D106" s="26"/>
      <c r="E106" s="26"/>
      <c r="F106" s="26"/>
      <c r="G106" s="26"/>
      <c r="H106" s="26"/>
      <c r="I106" s="26"/>
    </row>
    <row r="107" spans="1:9" x14ac:dyDescent="0.25">
      <c r="A107" s="27"/>
      <c r="B107" s="26"/>
      <c r="C107" s="26"/>
      <c r="D107" s="26"/>
      <c r="E107" s="26"/>
      <c r="F107" s="26"/>
      <c r="G107" s="26"/>
      <c r="H107" s="26"/>
    </row>
    <row r="108" spans="1:9" x14ac:dyDescent="0.25">
      <c r="A108" s="27"/>
      <c r="B108" s="26"/>
      <c r="C108" s="26"/>
      <c r="D108" s="26"/>
      <c r="E108" s="26"/>
      <c r="F108" s="26"/>
      <c r="G108" s="26"/>
      <c r="H108" s="26"/>
    </row>
  </sheetData>
  <mergeCells count="4">
    <mergeCell ref="A1:H1"/>
    <mergeCell ref="A3:A4"/>
    <mergeCell ref="B3:B4"/>
    <mergeCell ref="C3:H3"/>
  </mergeCells>
  <conditionalFormatting sqref="A17:H17">
    <cfRule type="expression" dxfId="24" priority="2">
      <formula>"""=REST(ZEILE();2)=1"""</formula>
    </cfRule>
    <cfRule type="expression" dxfId="23" priority="3">
      <formula>"""=REST(ZEILE();2)=1"""</formula>
    </cfRule>
  </conditionalFormatting>
  <conditionalFormatting sqref="A5:H100">
    <cfRule type="expression" dxfId="2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Nord&amp;C&amp;8&amp;P&amp;R&amp;8Soziale Mindestsicherung in HH 2008 - 2014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view="pageLayout" zoomScaleNormal="100" workbookViewId="0">
      <selection sqref="A1:H1"/>
    </sheetView>
  </sheetViews>
  <sheetFormatPr baseColWidth="10" defaultColWidth="11.5546875" defaultRowHeight="13.2" x14ac:dyDescent="0.25"/>
  <cols>
    <col min="1" max="1" width="31.88671875" style="33" customWidth="1"/>
    <col min="2" max="2" width="10.109375" style="33" customWidth="1"/>
    <col min="3" max="7" width="7.88671875" style="33" customWidth="1"/>
    <col min="8" max="8" width="10.109375" style="33" customWidth="1"/>
    <col min="9" max="16384" width="11.5546875" style="20"/>
  </cols>
  <sheetData>
    <row r="1" spans="1:8" ht="33" customHeight="1" x14ac:dyDescent="0.25">
      <c r="A1" s="158" t="s">
        <v>191</v>
      </c>
      <c r="B1" s="158"/>
      <c r="C1" s="158"/>
      <c r="D1" s="158"/>
      <c r="E1" s="158"/>
      <c r="F1" s="158"/>
      <c r="G1" s="158"/>
      <c r="H1" s="158"/>
    </row>
    <row r="3" spans="1:8" ht="19.95" customHeight="1" x14ac:dyDescent="0.25">
      <c r="A3" s="137" t="s">
        <v>2</v>
      </c>
      <c r="B3" s="161" t="s">
        <v>3</v>
      </c>
      <c r="C3" s="140" t="s">
        <v>194</v>
      </c>
      <c r="D3" s="141"/>
      <c r="E3" s="141"/>
      <c r="F3" s="141"/>
      <c r="G3" s="141"/>
      <c r="H3" s="142"/>
    </row>
    <row r="4" spans="1:8" ht="19.95" customHeight="1" x14ac:dyDescent="0.25">
      <c r="A4" s="138"/>
      <c r="B4" s="162"/>
      <c r="C4" s="9" t="s">
        <v>4</v>
      </c>
      <c r="D4" s="9" t="s">
        <v>5</v>
      </c>
      <c r="E4" s="9" t="s">
        <v>6</v>
      </c>
      <c r="F4" s="9" t="s">
        <v>7</v>
      </c>
      <c r="G4" s="9" t="s">
        <v>8</v>
      </c>
      <c r="H4" s="10" t="s">
        <v>9</v>
      </c>
    </row>
    <row r="5" spans="1:8" ht="13.95" customHeight="1" x14ac:dyDescent="0.25">
      <c r="A5" s="102"/>
      <c r="B5" s="103"/>
      <c r="C5" s="102"/>
      <c r="D5" s="102"/>
      <c r="E5" s="102"/>
      <c r="F5" s="102"/>
      <c r="G5" s="102"/>
      <c r="H5" s="102"/>
    </row>
    <row r="6" spans="1:8" x14ac:dyDescent="0.25">
      <c r="A6" s="91" t="s">
        <v>173</v>
      </c>
      <c r="B6" s="104">
        <v>281</v>
      </c>
      <c r="C6" s="84">
        <v>20</v>
      </c>
      <c r="D6" s="61">
        <v>34</v>
      </c>
      <c r="E6" s="61">
        <v>24</v>
      </c>
      <c r="F6" s="61">
        <v>52</v>
      </c>
      <c r="G6" s="61">
        <v>107</v>
      </c>
      <c r="H6" s="60">
        <v>44</v>
      </c>
    </row>
    <row r="7" spans="1:8" x14ac:dyDescent="0.25">
      <c r="A7" s="91" t="s">
        <v>12</v>
      </c>
      <c r="B7" s="104">
        <v>1595</v>
      </c>
      <c r="C7" s="84">
        <v>80</v>
      </c>
      <c r="D7" s="61">
        <v>165</v>
      </c>
      <c r="E7" s="61">
        <v>66</v>
      </c>
      <c r="F7" s="61">
        <v>274</v>
      </c>
      <c r="G7" s="61">
        <v>734</v>
      </c>
      <c r="H7" s="60">
        <v>276</v>
      </c>
    </row>
    <row r="8" spans="1:8" x14ac:dyDescent="0.25">
      <c r="A8" s="91" t="s">
        <v>13</v>
      </c>
      <c r="B8" s="104">
        <v>4395</v>
      </c>
      <c r="C8" s="84">
        <v>324</v>
      </c>
      <c r="D8" s="61">
        <v>503</v>
      </c>
      <c r="E8" s="61">
        <v>245</v>
      </c>
      <c r="F8" s="61">
        <v>906</v>
      </c>
      <c r="G8" s="61">
        <v>1843</v>
      </c>
      <c r="H8" s="60">
        <v>574</v>
      </c>
    </row>
    <row r="9" spans="1:8" x14ac:dyDescent="0.25">
      <c r="A9" s="91" t="s">
        <v>14</v>
      </c>
      <c r="B9" s="104">
        <v>1253</v>
      </c>
      <c r="C9" s="84">
        <v>75</v>
      </c>
      <c r="D9" s="61">
        <v>98</v>
      </c>
      <c r="E9" s="61">
        <v>74</v>
      </c>
      <c r="F9" s="61">
        <v>252</v>
      </c>
      <c r="G9" s="61">
        <v>521</v>
      </c>
      <c r="H9" s="60">
        <v>233</v>
      </c>
    </row>
    <row r="10" spans="1:8" x14ac:dyDescent="0.25">
      <c r="A10" s="91" t="s">
        <v>15</v>
      </c>
      <c r="B10" s="104">
        <v>465</v>
      </c>
      <c r="C10" s="84">
        <v>34</v>
      </c>
      <c r="D10" s="61">
        <v>26</v>
      </c>
      <c r="E10" s="61">
        <v>49</v>
      </c>
      <c r="F10" s="61">
        <v>159</v>
      </c>
      <c r="G10" s="61">
        <v>173</v>
      </c>
      <c r="H10" s="60">
        <v>24</v>
      </c>
    </row>
    <row r="11" spans="1:8" x14ac:dyDescent="0.25">
      <c r="A11" s="91" t="s">
        <v>16</v>
      </c>
      <c r="B11" s="104">
        <v>901</v>
      </c>
      <c r="C11" s="84">
        <v>66</v>
      </c>
      <c r="D11" s="61">
        <v>99</v>
      </c>
      <c r="E11" s="61">
        <v>89</v>
      </c>
      <c r="F11" s="61">
        <v>188</v>
      </c>
      <c r="G11" s="61">
        <v>346</v>
      </c>
      <c r="H11" s="60">
        <v>113</v>
      </c>
    </row>
    <row r="12" spans="1:8" x14ac:dyDescent="0.25">
      <c r="A12" s="91" t="s">
        <v>159</v>
      </c>
      <c r="B12" s="104">
        <v>4969</v>
      </c>
      <c r="C12" s="84">
        <v>538</v>
      </c>
      <c r="D12" s="61">
        <v>603</v>
      </c>
      <c r="E12" s="61">
        <v>264</v>
      </c>
      <c r="F12" s="61">
        <v>1260</v>
      </c>
      <c r="G12" s="61">
        <v>1768</v>
      </c>
      <c r="H12" s="60">
        <v>536</v>
      </c>
    </row>
    <row r="13" spans="1:8" x14ac:dyDescent="0.25">
      <c r="A13" s="91" t="s">
        <v>20</v>
      </c>
      <c r="B13" s="104">
        <v>7812</v>
      </c>
      <c r="C13" s="84">
        <v>922</v>
      </c>
      <c r="D13" s="61">
        <v>1122</v>
      </c>
      <c r="E13" s="61">
        <v>505</v>
      </c>
      <c r="F13" s="61">
        <v>1803</v>
      </c>
      <c r="G13" s="61">
        <v>2740</v>
      </c>
      <c r="H13" s="60">
        <v>720</v>
      </c>
    </row>
    <row r="14" spans="1:8" x14ac:dyDescent="0.25">
      <c r="A14" s="91" t="s">
        <v>21</v>
      </c>
      <c r="B14" s="104">
        <v>18413</v>
      </c>
      <c r="C14" s="84">
        <v>2389</v>
      </c>
      <c r="D14" s="61">
        <v>3276</v>
      </c>
      <c r="E14" s="61">
        <v>1413</v>
      </c>
      <c r="F14" s="61">
        <v>3914</v>
      </c>
      <c r="G14" s="61">
        <v>5955</v>
      </c>
      <c r="H14" s="60">
        <v>1466</v>
      </c>
    </row>
    <row r="15" spans="1:8" x14ac:dyDescent="0.25">
      <c r="A15" s="91" t="s">
        <v>22</v>
      </c>
      <c r="B15" s="104">
        <v>3079</v>
      </c>
      <c r="C15" s="84">
        <v>435</v>
      </c>
      <c r="D15" s="61">
        <v>553</v>
      </c>
      <c r="E15" s="61">
        <v>246</v>
      </c>
      <c r="F15" s="61">
        <v>738</v>
      </c>
      <c r="G15" s="61">
        <v>901</v>
      </c>
      <c r="H15" s="60">
        <v>206</v>
      </c>
    </row>
    <row r="16" spans="1:8" x14ac:dyDescent="0.25">
      <c r="A16" s="91" t="s">
        <v>23</v>
      </c>
      <c r="B16" s="104">
        <v>1385</v>
      </c>
      <c r="C16" s="84">
        <v>194</v>
      </c>
      <c r="D16" s="61">
        <v>264</v>
      </c>
      <c r="E16" s="61">
        <v>99</v>
      </c>
      <c r="F16" s="61">
        <v>339</v>
      </c>
      <c r="G16" s="61">
        <v>412</v>
      </c>
      <c r="H16" s="60">
        <v>77</v>
      </c>
    </row>
    <row r="17" spans="1:8" x14ac:dyDescent="0.25">
      <c r="A17" s="92" t="s">
        <v>24</v>
      </c>
      <c r="B17" s="104">
        <v>13897</v>
      </c>
      <c r="C17" s="105">
        <v>1968</v>
      </c>
      <c r="D17" s="61">
        <v>2752</v>
      </c>
      <c r="E17" s="61">
        <v>1066</v>
      </c>
      <c r="F17" s="61">
        <v>3237</v>
      </c>
      <c r="G17" s="61">
        <v>4143</v>
      </c>
      <c r="H17" s="60">
        <v>731</v>
      </c>
    </row>
    <row r="18" spans="1:8" ht="27" customHeight="1" x14ac:dyDescent="0.25">
      <c r="A18" s="94" t="s">
        <v>174</v>
      </c>
      <c r="B18" s="104">
        <v>1537</v>
      </c>
      <c r="C18" s="84">
        <v>164</v>
      </c>
      <c r="D18" s="61">
        <v>227</v>
      </c>
      <c r="E18" s="61">
        <v>114</v>
      </c>
      <c r="F18" s="61">
        <v>352</v>
      </c>
      <c r="G18" s="61">
        <v>582</v>
      </c>
      <c r="H18" s="60">
        <v>98</v>
      </c>
    </row>
    <row r="19" spans="1:8" x14ac:dyDescent="0.25">
      <c r="A19" s="91" t="s">
        <v>26</v>
      </c>
      <c r="B19" s="104">
        <v>59982</v>
      </c>
      <c r="C19" s="84">
        <v>7209</v>
      </c>
      <c r="D19" s="61">
        <v>9722</v>
      </c>
      <c r="E19" s="61">
        <v>4254</v>
      </c>
      <c r="F19" s="61">
        <v>13474</v>
      </c>
      <c r="G19" s="61">
        <v>20225</v>
      </c>
      <c r="H19" s="60">
        <v>5098</v>
      </c>
    </row>
    <row r="20" spans="1:8" x14ac:dyDescent="0.25">
      <c r="A20" s="91" t="s">
        <v>27</v>
      </c>
      <c r="B20" s="104">
        <v>5120</v>
      </c>
      <c r="C20" s="84">
        <v>432</v>
      </c>
      <c r="D20" s="61">
        <v>679</v>
      </c>
      <c r="E20" s="61">
        <v>292</v>
      </c>
      <c r="F20" s="61">
        <v>1096</v>
      </c>
      <c r="G20" s="61">
        <v>2064</v>
      </c>
      <c r="H20" s="60">
        <v>557</v>
      </c>
    </row>
    <row r="21" spans="1:8" x14ac:dyDescent="0.25">
      <c r="A21" s="91" t="s">
        <v>28</v>
      </c>
      <c r="B21" s="104">
        <v>1198</v>
      </c>
      <c r="C21" s="84">
        <v>111</v>
      </c>
      <c r="D21" s="61">
        <v>169</v>
      </c>
      <c r="E21" s="61">
        <v>71</v>
      </c>
      <c r="F21" s="61">
        <v>263</v>
      </c>
      <c r="G21" s="61">
        <v>431</v>
      </c>
      <c r="H21" s="60">
        <v>153</v>
      </c>
    </row>
    <row r="22" spans="1:8" x14ac:dyDescent="0.25">
      <c r="A22" s="91" t="s">
        <v>29</v>
      </c>
      <c r="B22" s="104">
        <v>3474</v>
      </c>
      <c r="C22" s="84">
        <v>333</v>
      </c>
      <c r="D22" s="61">
        <v>517</v>
      </c>
      <c r="E22" s="61">
        <v>216</v>
      </c>
      <c r="F22" s="61">
        <v>803</v>
      </c>
      <c r="G22" s="61">
        <v>1362</v>
      </c>
      <c r="H22" s="60">
        <v>243</v>
      </c>
    </row>
    <row r="23" spans="1:8" x14ac:dyDescent="0.25">
      <c r="A23" s="91" t="s">
        <v>30</v>
      </c>
      <c r="B23" s="104">
        <v>3140</v>
      </c>
      <c r="C23" s="84">
        <v>240</v>
      </c>
      <c r="D23" s="61">
        <v>408</v>
      </c>
      <c r="E23" s="61">
        <v>177</v>
      </c>
      <c r="F23" s="61">
        <v>659</v>
      </c>
      <c r="G23" s="61">
        <v>1321</v>
      </c>
      <c r="H23" s="60">
        <v>335</v>
      </c>
    </row>
    <row r="24" spans="1:8" x14ac:dyDescent="0.25">
      <c r="A24" s="91" t="s">
        <v>31</v>
      </c>
      <c r="B24" s="104">
        <v>3140</v>
      </c>
      <c r="C24" s="84">
        <v>267</v>
      </c>
      <c r="D24" s="61">
        <v>416</v>
      </c>
      <c r="E24" s="61">
        <v>214</v>
      </c>
      <c r="F24" s="61">
        <v>695</v>
      </c>
      <c r="G24" s="61">
        <v>1249</v>
      </c>
      <c r="H24" s="60">
        <v>299</v>
      </c>
    </row>
    <row r="25" spans="1:8" x14ac:dyDescent="0.25">
      <c r="A25" s="91" t="s">
        <v>32</v>
      </c>
      <c r="B25" s="104">
        <v>161</v>
      </c>
      <c r="C25" s="84">
        <v>5</v>
      </c>
      <c r="D25" s="61">
        <v>13</v>
      </c>
      <c r="E25" s="61">
        <v>5</v>
      </c>
      <c r="F25" s="61">
        <v>32</v>
      </c>
      <c r="G25" s="61">
        <v>62</v>
      </c>
      <c r="H25" s="60">
        <v>44</v>
      </c>
    </row>
    <row r="26" spans="1:8" x14ac:dyDescent="0.25">
      <c r="A26" s="91" t="s">
        <v>33</v>
      </c>
      <c r="B26" s="104">
        <v>225</v>
      </c>
      <c r="C26" s="84">
        <v>11</v>
      </c>
      <c r="D26" s="61">
        <v>9</v>
      </c>
      <c r="E26" s="61">
        <v>13</v>
      </c>
      <c r="F26" s="61">
        <v>46</v>
      </c>
      <c r="G26" s="61">
        <v>87</v>
      </c>
      <c r="H26" s="60">
        <v>59</v>
      </c>
    </row>
    <row r="27" spans="1:8" x14ac:dyDescent="0.25">
      <c r="A27" s="91" t="s">
        <v>34</v>
      </c>
      <c r="B27" s="104">
        <v>7082</v>
      </c>
      <c r="C27" s="84">
        <v>911</v>
      </c>
      <c r="D27" s="61">
        <v>1310</v>
      </c>
      <c r="E27" s="61">
        <v>579</v>
      </c>
      <c r="F27" s="61">
        <v>1473</v>
      </c>
      <c r="G27" s="61">
        <v>2210</v>
      </c>
      <c r="H27" s="60">
        <v>599</v>
      </c>
    </row>
    <row r="28" spans="1:8" x14ac:dyDescent="0.25">
      <c r="A28" s="91" t="s">
        <v>35</v>
      </c>
      <c r="B28" s="104">
        <v>4349</v>
      </c>
      <c r="C28" s="84">
        <v>588</v>
      </c>
      <c r="D28" s="61">
        <v>750</v>
      </c>
      <c r="E28" s="61">
        <v>336</v>
      </c>
      <c r="F28" s="61">
        <v>889</v>
      </c>
      <c r="G28" s="61">
        <v>1386</v>
      </c>
      <c r="H28" s="60">
        <v>400</v>
      </c>
    </row>
    <row r="29" spans="1:8" x14ac:dyDescent="0.25">
      <c r="A29" s="91" t="s">
        <v>154</v>
      </c>
      <c r="B29" s="104">
        <v>266</v>
      </c>
      <c r="C29" s="84">
        <v>17</v>
      </c>
      <c r="D29" s="61">
        <v>13</v>
      </c>
      <c r="E29" s="61">
        <v>8</v>
      </c>
      <c r="F29" s="61">
        <v>53</v>
      </c>
      <c r="G29" s="61">
        <v>114</v>
      </c>
      <c r="H29" s="60">
        <v>61</v>
      </c>
    </row>
    <row r="30" spans="1:8" x14ac:dyDescent="0.25">
      <c r="A30" s="91" t="s">
        <v>38</v>
      </c>
      <c r="B30" s="104">
        <v>765</v>
      </c>
      <c r="C30" s="84">
        <v>72</v>
      </c>
      <c r="D30" s="61">
        <v>110</v>
      </c>
      <c r="E30" s="61">
        <v>46</v>
      </c>
      <c r="F30" s="61">
        <v>142</v>
      </c>
      <c r="G30" s="61">
        <v>287</v>
      </c>
      <c r="H30" s="60">
        <v>108</v>
      </c>
    </row>
    <row r="31" spans="1:8" x14ac:dyDescent="0.25">
      <c r="A31" s="91" t="s">
        <v>39</v>
      </c>
      <c r="B31" s="104">
        <v>821</v>
      </c>
      <c r="C31" s="84">
        <v>78</v>
      </c>
      <c r="D31" s="61">
        <v>63</v>
      </c>
      <c r="E31" s="61">
        <v>68</v>
      </c>
      <c r="F31" s="61">
        <v>228</v>
      </c>
      <c r="G31" s="61">
        <v>319</v>
      </c>
      <c r="H31" s="60">
        <v>65</v>
      </c>
    </row>
    <row r="32" spans="1:8" x14ac:dyDescent="0.25">
      <c r="A32" s="91" t="s">
        <v>40</v>
      </c>
      <c r="B32" s="104">
        <v>646</v>
      </c>
      <c r="C32" s="84">
        <v>60</v>
      </c>
      <c r="D32" s="61">
        <v>59</v>
      </c>
      <c r="E32" s="61">
        <v>32</v>
      </c>
      <c r="F32" s="61">
        <v>109</v>
      </c>
      <c r="G32" s="61">
        <v>248</v>
      </c>
      <c r="H32" s="60">
        <v>138</v>
      </c>
    </row>
    <row r="33" spans="1:8" x14ac:dyDescent="0.25">
      <c r="A33" s="91" t="s">
        <v>41</v>
      </c>
      <c r="B33" s="104">
        <v>30387</v>
      </c>
      <c r="C33" s="84">
        <v>3125</v>
      </c>
      <c r="D33" s="61">
        <v>4516</v>
      </c>
      <c r="E33" s="61">
        <v>2057</v>
      </c>
      <c r="F33" s="61">
        <v>6488</v>
      </c>
      <c r="G33" s="61">
        <v>11140</v>
      </c>
      <c r="H33" s="60">
        <v>3061</v>
      </c>
    </row>
    <row r="34" spans="1:8" x14ac:dyDescent="0.25">
      <c r="A34" s="91" t="s">
        <v>42</v>
      </c>
      <c r="B34" s="104">
        <v>4064</v>
      </c>
      <c r="C34" s="84">
        <v>241</v>
      </c>
      <c r="D34" s="61">
        <v>385</v>
      </c>
      <c r="E34" s="61">
        <v>176</v>
      </c>
      <c r="F34" s="61">
        <v>826</v>
      </c>
      <c r="G34" s="61">
        <v>1817</v>
      </c>
      <c r="H34" s="60">
        <v>619</v>
      </c>
    </row>
    <row r="35" spans="1:8" x14ac:dyDescent="0.25">
      <c r="A35" s="91" t="s">
        <v>43</v>
      </c>
      <c r="B35" s="104">
        <v>716</v>
      </c>
      <c r="C35" s="84">
        <v>45</v>
      </c>
      <c r="D35" s="61">
        <v>58</v>
      </c>
      <c r="E35" s="61">
        <v>27</v>
      </c>
      <c r="F35" s="61">
        <v>132</v>
      </c>
      <c r="G35" s="61">
        <v>304</v>
      </c>
      <c r="H35" s="60">
        <v>150</v>
      </c>
    </row>
    <row r="36" spans="1:8" x14ac:dyDescent="0.25">
      <c r="A36" s="91" t="s">
        <v>44</v>
      </c>
      <c r="B36" s="104">
        <v>860</v>
      </c>
      <c r="C36" s="84">
        <v>29</v>
      </c>
      <c r="D36" s="61">
        <v>62</v>
      </c>
      <c r="E36" s="61">
        <v>32</v>
      </c>
      <c r="F36" s="61">
        <v>161</v>
      </c>
      <c r="G36" s="61">
        <v>376</v>
      </c>
      <c r="H36" s="60">
        <v>200</v>
      </c>
    </row>
    <row r="37" spans="1:8" x14ac:dyDescent="0.25">
      <c r="A37" s="91" t="s">
        <v>45</v>
      </c>
      <c r="B37" s="104">
        <v>584</v>
      </c>
      <c r="C37" s="84">
        <v>28</v>
      </c>
      <c r="D37" s="61">
        <v>47</v>
      </c>
      <c r="E37" s="61">
        <v>24</v>
      </c>
      <c r="F37" s="61">
        <v>108</v>
      </c>
      <c r="G37" s="61">
        <v>289</v>
      </c>
      <c r="H37" s="60">
        <v>88</v>
      </c>
    </row>
    <row r="38" spans="1:8" x14ac:dyDescent="0.25">
      <c r="A38" s="91" t="s">
        <v>46</v>
      </c>
      <c r="B38" s="104">
        <v>2644</v>
      </c>
      <c r="C38" s="84">
        <v>252</v>
      </c>
      <c r="D38" s="61">
        <v>473</v>
      </c>
      <c r="E38" s="61">
        <v>169</v>
      </c>
      <c r="F38" s="61">
        <v>465</v>
      </c>
      <c r="G38" s="61">
        <v>932</v>
      </c>
      <c r="H38" s="60">
        <v>353</v>
      </c>
    </row>
    <row r="39" spans="1:8" x14ac:dyDescent="0.25">
      <c r="A39" s="91" t="s">
        <v>47</v>
      </c>
      <c r="B39" s="104">
        <v>1922</v>
      </c>
      <c r="C39" s="84">
        <v>151</v>
      </c>
      <c r="D39" s="61">
        <v>217</v>
      </c>
      <c r="E39" s="61">
        <v>125</v>
      </c>
      <c r="F39" s="61">
        <v>356</v>
      </c>
      <c r="G39" s="61">
        <v>767</v>
      </c>
      <c r="H39" s="60">
        <v>306</v>
      </c>
    </row>
    <row r="40" spans="1:8" x14ac:dyDescent="0.25">
      <c r="A40" s="91" t="s">
        <v>48</v>
      </c>
      <c r="B40" s="104">
        <v>3068</v>
      </c>
      <c r="C40" s="84">
        <v>349</v>
      </c>
      <c r="D40" s="61">
        <v>522</v>
      </c>
      <c r="E40" s="61">
        <v>245</v>
      </c>
      <c r="F40" s="61">
        <v>639</v>
      </c>
      <c r="G40" s="61">
        <v>1010</v>
      </c>
      <c r="H40" s="60">
        <v>303</v>
      </c>
    </row>
    <row r="41" spans="1:8" x14ac:dyDescent="0.25">
      <c r="A41" s="91" t="s">
        <v>49</v>
      </c>
      <c r="B41" s="104">
        <v>4203</v>
      </c>
      <c r="C41" s="84">
        <v>496</v>
      </c>
      <c r="D41" s="61">
        <v>668</v>
      </c>
      <c r="E41" s="61">
        <v>285</v>
      </c>
      <c r="F41" s="61">
        <v>875</v>
      </c>
      <c r="G41" s="61">
        <v>1414</v>
      </c>
      <c r="H41" s="60">
        <v>465</v>
      </c>
    </row>
    <row r="42" spans="1:8" x14ac:dyDescent="0.25">
      <c r="A42" s="91" t="s">
        <v>50</v>
      </c>
      <c r="B42" s="104">
        <v>2418</v>
      </c>
      <c r="C42" s="84">
        <v>224</v>
      </c>
      <c r="D42" s="61">
        <v>280</v>
      </c>
      <c r="E42" s="61">
        <v>166</v>
      </c>
      <c r="F42" s="61">
        <v>553</v>
      </c>
      <c r="G42" s="61">
        <v>925</v>
      </c>
      <c r="H42" s="60">
        <v>270</v>
      </c>
    </row>
    <row r="43" spans="1:8" x14ac:dyDescent="0.25">
      <c r="A43" s="91" t="s">
        <v>51</v>
      </c>
      <c r="B43" s="104">
        <v>20479</v>
      </c>
      <c r="C43" s="84">
        <v>1815</v>
      </c>
      <c r="D43" s="61">
        <v>2712</v>
      </c>
      <c r="E43" s="61">
        <v>1249</v>
      </c>
      <c r="F43" s="61">
        <v>4115</v>
      </c>
      <c r="G43" s="61">
        <v>7834</v>
      </c>
      <c r="H43" s="60">
        <v>2754</v>
      </c>
    </row>
    <row r="44" spans="1:8" x14ac:dyDescent="0.25">
      <c r="A44" s="91" t="s">
        <v>52</v>
      </c>
      <c r="B44" s="104">
        <v>478</v>
      </c>
      <c r="C44" s="84">
        <v>18</v>
      </c>
      <c r="D44" s="61">
        <v>22</v>
      </c>
      <c r="E44" s="61">
        <v>14</v>
      </c>
      <c r="F44" s="61">
        <v>88</v>
      </c>
      <c r="G44" s="61">
        <v>234</v>
      </c>
      <c r="H44" s="60">
        <v>102</v>
      </c>
    </row>
    <row r="45" spans="1:8" x14ac:dyDescent="0.25">
      <c r="A45" s="91" t="s">
        <v>53</v>
      </c>
      <c r="B45" s="104">
        <v>1025</v>
      </c>
      <c r="C45" s="84">
        <v>32</v>
      </c>
      <c r="D45" s="61">
        <v>62</v>
      </c>
      <c r="E45" s="61">
        <v>37</v>
      </c>
      <c r="F45" s="61">
        <v>159</v>
      </c>
      <c r="G45" s="61">
        <v>425</v>
      </c>
      <c r="H45" s="60">
        <v>310</v>
      </c>
    </row>
    <row r="46" spans="1:8" x14ac:dyDescent="0.25">
      <c r="A46" s="91" t="s">
        <v>54</v>
      </c>
      <c r="B46" s="104">
        <v>787</v>
      </c>
      <c r="C46" s="84">
        <v>51</v>
      </c>
      <c r="D46" s="61">
        <v>68</v>
      </c>
      <c r="E46" s="61">
        <v>50</v>
      </c>
      <c r="F46" s="61">
        <v>135</v>
      </c>
      <c r="G46" s="61">
        <v>337</v>
      </c>
      <c r="H46" s="60">
        <v>146</v>
      </c>
    </row>
    <row r="47" spans="1:8" x14ac:dyDescent="0.25">
      <c r="A47" s="91" t="s">
        <v>55</v>
      </c>
      <c r="B47" s="104">
        <v>1315</v>
      </c>
      <c r="C47" s="84">
        <v>141</v>
      </c>
      <c r="D47" s="61">
        <v>176</v>
      </c>
      <c r="E47" s="61">
        <v>92</v>
      </c>
      <c r="F47" s="61">
        <v>262</v>
      </c>
      <c r="G47" s="61">
        <v>488</v>
      </c>
      <c r="H47" s="60">
        <v>156</v>
      </c>
    </row>
    <row r="48" spans="1:8" x14ac:dyDescent="0.25">
      <c r="A48" s="91" t="s">
        <v>56</v>
      </c>
      <c r="B48" s="104">
        <v>3484</v>
      </c>
      <c r="C48" s="84">
        <v>225</v>
      </c>
      <c r="D48" s="61">
        <v>389</v>
      </c>
      <c r="E48" s="61">
        <v>233</v>
      </c>
      <c r="F48" s="61">
        <v>765</v>
      </c>
      <c r="G48" s="61">
        <v>1405</v>
      </c>
      <c r="H48" s="60">
        <v>467</v>
      </c>
    </row>
    <row r="49" spans="1:8" x14ac:dyDescent="0.25">
      <c r="A49" s="91" t="s">
        <v>57</v>
      </c>
      <c r="B49" s="104">
        <v>666</v>
      </c>
      <c r="C49" s="84">
        <v>34</v>
      </c>
      <c r="D49" s="61">
        <v>40</v>
      </c>
      <c r="E49" s="61">
        <v>22</v>
      </c>
      <c r="F49" s="61">
        <v>125</v>
      </c>
      <c r="G49" s="61">
        <v>281</v>
      </c>
      <c r="H49" s="60">
        <v>164</v>
      </c>
    </row>
    <row r="50" spans="1:8" x14ac:dyDescent="0.25">
      <c r="A50" s="91" t="s">
        <v>58</v>
      </c>
      <c r="B50" s="104">
        <v>913</v>
      </c>
      <c r="C50" s="84">
        <v>82</v>
      </c>
      <c r="D50" s="61">
        <v>114</v>
      </c>
      <c r="E50" s="61">
        <v>57</v>
      </c>
      <c r="F50" s="61">
        <v>179</v>
      </c>
      <c r="G50" s="61">
        <v>359</v>
      </c>
      <c r="H50" s="60">
        <v>122</v>
      </c>
    </row>
    <row r="51" spans="1:8" x14ac:dyDescent="0.25">
      <c r="A51" s="91" t="s">
        <v>59</v>
      </c>
      <c r="B51" s="104">
        <v>3175</v>
      </c>
      <c r="C51" s="84">
        <v>220</v>
      </c>
      <c r="D51" s="61">
        <v>314</v>
      </c>
      <c r="E51" s="61">
        <v>152</v>
      </c>
      <c r="F51" s="61">
        <v>646</v>
      </c>
      <c r="G51" s="61">
        <v>1411</v>
      </c>
      <c r="H51" s="60">
        <v>432</v>
      </c>
    </row>
    <row r="52" spans="1:8" x14ac:dyDescent="0.25">
      <c r="A52" s="91" t="s">
        <v>60</v>
      </c>
      <c r="B52" s="104">
        <v>3998</v>
      </c>
      <c r="C52" s="84">
        <v>431</v>
      </c>
      <c r="D52" s="61">
        <v>594</v>
      </c>
      <c r="E52" s="61">
        <v>262</v>
      </c>
      <c r="F52" s="61">
        <v>956</v>
      </c>
      <c r="G52" s="61">
        <v>1421</v>
      </c>
      <c r="H52" s="60">
        <v>334</v>
      </c>
    </row>
    <row r="53" spans="1:8" x14ac:dyDescent="0.25">
      <c r="A53" s="91" t="s">
        <v>61</v>
      </c>
      <c r="B53" s="104">
        <v>4535</v>
      </c>
      <c r="C53" s="84">
        <v>333</v>
      </c>
      <c r="D53" s="61">
        <v>416</v>
      </c>
      <c r="E53" s="61">
        <v>229</v>
      </c>
      <c r="F53" s="61">
        <v>1098</v>
      </c>
      <c r="G53" s="61">
        <v>1983</v>
      </c>
      <c r="H53" s="60">
        <v>476</v>
      </c>
    </row>
    <row r="54" spans="1:8" x14ac:dyDescent="0.25">
      <c r="A54" s="91" t="s">
        <v>62</v>
      </c>
      <c r="B54" s="104">
        <v>1168</v>
      </c>
      <c r="C54" s="84">
        <v>95</v>
      </c>
      <c r="D54" s="61">
        <v>113</v>
      </c>
      <c r="E54" s="61">
        <v>79</v>
      </c>
      <c r="F54" s="61">
        <v>278</v>
      </c>
      <c r="G54" s="61">
        <v>503</v>
      </c>
      <c r="H54" s="60">
        <v>100</v>
      </c>
    </row>
    <row r="55" spans="1:8" x14ac:dyDescent="0.25">
      <c r="A55" s="92" t="s">
        <v>63</v>
      </c>
      <c r="B55" s="104">
        <v>1066</v>
      </c>
      <c r="C55" s="84">
        <v>96</v>
      </c>
      <c r="D55" s="84">
        <v>112</v>
      </c>
      <c r="E55" s="84">
        <v>74</v>
      </c>
      <c r="F55" s="84">
        <v>223</v>
      </c>
      <c r="G55" s="84">
        <v>407</v>
      </c>
      <c r="H55" s="82">
        <v>154</v>
      </c>
    </row>
    <row r="56" spans="1:8" x14ac:dyDescent="0.25">
      <c r="A56" s="91" t="s">
        <v>64</v>
      </c>
      <c r="B56" s="104">
        <v>5188</v>
      </c>
      <c r="C56" s="84">
        <v>627</v>
      </c>
      <c r="D56" s="61">
        <v>886</v>
      </c>
      <c r="E56" s="61">
        <v>413</v>
      </c>
      <c r="F56" s="61">
        <v>1052</v>
      </c>
      <c r="G56" s="61">
        <v>1748</v>
      </c>
      <c r="H56" s="60">
        <v>462</v>
      </c>
    </row>
    <row r="57" spans="1:8" x14ac:dyDescent="0.25">
      <c r="A57" s="91" t="s">
        <v>182</v>
      </c>
      <c r="B57" s="104">
        <v>27798</v>
      </c>
      <c r="C57" s="84">
        <v>2385</v>
      </c>
      <c r="D57" s="61">
        <v>3306</v>
      </c>
      <c r="E57" s="61">
        <v>1714</v>
      </c>
      <c r="F57" s="61">
        <v>5966</v>
      </c>
      <c r="G57" s="61">
        <v>11002</v>
      </c>
      <c r="H57" s="60">
        <v>3425</v>
      </c>
    </row>
    <row r="58" spans="1:8" x14ac:dyDescent="0.25">
      <c r="A58" s="91" t="s">
        <v>66</v>
      </c>
      <c r="B58" s="104">
        <v>2004</v>
      </c>
      <c r="C58" s="84">
        <v>194</v>
      </c>
      <c r="D58" s="61">
        <v>229</v>
      </c>
      <c r="E58" s="61">
        <v>99</v>
      </c>
      <c r="F58" s="61">
        <v>462</v>
      </c>
      <c r="G58" s="61">
        <v>790</v>
      </c>
      <c r="H58" s="60">
        <v>230</v>
      </c>
    </row>
    <row r="59" spans="1:8" x14ac:dyDescent="0.25">
      <c r="A59" s="91" t="s">
        <v>67</v>
      </c>
      <c r="B59" s="104">
        <v>3819</v>
      </c>
      <c r="C59" s="84">
        <v>365</v>
      </c>
      <c r="D59" s="61">
        <v>473</v>
      </c>
      <c r="E59" s="61">
        <v>252</v>
      </c>
      <c r="F59" s="61">
        <v>854</v>
      </c>
      <c r="G59" s="61">
        <v>1439</v>
      </c>
      <c r="H59" s="60">
        <v>436</v>
      </c>
    </row>
    <row r="60" spans="1:8" x14ac:dyDescent="0.25">
      <c r="A60" s="91" t="s">
        <v>68</v>
      </c>
      <c r="B60" s="104">
        <v>791</v>
      </c>
      <c r="C60" s="84">
        <v>68</v>
      </c>
      <c r="D60" s="61">
        <v>86</v>
      </c>
      <c r="E60" s="61">
        <v>52</v>
      </c>
      <c r="F60" s="61">
        <v>166</v>
      </c>
      <c r="G60" s="61">
        <v>305</v>
      </c>
      <c r="H60" s="60">
        <v>114</v>
      </c>
    </row>
    <row r="61" spans="1:8" x14ac:dyDescent="0.25">
      <c r="A61" s="91" t="s">
        <v>69</v>
      </c>
      <c r="B61" s="104">
        <v>6426</v>
      </c>
      <c r="C61" s="84">
        <v>770</v>
      </c>
      <c r="D61" s="61">
        <v>1136</v>
      </c>
      <c r="E61" s="61">
        <v>422</v>
      </c>
      <c r="F61" s="61">
        <v>1277</v>
      </c>
      <c r="G61" s="61">
        <v>2070</v>
      </c>
      <c r="H61" s="60">
        <v>751</v>
      </c>
    </row>
    <row r="62" spans="1:8" x14ac:dyDescent="0.25">
      <c r="A62" s="91" t="s">
        <v>70</v>
      </c>
      <c r="B62" s="104">
        <v>1713</v>
      </c>
      <c r="C62" s="84">
        <v>215</v>
      </c>
      <c r="D62" s="61">
        <v>243</v>
      </c>
      <c r="E62" s="61">
        <v>128</v>
      </c>
      <c r="F62" s="61">
        <v>397</v>
      </c>
      <c r="G62" s="61">
        <v>580</v>
      </c>
      <c r="H62" s="60">
        <v>150</v>
      </c>
    </row>
    <row r="63" spans="1:8" x14ac:dyDescent="0.25">
      <c r="A63" s="91" t="s">
        <v>71</v>
      </c>
      <c r="B63" s="104">
        <v>4629</v>
      </c>
      <c r="C63" s="84">
        <v>522</v>
      </c>
      <c r="D63" s="61">
        <v>790</v>
      </c>
      <c r="E63" s="61">
        <v>353</v>
      </c>
      <c r="F63" s="61">
        <v>962</v>
      </c>
      <c r="G63" s="61">
        <v>1619</v>
      </c>
      <c r="H63" s="60">
        <v>383</v>
      </c>
    </row>
    <row r="64" spans="1:8" x14ac:dyDescent="0.25">
      <c r="A64" s="91" t="s">
        <v>72</v>
      </c>
      <c r="B64" s="104">
        <v>6535</v>
      </c>
      <c r="C64" s="84">
        <v>727</v>
      </c>
      <c r="D64" s="61">
        <v>808</v>
      </c>
      <c r="E64" s="61">
        <v>479</v>
      </c>
      <c r="F64" s="61">
        <v>1438</v>
      </c>
      <c r="G64" s="61">
        <v>2382</v>
      </c>
      <c r="H64" s="60">
        <v>701</v>
      </c>
    </row>
    <row r="65" spans="1:8" x14ac:dyDescent="0.25">
      <c r="A65" s="91" t="s">
        <v>73</v>
      </c>
      <c r="B65" s="104">
        <v>5102</v>
      </c>
      <c r="C65" s="84">
        <v>675</v>
      </c>
      <c r="D65" s="61">
        <v>1001</v>
      </c>
      <c r="E65" s="61">
        <v>413</v>
      </c>
      <c r="F65" s="61">
        <v>1037</v>
      </c>
      <c r="G65" s="61">
        <v>1588</v>
      </c>
      <c r="H65" s="60">
        <v>388</v>
      </c>
    </row>
    <row r="66" spans="1:8" x14ac:dyDescent="0.25">
      <c r="A66" s="91" t="s">
        <v>74</v>
      </c>
      <c r="B66" s="104">
        <v>247</v>
      </c>
      <c r="C66" s="84">
        <v>25</v>
      </c>
      <c r="D66" s="61">
        <v>12</v>
      </c>
      <c r="E66" s="61">
        <v>23</v>
      </c>
      <c r="F66" s="61">
        <v>85</v>
      </c>
      <c r="G66" s="61">
        <v>78</v>
      </c>
      <c r="H66" s="60">
        <v>24</v>
      </c>
    </row>
    <row r="67" spans="1:8" x14ac:dyDescent="0.25">
      <c r="A67" s="91" t="s">
        <v>75</v>
      </c>
      <c r="B67" s="104">
        <v>447</v>
      </c>
      <c r="C67" s="84">
        <v>24</v>
      </c>
      <c r="D67" s="61">
        <v>41</v>
      </c>
      <c r="E67" s="61">
        <v>36</v>
      </c>
      <c r="F67" s="61">
        <v>104</v>
      </c>
      <c r="G67" s="61">
        <v>171</v>
      </c>
      <c r="H67" s="60">
        <v>71</v>
      </c>
    </row>
    <row r="68" spans="1:8" x14ac:dyDescent="0.25">
      <c r="A68" s="91" t="s">
        <v>76</v>
      </c>
      <c r="B68" s="104">
        <v>705</v>
      </c>
      <c r="C68" s="84">
        <v>54</v>
      </c>
      <c r="D68" s="61">
        <v>81</v>
      </c>
      <c r="E68" s="61">
        <v>57</v>
      </c>
      <c r="F68" s="61">
        <v>129</v>
      </c>
      <c r="G68" s="61">
        <v>266</v>
      </c>
      <c r="H68" s="60">
        <v>118</v>
      </c>
    </row>
    <row r="69" spans="1:8" x14ac:dyDescent="0.25">
      <c r="A69" s="91" t="s">
        <v>77</v>
      </c>
      <c r="B69" s="104">
        <v>2274</v>
      </c>
      <c r="C69" s="84">
        <v>230</v>
      </c>
      <c r="D69" s="61">
        <v>415</v>
      </c>
      <c r="E69" s="61">
        <v>197</v>
      </c>
      <c r="F69" s="61">
        <v>440</v>
      </c>
      <c r="G69" s="61">
        <v>778</v>
      </c>
      <c r="H69" s="60">
        <v>214</v>
      </c>
    </row>
    <row r="70" spans="1:8" x14ac:dyDescent="0.25">
      <c r="A70" s="91" t="s">
        <v>78</v>
      </c>
      <c r="B70" s="104">
        <v>100</v>
      </c>
      <c r="C70" s="84">
        <v>8</v>
      </c>
      <c r="D70" s="61">
        <v>12</v>
      </c>
      <c r="E70" s="61">
        <v>5</v>
      </c>
      <c r="F70" s="61">
        <v>19</v>
      </c>
      <c r="G70" s="61">
        <v>38</v>
      </c>
      <c r="H70" s="60">
        <v>18</v>
      </c>
    </row>
    <row r="71" spans="1:8" x14ac:dyDescent="0.25">
      <c r="A71" s="91" t="s">
        <v>79</v>
      </c>
      <c r="B71" s="104">
        <v>339</v>
      </c>
      <c r="C71" s="84">
        <v>49</v>
      </c>
      <c r="D71" s="61">
        <v>103</v>
      </c>
      <c r="E71" s="61">
        <v>27</v>
      </c>
      <c r="F71" s="61">
        <v>61</v>
      </c>
      <c r="G71" s="61">
        <v>85</v>
      </c>
      <c r="H71" s="60">
        <v>14</v>
      </c>
    </row>
    <row r="72" spans="1:8" x14ac:dyDescent="0.25">
      <c r="A72" s="91" t="s">
        <v>80</v>
      </c>
      <c r="B72" s="104">
        <v>84</v>
      </c>
      <c r="C72" s="84">
        <v>8</v>
      </c>
      <c r="D72" s="61">
        <v>10</v>
      </c>
      <c r="E72" s="61">
        <v>7</v>
      </c>
      <c r="F72" s="61">
        <v>15</v>
      </c>
      <c r="G72" s="61">
        <v>39</v>
      </c>
      <c r="H72" s="60">
        <v>5</v>
      </c>
    </row>
    <row r="73" spans="1:8" x14ac:dyDescent="0.25">
      <c r="A73" s="91" t="s">
        <v>81</v>
      </c>
      <c r="B73" s="104">
        <v>349</v>
      </c>
      <c r="C73" s="84">
        <v>20</v>
      </c>
      <c r="D73" s="61">
        <v>52</v>
      </c>
      <c r="E73" s="61">
        <v>21</v>
      </c>
      <c r="F73" s="61">
        <v>75</v>
      </c>
      <c r="G73" s="61">
        <v>157</v>
      </c>
      <c r="H73" s="60">
        <v>24</v>
      </c>
    </row>
    <row r="74" spans="1:8" x14ac:dyDescent="0.25">
      <c r="A74" s="91" t="s">
        <v>82</v>
      </c>
      <c r="B74" s="104">
        <v>919</v>
      </c>
      <c r="C74" s="84">
        <v>107</v>
      </c>
      <c r="D74" s="61">
        <v>128</v>
      </c>
      <c r="E74" s="61">
        <v>90</v>
      </c>
      <c r="F74" s="61">
        <v>197</v>
      </c>
      <c r="G74" s="61">
        <v>313</v>
      </c>
      <c r="H74" s="60">
        <v>84</v>
      </c>
    </row>
    <row r="75" spans="1:8" x14ac:dyDescent="0.25">
      <c r="A75" s="91" t="s">
        <v>83</v>
      </c>
      <c r="B75" s="104">
        <v>11178</v>
      </c>
      <c r="C75" s="84">
        <v>1375</v>
      </c>
      <c r="D75" s="61">
        <v>1857</v>
      </c>
      <c r="E75" s="61">
        <v>766</v>
      </c>
      <c r="F75" s="61">
        <v>2326</v>
      </c>
      <c r="G75" s="61">
        <v>3681</v>
      </c>
      <c r="H75" s="60">
        <v>1173</v>
      </c>
    </row>
    <row r="76" spans="1:8" x14ac:dyDescent="0.25">
      <c r="A76" s="91" t="s">
        <v>84</v>
      </c>
      <c r="B76" s="104">
        <v>47661</v>
      </c>
      <c r="C76" s="84">
        <v>5436</v>
      </c>
      <c r="D76" s="61">
        <v>7477</v>
      </c>
      <c r="E76" s="61">
        <v>3427</v>
      </c>
      <c r="F76" s="61">
        <v>10044</v>
      </c>
      <c r="G76" s="61">
        <v>16379</v>
      </c>
      <c r="H76" s="60">
        <v>4898</v>
      </c>
    </row>
    <row r="77" spans="1:8" x14ac:dyDescent="0.25">
      <c r="A77" s="91" t="s">
        <v>85</v>
      </c>
      <c r="B77" s="104">
        <v>5382</v>
      </c>
      <c r="C77" s="84">
        <v>582</v>
      </c>
      <c r="D77" s="61">
        <v>788</v>
      </c>
      <c r="E77" s="61">
        <v>391</v>
      </c>
      <c r="F77" s="61">
        <v>1162</v>
      </c>
      <c r="G77" s="61">
        <v>1900</v>
      </c>
      <c r="H77" s="60">
        <v>559</v>
      </c>
    </row>
    <row r="78" spans="1:8" x14ac:dyDescent="0.25">
      <c r="A78" s="91" t="s">
        <v>86</v>
      </c>
      <c r="B78" s="104">
        <v>3926</v>
      </c>
      <c r="C78" s="84">
        <v>414</v>
      </c>
      <c r="D78" s="61">
        <v>576</v>
      </c>
      <c r="E78" s="61">
        <v>313</v>
      </c>
      <c r="F78" s="61">
        <v>855</v>
      </c>
      <c r="G78" s="61">
        <v>1354</v>
      </c>
      <c r="H78" s="60">
        <v>414</v>
      </c>
    </row>
    <row r="79" spans="1:8" x14ac:dyDescent="0.25">
      <c r="A79" s="94" t="s">
        <v>87</v>
      </c>
      <c r="B79" s="104">
        <v>627</v>
      </c>
      <c r="C79" s="84">
        <v>96</v>
      </c>
      <c r="D79" s="61">
        <v>101</v>
      </c>
      <c r="E79" s="61">
        <v>74</v>
      </c>
      <c r="F79" s="61">
        <v>185</v>
      </c>
      <c r="G79" s="61">
        <v>140</v>
      </c>
      <c r="H79" s="60">
        <v>31</v>
      </c>
    </row>
    <row r="80" spans="1:8" x14ac:dyDescent="0.25">
      <c r="A80" s="91" t="s">
        <v>88</v>
      </c>
      <c r="B80" s="104">
        <v>442</v>
      </c>
      <c r="C80" s="84">
        <v>36</v>
      </c>
      <c r="D80" s="61">
        <v>77</v>
      </c>
      <c r="E80" s="61">
        <v>39</v>
      </c>
      <c r="F80" s="61">
        <v>87</v>
      </c>
      <c r="G80" s="61">
        <v>168</v>
      </c>
      <c r="H80" s="60">
        <v>35</v>
      </c>
    </row>
    <row r="81" spans="1:8" ht="26.4" customHeight="1" x14ac:dyDescent="0.25">
      <c r="A81" s="94" t="s">
        <v>192</v>
      </c>
      <c r="B81" s="104">
        <v>126</v>
      </c>
      <c r="C81" s="84">
        <v>6</v>
      </c>
      <c r="D81" s="61">
        <v>19</v>
      </c>
      <c r="E81" s="61">
        <v>9</v>
      </c>
      <c r="F81" s="61">
        <v>34</v>
      </c>
      <c r="G81" s="61">
        <v>47</v>
      </c>
      <c r="H81" s="60">
        <v>11</v>
      </c>
    </row>
    <row r="82" spans="1:8" x14ac:dyDescent="0.25">
      <c r="A82" s="91" t="s">
        <v>168</v>
      </c>
      <c r="B82" s="104">
        <v>244</v>
      </c>
      <c r="C82" s="84">
        <v>33</v>
      </c>
      <c r="D82" s="61">
        <v>31</v>
      </c>
      <c r="E82" s="61">
        <v>20</v>
      </c>
      <c r="F82" s="61">
        <v>60</v>
      </c>
      <c r="G82" s="61">
        <v>78</v>
      </c>
      <c r="H82" s="60">
        <v>22</v>
      </c>
    </row>
    <row r="83" spans="1:8" x14ac:dyDescent="0.25">
      <c r="A83" s="91" t="s">
        <v>175</v>
      </c>
      <c r="B83" s="104">
        <v>5392</v>
      </c>
      <c r="C83" s="84">
        <v>780</v>
      </c>
      <c r="D83" s="61">
        <v>1166</v>
      </c>
      <c r="E83" s="61">
        <v>418</v>
      </c>
      <c r="F83" s="61">
        <v>1159</v>
      </c>
      <c r="G83" s="61">
        <v>1557</v>
      </c>
      <c r="H83" s="60">
        <v>312</v>
      </c>
    </row>
    <row r="84" spans="1:8" x14ac:dyDescent="0.25">
      <c r="A84" s="91" t="s">
        <v>152</v>
      </c>
      <c r="B84" s="104">
        <v>16139</v>
      </c>
      <c r="C84" s="84">
        <v>1947</v>
      </c>
      <c r="D84" s="61">
        <v>2758</v>
      </c>
      <c r="E84" s="61">
        <v>1264</v>
      </c>
      <c r="F84" s="61">
        <v>3542</v>
      </c>
      <c r="G84" s="61">
        <v>5244</v>
      </c>
      <c r="H84" s="60">
        <v>1384</v>
      </c>
    </row>
    <row r="85" spans="1:8" x14ac:dyDescent="0.25">
      <c r="A85" s="91" t="s">
        <v>91</v>
      </c>
      <c r="B85" s="104">
        <v>5013</v>
      </c>
      <c r="C85" s="84">
        <v>654</v>
      </c>
      <c r="D85" s="61">
        <v>731</v>
      </c>
      <c r="E85" s="61">
        <v>346</v>
      </c>
      <c r="F85" s="61">
        <v>1236</v>
      </c>
      <c r="G85" s="61">
        <v>1673</v>
      </c>
      <c r="H85" s="60">
        <v>373</v>
      </c>
    </row>
    <row r="86" spans="1:8" x14ac:dyDescent="0.25">
      <c r="A86" s="91" t="s">
        <v>155</v>
      </c>
      <c r="B86" s="104">
        <v>368</v>
      </c>
      <c r="C86" s="84">
        <v>45</v>
      </c>
      <c r="D86" s="61">
        <v>84</v>
      </c>
      <c r="E86" s="61">
        <v>34</v>
      </c>
      <c r="F86" s="61">
        <v>75</v>
      </c>
      <c r="G86" s="61">
        <v>118</v>
      </c>
      <c r="H86" s="60">
        <v>12</v>
      </c>
    </row>
    <row r="87" spans="1:8" x14ac:dyDescent="0.25">
      <c r="A87" s="91" t="s">
        <v>93</v>
      </c>
      <c r="B87" s="104">
        <v>2485</v>
      </c>
      <c r="C87" s="84">
        <v>358</v>
      </c>
      <c r="D87" s="61">
        <v>385</v>
      </c>
      <c r="E87" s="61">
        <v>139</v>
      </c>
      <c r="F87" s="61">
        <v>620</v>
      </c>
      <c r="G87" s="61">
        <v>799</v>
      </c>
      <c r="H87" s="60">
        <v>184</v>
      </c>
    </row>
    <row r="88" spans="1:8" x14ac:dyDescent="0.25">
      <c r="A88" s="91" t="s">
        <v>95</v>
      </c>
      <c r="B88" s="104">
        <v>297</v>
      </c>
      <c r="C88" s="84">
        <v>31</v>
      </c>
      <c r="D88" s="61">
        <v>44</v>
      </c>
      <c r="E88" s="61">
        <v>20</v>
      </c>
      <c r="F88" s="61">
        <v>62</v>
      </c>
      <c r="G88" s="61">
        <v>113</v>
      </c>
      <c r="H88" s="60">
        <v>27</v>
      </c>
    </row>
    <row r="89" spans="1:8" x14ac:dyDescent="0.25">
      <c r="A89" s="91" t="s">
        <v>96</v>
      </c>
      <c r="B89" s="104">
        <v>477</v>
      </c>
      <c r="C89" s="84">
        <v>58</v>
      </c>
      <c r="D89" s="61">
        <v>136</v>
      </c>
      <c r="E89" s="61">
        <v>40</v>
      </c>
      <c r="F89" s="61">
        <v>94</v>
      </c>
      <c r="G89" s="61">
        <v>129</v>
      </c>
      <c r="H89" s="60">
        <v>20</v>
      </c>
    </row>
    <row r="90" spans="1:8" x14ac:dyDescent="0.25">
      <c r="A90" s="91" t="s">
        <v>97</v>
      </c>
      <c r="B90" s="104">
        <v>551</v>
      </c>
      <c r="C90" s="84">
        <v>61</v>
      </c>
      <c r="D90" s="61">
        <v>94</v>
      </c>
      <c r="E90" s="61">
        <v>30</v>
      </c>
      <c r="F90" s="61">
        <v>115</v>
      </c>
      <c r="G90" s="61">
        <v>197</v>
      </c>
      <c r="H90" s="60">
        <v>54</v>
      </c>
    </row>
    <row r="91" spans="1:8" x14ac:dyDescent="0.25">
      <c r="A91" s="91" t="s">
        <v>98</v>
      </c>
      <c r="B91" s="104">
        <v>2880</v>
      </c>
      <c r="C91" s="84">
        <v>380</v>
      </c>
      <c r="D91" s="61">
        <v>494</v>
      </c>
      <c r="E91" s="61">
        <v>177</v>
      </c>
      <c r="F91" s="61">
        <v>637</v>
      </c>
      <c r="G91" s="61">
        <v>939</v>
      </c>
      <c r="H91" s="60">
        <v>253</v>
      </c>
    </row>
    <row r="92" spans="1:8" x14ac:dyDescent="0.25">
      <c r="A92" s="91" t="s">
        <v>99</v>
      </c>
      <c r="B92" s="104">
        <v>2998</v>
      </c>
      <c r="C92" s="84">
        <v>362</v>
      </c>
      <c r="D92" s="61">
        <v>451</v>
      </c>
      <c r="E92" s="61">
        <v>183</v>
      </c>
      <c r="F92" s="61">
        <v>682</v>
      </c>
      <c r="G92" s="61">
        <v>1052</v>
      </c>
      <c r="H92" s="60">
        <v>268</v>
      </c>
    </row>
    <row r="93" spans="1:8" x14ac:dyDescent="0.25">
      <c r="A93" s="91" t="s">
        <v>100</v>
      </c>
      <c r="B93" s="104">
        <v>63</v>
      </c>
      <c r="C93" s="84">
        <v>9</v>
      </c>
      <c r="D93" s="61">
        <v>6</v>
      </c>
      <c r="E93" s="61">
        <v>8</v>
      </c>
      <c r="F93" s="61">
        <v>10</v>
      </c>
      <c r="G93" s="61">
        <v>25</v>
      </c>
      <c r="H93" s="60">
        <v>5</v>
      </c>
    </row>
    <row r="94" spans="1:8" x14ac:dyDescent="0.25">
      <c r="A94" s="91" t="s">
        <v>101</v>
      </c>
      <c r="B94" s="104">
        <v>3221</v>
      </c>
      <c r="C94" s="84">
        <v>369</v>
      </c>
      <c r="D94" s="61">
        <v>668</v>
      </c>
      <c r="E94" s="61">
        <v>204</v>
      </c>
      <c r="F94" s="61">
        <v>618</v>
      </c>
      <c r="G94" s="61">
        <v>1012</v>
      </c>
      <c r="H94" s="60">
        <v>350</v>
      </c>
    </row>
    <row r="95" spans="1:8" x14ac:dyDescent="0.25">
      <c r="A95" s="91" t="s">
        <v>102</v>
      </c>
      <c r="B95" s="104">
        <v>4386</v>
      </c>
      <c r="C95" s="84">
        <v>534</v>
      </c>
      <c r="D95" s="61">
        <v>830</v>
      </c>
      <c r="E95" s="61">
        <v>276</v>
      </c>
      <c r="F95" s="61">
        <v>931</v>
      </c>
      <c r="G95" s="61">
        <v>1461</v>
      </c>
      <c r="H95" s="60">
        <v>354</v>
      </c>
    </row>
    <row r="96" spans="1:8" x14ac:dyDescent="0.25">
      <c r="A96" s="91" t="s">
        <v>103</v>
      </c>
      <c r="B96" s="104">
        <v>635</v>
      </c>
      <c r="C96" s="84">
        <v>95</v>
      </c>
      <c r="D96" s="61">
        <v>128</v>
      </c>
      <c r="E96" s="61">
        <v>41</v>
      </c>
      <c r="F96" s="61">
        <v>166</v>
      </c>
      <c r="G96" s="61">
        <v>179</v>
      </c>
      <c r="H96" s="60">
        <v>26</v>
      </c>
    </row>
    <row r="97" spans="1:8" x14ac:dyDescent="0.25">
      <c r="A97" s="92" t="s">
        <v>104</v>
      </c>
      <c r="B97" s="104">
        <v>23374</v>
      </c>
      <c r="C97" s="84">
        <v>2956</v>
      </c>
      <c r="D97" s="84">
        <v>4051</v>
      </c>
      <c r="E97" s="84">
        <v>1498</v>
      </c>
      <c r="F97" s="84">
        <v>5246</v>
      </c>
      <c r="G97" s="84">
        <v>7697</v>
      </c>
      <c r="H97" s="82">
        <v>1926</v>
      </c>
    </row>
    <row r="98" spans="1:8" x14ac:dyDescent="0.25">
      <c r="A98" s="100" t="s">
        <v>195</v>
      </c>
      <c r="B98" s="104">
        <v>1544</v>
      </c>
      <c r="C98" s="84">
        <v>195</v>
      </c>
      <c r="D98" s="84">
        <v>188</v>
      </c>
      <c r="E98" s="84">
        <v>185</v>
      </c>
      <c r="F98" s="84">
        <v>439</v>
      </c>
      <c r="G98" s="84">
        <v>420</v>
      </c>
      <c r="H98" s="82">
        <v>117</v>
      </c>
    </row>
    <row r="99" spans="1:8" x14ac:dyDescent="0.25">
      <c r="A99" s="100"/>
      <c r="B99" s="104"/>
      <c r="C99" s="84"/>
      <c r="D99" s="84"/>
      <c r="E99" s="84"/>
      <c r="F99" s="84"/>
      <c r="G99" s="84"/>
      <c r="H99" s="82"/>
    </row>
    <row r="100" spans="1:8" x14ac:dyDescent="0.25">
      <c r="A100" s="106" t="s">
        <v>105</v>
      </c>
      <c r="B100" s="107">
        <v>227364</v>
      </c>
      <c r="C100" s="108">
        <v>25068</v>
      </c>
      <c r="D100" s="108">
        <v>34730</v>
      </c>
      <c r="E100" s="108">
        <v>15648</v>
      </c>
      <c r="F100" s="108">
        <v>49314</v>
      </c>
      <c r="G100" s="108">
        <v>79941</v>
      </c>
      <c r="H100" s="109">
        <v>22663</v>
      </c>
    </row>
    <row r="101" spans="1:8" ht="12.6" customHeight="1" x14ac:dyDescent="0.25"/>
  </sheetData>
  <mergeCells count="4">
    <mergeCell ref="A1:H1"/>
    <mergeCell ref="A3:A4"/>
    <mergeCell ref="B3:B4"/>
    <mergeCell ref="C3:H3"/>
  </mergeCells>
  <conditionalFormatting sqref="A17 C17:D17 G17">
    <cfRule type="expression" dxfId="21" priority="10">
      <formula>"""=REST(ZEILE();2)=1"""</formula>
    </cfRule>
    <cfRule type="expression" dxfId="20" priority="11">
      <formula>"""=REST(ZEILE();2)=1"""</formula>
    </cfRule>
  </conditionalFormatting>
  <conditionalFormatting sqref="B17">
    <cfRule type="expression" dxfId="19" priority="8">
      <formula>"""=REST(ZEILE();2)=1"""</formula>
    </cfRule>
    <cfRule type="expression" dxfId="18" priority="9">
      <formula>"""=REST(ZEILE();2)=1"""</formula>
    </cfRule>
  </conditionalFormatting>
  <conditionalFormatting sqref="H17">
    <cfRule type="expression" dxfId="17" priority="6">
      <formula>"""=REST(ZEILE();2)=1"""</formula>
    </cfRule>
    <cfRule type="expression" dxfId="16" priority="7">
      <formula>"""=REST(ZEILE();2)=1"""</formula>
    </cfRule>
  </conditionalFormatting>
  <conditionalFormatting sqref="E17">
    <cfRule type="expression" dxfId="15" priority="4">
      <formula>"""=REST(ZEILE();2)=1"""</formula>
    </cfRule>
    <cfRule type="expression" dxfId="14" priority="5">
      <formula>"""=REST(ZEILE();2)=1"""</formula>
    </cfRule>
  </conditionalFormatting>
  <conditionalFormatting sqref="F17">
    <cfRule type="expression" dxfId="13" priority="2">
      <formula>"""=REST(ZEILE();2)=1"""</formula>
    </cfRule>
    <cfRule type="expression" dxfId="12" priority="3">
      <formula>"""=REST(ZEILE();2)=1"""</formula>
    </cfRule>
  </conditionalFormatting>
  <conditionalFormatting sqref="A5:H100">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Nord&amp;C&amp;8&amp;P&amp;R&amp;8Soziale Mindestsicherung in HH 2008 - 2014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7</vt:i4>
      </vt:variant>
    </vt:vector>
  </HeadingPairs>
  <TitlesOfParts>
    <vt:vector size="17" baseType="lpstr">
      <vt:lpstr>Soz.Mindestsich.</vt:lpstr>
      <vt:lpstr>Seite2 Impressum Zeichenerklärg</vt:lpstr>
      <vt:lpstr>Seite3 Vorbemerkg</vt:lpstr>
      <vt:lpstr>Tab.1-2008</vt:lpstr>
      <vt:lpstr>Tab.2-2009</vt:lpstr>
      <vt:lpstr>Tab.3-2010</vt:lpstr>
      <vt:lpstr>Tab.4-2011</vt:lpstr>
      <vt:lpstr>Tab.5-2012</vt:lpstr>
      <vt:lpstr>Tab.6-2013</vt:lpstr>
      <vt:lpstr>Tab.7-2014</vt:lpstr>
      <vt:lpstr>'Tab.1-2008'!Drucktitel</vt:lpstr>
      <vt:lpstr>'Tab.2-2009'!Drucktitel</vt:lpstr>
      <vt:lpstr>'Tab.3-2010'!Drucktitel</vt:lpstr>
      <vt:lpstr>'Tab.4-2011'!Drucktitel</vt:lpstr>
      <vt:lpstr>'Tab.5-2012'!Drucktitel</vt:lpstr>
      <vt:lpstr>'Tab.6-2013'!Drucktitel</vt:lpstr>
      <vt:lpstr>'Tab.7-2014'!Drucktitel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Savoly, Sabrina</dc:creator>
  <cp:lastModifiedBy>Ammann-Lesniak, Daniel</cp:lastModifiedBy>
  <cp:lastPrinted>2016-02-03T09:58:14Z</cp:lastPrinted>
  <dcterms:created xsi:type="dcterms:W3CDTF">2015-02-13T13:35:51Z</dcterms:created>
  <dcterms:modified xsi:type="dcterms:W3CDTF">2018-06-20T07:24:23Z</dcterms:modified>
</cp:coreProperties>
</file>