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12465" yWindow="45" windowWidth="12510" windowHeight="11535" tabRatio="882"/>
  </bookViews>
  <sheets>
    <sheet name="B I 1 - j 12 SH" sheetId="11" r:id="rId1"/>
    <sheet name="Seite 2 - Impressum" sheetId="2" r:id="rId2"/>
    <sheet name="Seite 3 - Inhaltsverzeichnis" sheetId="51" r:id="rId3"/>
    <sheet name="Tab. 1.1" sheetId="5" r:id="rId4"/>
    <sheet name="Tab. 1.2" sheetId="10" r:id="rId5"/>
    <sheet name="Tab. 2.1" sheetId="16" r:id="rId6"/>
    <sheet name="Tab. 2.2." sheetId="17" r:id="rId7"/>
    <sheet name="Tab. 3.1" sheetId="18" r:id="rId8"/>
    <sheet name="Tab. 3.2" sheetId="20" r:id="rId9"/>
    <sheet name="Tab. 4.1" sheetId="21" r:id="rId10"/>
    <sheet name="Tab. 4.2" sheetId="24" r:id="rId11"/>
    <sheet name="Tab.4.3" sheetId="49" r:id="rId12"/>
    <sheet name="Tab. 4.4" sheetId="26" r:id="rId13"/>
    <sheet name="Tab. 5.1" sheetId="27" r:id="rId14"/>
    <sheet name="Tab. 5.2" sheetId="28" r:id="rId15"/>
    <sheet name="Tab. 6.1" sheetId="29" r:id="rId16"/>
    <sheet name="Tab. 6.2" sheetId="30" r:id="rId17"/>
    <sheet name="Tab.7.1" sheetId="32" r:id="rId18"/>
    <sheet name="Tab.7.2" sheetId="33" r:id="rId19"/>
    <sheet name="Tab.8.1" sheetId="34" r:id="rId20"/>
    <sheet name="Tab.8.2" sheetId="35" r:id="rId21"/>
    <sheet name="Tab.9.1" sheetId="36" r:id="rId22"/>
    <sheet name="Tab.9.2" sheetId="37" r:id="rId23"/>
    <sheet name="Tab.10.1" sheetId="38" r:id="rId24"/>
    <sheet name="Tab.10.2" sheetId="39" r:id="rId25"/>
    <sheet name="Tab.11.1" sheetId="40" r:id="rId26"/>
    <sheet name="Tab.11.2 " sheetId="43" r:id="rId27"/>
    <sheet name="Tab.12.1" sheetId="44" r:id="rId28"/>
    <sheet name="Tab.12.2" sheetId="45" r:id="rId29"/>
    <sheet name="T3_1" sheetId="9" state="hidden" r:id="rId30"/>
  </sheets>
  <definedNames>
    <definedName name="_xlnm.Print_Titles" localSheetId="8">'Tab. 3.2'!#REF!</definedName>
    <definedName name="_xlnm.Print_Titles" localSheetId="10">'Tab. 4.2'!#REF!</definedName>
    <definedName name="_xlnm.Print_Titles" localSheetId="12">'Tab. 4.4'!#REF!</definedName>
    <definedName name="_xlnm.Print_Titles" localSheetId="14">'Tab. 5.2'!#REF!</definedName>
    <definedName name="_xlnm.Print_Titles" localSheetId="15">'Tab. 6.1'!#REF!</definedName>
    <definedName name="_xlnm.Print_Titles" localSheetId="16">'Tab. 6.2'!#REF!</definedName>
    <definedName name="_xlnm.Print_Titles" localSheetId="25">Tab.11.1!$1:$3</definedName>
    <definedName name="_xlnm.Print_Titles" localSheetId="11">Tab.4.3!#REF!</definedName>
    <definedName name="_xlnm.Print_Titles" localSheetId="17">Tab.7.1!#REF!</definedName>
    <definedName name="_xlnm.Print_Titles" localSheetId="19">Tab.8.1!#REF!</definedName>
  </definedNames>
  <calcPr calcId="145621"/>
</workbook>
</file>

<file path=xl/calcChain.xml><?xml version="1.0" encoding="utf-8"?>
<calcChain xmlns="http://schemas.openxmlformats.org/spreadsheetml/2006/main">
  <c r="AB27" i="43" l="1"/>
  <c r="H32" i="49" l="1"/>
  <c r="H33" i="49"/>
  <c r="H34" i="49"/>
  <c r="H31" i="49"/>
  <c r="H18" i="49"/>
  <c r="H19" i="49"/>
  <c r="H20" i="49"/>
  <c r="H17" i="49"/>
  <c r="C16" i="44" l="1"/>
  <c r="C17" i="44"/>
  <c r="B17" i="44"/>
  <c r="C8" i="45"/>
  <c r="C9" i="45"/>
  <c r="B9" i="45"/>
  <c r="E12" i="45"/>
  <c r="F12" i="45"/>
  <c r="G12" i="45"/>
  <c r="H12" i="45"/>
  <c r="I12" i="45"/>
  <c r="J12" i="45"/>
  <c r="K12" i="45"/>
  <c r="D12" i="45"/>
  <c r="B12" i="45" s="1"/>
  <c r="C7" i="45"/>
  <c r="C10" i="45"/>
  <c r="B8" i="45"/>
  <c r="B10" i="45"/>
  <c r="B7" i="45"/>
  <c r="C15" i="44"/>
  <c r="B16" i="44"/>
  <c r="C14" i="44"/>
  <c r="B15" i="44"/>
  <c r="C12" i="45" l="1"/>
  <c r="C13" i="44"/>
  <c r="B14" i="44"/>
  <c r="B13" i="44"/>
  <c r="B31" i="43" l="1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C32" i="43"/>
  <c r="D32" i="43"/>
  <c r="E32" i="43"/>
  <c r="C33" i="43"/>
  <c r="D33" i="43"/>
  <c r="E33" i="43"/>
  <c r="C34" i="43"/>
  <c r="D34" i="43"/>
  <c r="E34" i="43"/>
  <c r="C35" i="43"/>
  <c r="D35" i="43"/>
  <c r="E35" i="43"/>
  <c r="C36" i="43"/>
  <c r="D36" i="43"/>
  <c r="E36" i="43"/>
  <c r="C37" i="43"/>
  <c r="D37" i="43"/>
  <c r="E37" i="43"/>
  <c r="C38" i="43"/>
  <c r="D38" i="43"/>
  <c r="E38" i="43"/>
  <c r="C39" i="43"/>
  <c r="D39" i="43"/>
  <c r="E39" i="43"/>
  <c r="C40" i="43"/>
  <c r="D40" i="43"/>
  <c r="E40" i="43"/>
  <c r="C41" i="43"/>
  <c r="D41" i="43"/>
  <c r="E41" i="43"/>
  <c r="C42" i="43"/>
  <c r="D42" i="43"/>
  <c r="E42" i="43"/>
  <c r="C43" i="43"/>
  <c r="D43" i="43"/>
  <c r="E43" i="43"/>
  <c r="C44" i="43"/>
  <c r="D44" i="43"/>
  <c r="E44" i="43"/>
  <c r="C45" i="43"/>
  <c r="D45" i="43"/>
  <c r="E45" i="43"/>
  <c r="C31" i="43"/>
  <c r="D31" i="43"/>
  <c r="E31" i="43"/>
  <c r="Y47" i="43"/>
  <c r="Z47" i="43"/>
  <c r="AA47" i="43"/>
  <c r="AB47" i="43"/>
  <c r="AC47" i="43"/>
  <c r="AD47" i="43"/>
  <c r="AE47" i="43"/>
  <c r="X47" i="43"/>
  <c r="Y27" i="43"/>
  <c r="Z27" i="43"/>
  <c r="AA27" i="43"/>
  <c r="AC27" i="43"/>
  <c r="AD27" i="43"/>
  <c r="AE27" i="43"/>
  <c r="X27" i="43"/>
  <c r="P47" i="43"/>
  <c r="Q47" i="43"/>
  <c r="R47" i="43"/>
  <c r="S47" i="43"/>
  <c r="T47" i="43"/>
  <c r="U47" i="43"/>
  <c r="V47" i="43"/>
  <c r="O47" i="43"/>
  <c r="P27" i="43"/>
  <c r="Q27" i="43"/>
  <c r="R27" i="43"/>
  <c r="S27" i="43"/>
  <c r="T27" i="43"/>
  <c r="U27" i="43"/>
  <c r="V27" i="43"/>
  <c r="O27" i="43"/>
  <c r="G47" i="43"/>
  <c r="H47" i="43"/>
  <c r="I47" i="43"/>
  <c r="J47" i="43"/>
  <c r="K47" i="43"/>
  <c r="L47" i="43"/>
  <c r="M47" i="43"/>
  <c r="G27" i="43"/>
  <c r="H27" i="43"/>
  <c r="I27" i="43"/>
  <c r="J27" i="43"/>
  <c r="K27" i="43"/>
  <c r="C27" i="43" s="1"/>
  <c r="L27" i="43"/>
  <c r="M27" i="43"/>
  <c r="F27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C11" i="43"/>
  <c r="D11" i="43"/>
  <c r="E11" i="43"/>
  <c r="B11" i="43"/>
  <c r="C12" i="43"/>
  <c r="D12" i="43"/>
  <c r="E12" i="43"/>
  <c r="C13" i="43"/>
  <c r="D13" i="43"/>
  <c r="E13" i="43"/>
  <c r="C14" i="43"/>
  <c r="D14" i="43"/>
  <c r="E14" i="43"/>
  <c r="C15" i="43"/>
  <c r="D15" i="43"/>
  <c r="E15" i="43"/>
  <c r="C16" i="43"/>
  <c r="D16" i="43"/>
  <c r="E16" i="43"/>
  <c r="C17" i="43"/>
  <c r="D17" i="43"/>
  <c r="E17" i="43"/>
  <c r="C18" i="43"/>
  <c r="D18" i="43"/>
  <c r="E18" i="43"/>
  <c r="C19" i="43"/>
  <c r="D19" i="43"/>
  <c r="E19" i="43"/>
  <c r="C20" i="43"/>
  <c r="D20" i="43"/>
  <c r="E20" i="43"/>
  <c r="C21" i="43"/>
  <c r="D21" i="43"/>
  <c r="E21" i="43"/>
  <c r="C22" i="43"/>
  <c r="D22" i="43"/>
  <c r="E22" i="43"/>
  <c r="C23" i="43"/>
  <c r="D23" i="43"/>
  <c r="E23" i="43"/>
  <c r="C24" i="43"/>
  <c r="D24" i="43"/>
  <c r="E24" i="43"/>
  <c r="C25" i="43"/>
  <c r="D25" i="43"/>
  <c r="E25" i="43"/>
  <c r="E27" i="43" l="1"/>
  <c r="D47" i="43"/>
  <c r="F47" i="43"/>
  <c r="E47" i="43"/>
  <c r="B47" i="43"/>
  <c r="B27" i="43"/>
  <c r="D27" i="43"/>
  <c r="C47" i="43"/>
  <c r="C32" i="40"/>
  <c r="D32" i="40"/>
  <c r="E32" i="40"/>
  <c r="C33" i="40"/>
  <c r="D33" i="40"/>
  <c r="E33" i="40"/>
  <c r="B33" i="40"/>
  <c r="C19" i="40"/>
  <c r="D19" i="40"/>
  <c r="E19" i="40"/>
  <c r="C20" i="40"/>
  <c r="D20" i="40"/>
  <c r="E20" i="40"/>
  <c r="B20" i="40"/>
  <c r="C31" i="40"/>
  <c r="D31" i="40"/>
  <c r="E31" i="40"/>
  <c r="B32" i="40"/>
  <c r="C18" i="40"/>
  <c r="D18" i="40"/>
  <c r="E18" i="40"/>
  <c r="B19" i="40"/>
  <c r="C30" i="40"/>
  <c r="D30" i="40"/>
  <c r="E30" i="40"/>
  <c r="B31" i="40"/>
  <c r="C17" i="40"/>
  <c r="D17" i="40"/>
  <c r="E17" i="40"/>
  <c r="B18" i="40"/>
  <c r="B30" i="40"/>
  <c r="B17" i="40"/>
  <c r="L51" i="10" l="1"/>
  <c r="K51" i="10"/>
  <c r="C13" i="39" l="1"/>
  <c r="D13" i="39"/>
  <c r="E13" i="39"/>
  <c r="F13" i="39"/>
  <c r="B13" i="39"/>
  <c r="C21" i="37"/>
  <c r="H21" i="37" s="1"/>
  <c r="D21" i="37"/>
  <c r="E21" i="37"/>
  <c r="F21" i="37"/>
  <c r="G21" i="37"/>
  <c r="I21" i="37"/>
  <c r="J21" i="37"/>
  <c r="B21" i="37"/>
  <c r="H16" i="36"/>
  <c r="H17" i="36"/>
  <c r="H18" i="36"/>
  <c r="H19" i="36"/>
  <c r="H15" i="36"/>
  <c r="H30" i="34"/>
  <c r="H31" i="34"/>
  <c r="H32" i="34"/>
  <c r="H33" i="34"/>
  <c r="H29" i="34"/>
  <c r="H16" i="34"/>
  <c r="H17" i="34"/>
  <c r="H18" i="34"/>
  <c r="H19" i="34"/>
  <c r="H15" i="34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29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10" i="35"/>
  <c r="H9" i="35"/>
  <c r="F45" i="33" l="1"/>
  <c r="J45" i="30" l="1"/>
  <c r="J25" i="30"/>
  <c r="F45" i="28" l="1"/>
  <c r="E45" i="28"/>
  <c r="H45" i="17" l="1"/>
  <c r="H20" i="17"/>
  <c r="H21" i="17"/>
  <c r="H22" i="17"/>
  <c r="H23" i="17"/>
  <c r="H13" i="17"/>
  <c r="H14" i="17"/>
  <c r="H15" i="17"/>
  <c r="H16" i="17"/>
  <c r="H17" i="17"/>
  <c r="H18" i="17"/>
  <c r="H19" i="17"/>
  <c r="H32" i="16" l="1"/>
  <c r="H31" i="16"/>
  <c r="H33" i="16"/>
  <c r="H30" i="16"/>
  <c r="H19" i="16"/>
  <c r="H18" i="16"/>
  <c r="H17" i="16"/>
  <c r="H16" i="16"/>
  <c r="B36" i="10" l="1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1" i="10"/>
  <c r="B35" i="10"/>
  <c r="C31" i="10"/>
  <c r="D31" i="10"/>
  <c r="E31" i="10"/>
  <c r="F31" i="10"/>
  <c r="G31" i="10"/>
  <c r="H31" i="10"/>
  <c r="I31" i="10"/>
  <c r="J31" i="10"/>
  <c r="K31" i="10"/>
  <c r="L31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15" i="10"/>
  <c r="H19" i="37" l="1"/>
  <c r="H18" i="37"/>
  <c r="H17" i="37"/>
  <c r="H16" i="37"/>
  <c r="H15" i="37"/>
  <c r="H14" i="37"/>
  <c r="H13" i="37"/>
  <c r="H12" i="37"/>
  <c r="H11" i="37"/>
  <c r="H10" i="37"/>
  <c r="H9" i="37"/>
  <c r="J45" i="35" l="1"/>
  <c r="I45" i="35"/>
  <c r="G45" i="35"/>
  <c r="F45" i="35"/>
  <c r="E45" i="35"/>
  <c r="D45" i="35"/>
  <c r="C45" i="35"/>
  <c r="H45" i="35" s="1"/>
  <c r="B45" i="35"/>
  <c r="J25" i="35"/>
  <c r="I25" i="35"/>
  <c r="G25" i="35"/>
  <c r="F25" i="35"/>
  <c r="E25" i="35"/>
  <c r="D25" i="35"/>
  <c r="C25" i="35"/>
  <c r="B25" i="35"/>
  <c r="J45" i="33"/>
  <c r="I45" i="33"/>
  <c r="G45" i="33"/>
  <c r="E45" i="33"/>
  <c r="D45" i="33"/>
  <c r="C45" i="33"/>
  <c r="B45" i="33"/>
  <c r="J25" i="33"/>
  <c r="I25" i="33"/>
  <c r="G25" i="33"/>
  <c r="F25" i="33"/>
  <c r="E25" i="33"/>
  <c r="D25" i="33"/>
  <c r="C25" i="33"/>
  <c r="B25" i="33"/>
  <c r="I45" i="30"/>
  <c r="G45" i="30"/>
  <c r="F45" i="30"/>
  <c r="E45" i="30"/>
  <c r="D45" i="30"/>
  <c r="C45" i="30"/>
  <c r="B45" i="30"/>
  <c r="I25" i="30"/>
  <c r="G25" i="30"/>
  <c r="F25" i="30"/>
  <c r="E25" i="30"/>
  <c r="D25" i="30"/>
  <c r="C25" i="30"/>
  <c r="B25" i="30"/>
  <c r="H25" i="35" l="1"/>
  <c r="G45" i="28"/>
  <c r="D45" i="28"/>
  <c r="C45" i="28"/>
  <c r="B45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G25" i="28"/>
  <c r="F25" i="28"/>
  <c r="E25" i="28"/>
  <c r="D25" i="28"/>
  <c r="C25" i="28"/>
  <c r="B25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G46" i="26"/>
  <c r="F46" i="26"/>
  <c r="E46" i="26"/>
  <c r="D46" i="26"/>
  <c r="C46" i="26"/>
  <c r="H46" i="26" s="1"/>
  <c r="B46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G26" i="26"/>
  <c r="F26" i="26"/>
  <c r="E26" i="26"/>
  <c r="D26" i="26"/>
  <c r="C26" i="26"/>
  <c r="B26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G46" i="24"/>
  <c r="F46" i="24"/>
  <c r="E46" i="24"/>
  <c r="D46" i="24"/>
  <c r="C46" i="24"/>
  <c r="H46" i="24" s="1"/>
  <c r="B46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G26" i="24"/>
  <c r="F26" i="24"/>
  <c r="E26" i="24"/>
  <c r="D26" i="24"/>
  <c r="C26" i="24"/>
  <c r="B26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45" i="28" l="1"/>
  <c r="H25" i="28"/>
  <c r="H26" i="26"/>
  <c r="H26" i="24"/>
  <c r="C45" i="20"/>
  <c r="C25" i="20"/>
  <c r="D25" i="20"/>
  <c r="E25" i="20"/>
  <c r="F25" i="20"/>
  <c r="G25" i="20"/>
  <c r="G45" i="20"/>
  <c r="F45" i="20"/>
  <c r="E45" i="20"/>
  <c r="D45" i="20"/>
  <c r="B45" i="20"/>
  <c r="H43" i="20"/>
  <c r="H42" i="20"/>
  <c r="H41" i="20"/>
  <c r="H40" i="20"/>
  <c r="H39" i="20"/>
  <c r="H38" i="20"/>
  <c r="H37" i="20"/>
  <c r="H36" i="20"/>
  <c r="H35" i="20"/>
  <c r="H34" i="20"/>
  <c r="H33" i="20"/>
  <c r="H31" i="20"/>
  <c r="H30" i="20"/>
  <c r="B25" i="20"/>
  <c r="H23" i="20"/>
  <c r="H22" i="20"/>
  <c r="H21" i="20"/>
  <c r="H20" i="20"/>
  <c r="H19" i="20"/>
  <c r="H18" i="20"/>
  <c r="H17" i="20"/>
  <c r="H16" i="20"/>
  <c r="H15" i="20"/>
  <c r="H14" i="20"/>
  <c r="H13" i="20"/>
  <c r="H11" i="20"/>
  <c r="H10" i="20"/>
  <c r="H45" i="20" l="1"/>
  <c r="H25" i="20"/>
  <c r="C45" i="17"/>
  <c r="D45" i="17"/>
  <c r="E45" i="17"/>
  <c r="F45" i="17"/>
  <c r="G45" i="17"/>
  <c r="I45" i="17"/>
  <c r="J45" i="17"/>
  <c r="C25" i="17"/>
  <c r="B45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J25" i="17"/>
  <c r="I25" i="17"/>
  <c r="G25" i="17"/>
  <c r="F25" i="17"/>
  <c r="E25" i="17"/>
  <c r="D25" i="17"/>
  <c r="B25" i="17"/>
  <c r="H12" i="17"/>
  <c r="H11" i="17"/>
  <c r="H10" i="17"/>
  <c r="H9" i="17"/>
  <c r="H25" i="17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<sst xmlns="http://schemas.openxmlformats.org/spreadsheetml/2006/main" count="1871" uniqueCount="344">
  <si>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</si>
  <si>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</si>
  <si>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</si>
  <si>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</si>
  <si>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</si>
  <si>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</si>
  <si>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</si>
  <si>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</si>
  <si>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</si>
  <si>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</si>
  <si>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</si>
  <si>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</si>
  <si>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</si>
  <si>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</si>
  <si>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</si>
  <si>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</si>
  <si>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</si>
  <si>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</si>
  <si>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</si>
  <si>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</si>
  <si>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</si>
  <si>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</si>
  <si>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</si>
  <si>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</si>
  <si>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</si>
  <si>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</si>
  <si>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</si>
  <si>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</si>
  <si>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</si>
  <si>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</si>
  <si>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</si>
  <si>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</si>
  <si>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</si>
  <si>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</si>
  <si>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</si>
  <si>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</si>
  <si>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</si>
  <si>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</si>
  <si>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</si>
  <si>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</si>
  <si>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</si>
  <si>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</si>
  <si>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</si>
  <si>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</si>
  <si>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</si>
  <si>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</si>
  <si>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</si>
  <si>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</si>
  <si>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</si>
  <si>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</si>
  <si>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</si>
  <si>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</si>
  <si>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</si>
  <si>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</si>
  <si>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</si>
  <si>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</si>
  <si>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</si>
  <si>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</si>
  <si>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</si>
  <si>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</si>
  <si>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</si>
  <si>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</si>
  <si>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Inhaltsverzeichnis</t>
  </si>
  <si>
    <t>Tabellen</t>
  </si>
  <si>
    <t>Seite</t>
  </si>
  <si>
    <t>1.</t>
  </si>
  <si>
    <t>3.1</t>
  </si>
  <si>
    <t>10</t>
  </si>
  <si>
    <t>4</t>
  </si>
  <si>
    <t>12</t>
  </si>
  <si>
    <t>4.1</t>
  </si>
  <si>
    <t>15</t>
  </si>
  <si>
    <t>Herausgeber</t>
  </si>
  <si>
    <t>Auskunftsdienst</t>
  </si>
  <si>
    <t>info@statistik-nord.de</t>
  </si>
  <si>
    <t xml:space="preserve">Auskünfte: </t>
  </si>
  <si>
    <t xml:space="preserve">040 42831-1766 </t>
  </si>
  <si>
    <t>0431 6895-9393</t>
  </si>
  <si>
    <t>Telefon:</t>
  </si>
  <si>
    <t>E-Mail:</t>
  </si>
  <si>
    <t>www.statistik-nord.de</t>
  </si>
  <si>
    <t>Grund-schulen</t>
  </si>
  <si>
    <t>Haupt-schulen</t>
  </si>
  <si>
    <t>Förderzentren</t>
  </si>
  <si>
    <t>Gemein-schafts-schulen</t>
  </si>
  <si>
    <t>Freie Waldorf-schulen</t>
  </si>
  <si>
    <t>ins-gesamt</t>
  </si>
  <si>
    <t>Öffentliche und private Schulen</t>
  </si>
  <si>
    <t>2002/03</t>
  </si>
  <si>
    <t>2003/04</t>
  </si>
  <si>
    <t>2004/05</t>
  </si>
  <si>
    <t>2005/06</t>
  </si>
  <si>
    <t>2006/07</t>
  </si>
  <si>
    <t>2007/08</t>
  </si>
  <si>
    <t>2008/09</t>
  </si>
  <si>
    <t>darunter öffentliche Schulen</t>
  </si>
  <si>
    <t>Schul-
jahr</t>
  </si>
  <si>
    <t>Insge-
samt</t>
  </si>
  <si>
    <t>Real-
schulen</t>
  </si>
  <si>
    <t>Gym-
nasien</t>
  </si>
  <si>
    <t>Inte-
grierte Gesamt-schulen</t>
  </si>
  <si>
    <t>darunter
 Förder-
zentren
 mit dem
Schwer-
punkt
Lernen</t>
  </si>
  <si>
    <t>Abend-
gym-
nasien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</si>
  <si>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</si>
  <si>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</si>
  <si>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</si>
  <si>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</si>
  <si>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</si>
  <si>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</si>
  <si>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</si>
  <si>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</si>
  <si>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</si>
  <si>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</si>
  <si>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</si>
  <si>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</si>
  <si>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Schleswig-Holstein</t>
  </si>
  <si>
    <t>Private Schulen</t>
  </si>
  <si>
    <t>Grund-
schulen</t>
  </si>
  <si>
    <t>Haupt-
schulen</t>
  </si>
  <si>
    <t>ins-
gesamt</t>
  </si>
  <si>
    <t>Freie
 Waldorf-schulen</t>
  </si>
  <si>
    <t>Schüler/-innen</t>
  </si>
  <si>
    <t>Ausländer/-innen</t>
  </si>
  <si>
    <t>Schulanfänger</t>
  </si>
  <si>
    <t>Schuljahr</t>
  </si>
  <si>
    <t>Einrich-tungen</t>
  </si>
  <si>
    <t>insgesamt</t>
  </si>
  <si>
    <t>Klassen</t>
  </si>
  <si>
    <t>2009/10</t>
  </si>
  <si>
    <t>2010/11</t>
  </si>
  <si>
    <t>2011/12</t>
  </si>
  <si>
    <t>2012/13</t>
  </si>
  <si>
    <t xml:space="preserve"> Einrich-tungen</t>
  </si>
  <si>
    <t>Herzogtum Lauenburg</t>
  </si>
  <si>
    <t>Rendsburg-Eckernförde</t>
  </si>
  <si>
    <t>Schleswig-Flensburg</t>
  </si>
  <si>
    <t xml:space="preserve"> Einrichtungen</t>
  </si>
  <si>
    <t>Klassen
5.-10.</t>
  </si>
  <si>
    <t xml:space="preserve">Klassen
</t>
  </si>
  <si>
    <t>Öffentliche Schulen</t>
  </si>
  <si>
    <t>Ohne Schulabschluss</t>
  </si>
  <si>
    <t>Mit Förderzentrumsabschluss</t>
  </si>
  <si>
    <t>Entlassene</t>
  </si>
  <si>
    <t>Mit Hauptschulabschluss</t>
  </si>
  <si>
    <t>Mit Realschulabschluss</t>
  </si>
  <si>
    <t>Mit Fachhochschulreife</t>
  </si>
  <si>
    <t>Mit allgemeiner Hochschulreife</t>
  </si>
  <si>
    <t>2010/2011</t>
  </si>
  <si>
    <t>2011/2012</t>
  </si>
  <si>
    <t>2009/2010</t>
  </si>
  <si>
    <t>2008/2009</t>
  </si>
  <si>
    <t>2007/2008</t>
  </si>
  <si>
    <t>2006/2007</t>
  </si>
  <si>
    <t>2005/2006</t>
  </si>
  <si>
    <t>2004/2005</t>
  </si>
  <si>
    <t>2003/2004</t>
  </si>
  <si>
    <t>2002/2003</t>
  </si>
  <si>
    <t>Grundschulen</t>
  </si>
  <si>
    <t>Hauptschulen</t>
  </si>
  <si>
    <t>Realschulen</t>
  </si>
  <si>
    <t>Gymnasien</t>
  </si>
  <si>
    <t>Gemeinschafts-schulen</t>
  </si>
  <si>
    <t>Förderzentrum mit dem SP Lernen</t>
  </si>
  <si>
    <t>Nordriesland</t>
  </si>
  <si>
    <t>10. Abendgymnasien</t>
  </si>
  <si>
    <t>Bernd Hauptmann</t>
  </si>
  <si>
    <t>schulen.ausbildung@statistik-nord.de</t>
  </si>
  <si>
    <t>im Schuljahr 2012/2013</t>
  </si>
  <si>
    <t>Schüler/-innen 
in der 5. Klassenstufe</t>
  </si>
  <si>
    <t>Einrich-
tungen</t>
  </si>
  <si>
    <t>Einrichtungen</t>
  </si>
  <si>
    <t>am Ende des Schuljahres 2002/2003 - 2011/2012</t>
  </si>
  <si>
    <t>Gemeinschaftsschulen</t>
  </si>
  <si>
    <t>0431 6895-9243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</si>
  <si>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</si>
  <si>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</si>
  <si>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1. Schulen insgesamt</t>
  </si>
  <si>
    <t>Koope-
rative
 Gesamt-
schulen</t>
  </si>
  <si>
    <t>Regio-
nal-schulen</t>
  </si>
  <si>
    <t>Regio-
nal-
schulen</t>
  </si>
  <si>
    <t>weiblich</t>
  </si>
  <si>
    <t>Kennziffer: B I 1 - j 12 SH</t>
  </si>
  <si>
    <t>2. Grundschulen</t>
  </si>
  <si>
    <t>3. Hauptschulen</t>
  </si>
  <si>
    <t>5. Realschulen</t>
  </si>
  <si>
    <t>6. Gymnasien</t>
  </si>
  <si>
    <t>7. Gemeinschaftsschulen</t>
  </si>
  <si>
    <t>8. Regionalschulen</t>
  </si>
  <si>
    <t>9. Freie Waldorschulen</t>
  </si>
  <si>
    <t>ins
gesamt</t>
  </si>
  <si>
    <t>Schulen insgesamt</t>
  </si>
  <si>
    <t>5</t>
  </si>
  <si>
    <t>1.1</t>
  </si>
  <si>
    <t>1.2</t>
  </si>
  <si>
    <t>2.</t>
  </si>
  <si>
    <t>6</t>
  </si>
  <si>
    <t>2.1 Einrichtungen, Klassen sowie Schülerinnen und Schüler 2002 - 2012</t>
  </si>
  <si>
    <t>Einrichtungen, Klassen sowie Schülerinnen und Schüler 2002 - 2012</t>
  </si>
  <si>
    <t>2.1</t>
  </si>
  <si>
    <t>2.2</t>
  </si>
  <si>
    <t>Einrichtungen, Klassen sowie Schülerinnen und Schüler im Schuljahr 2012/13</t>
  </si>
  <si>
    <t>7</t>
  </si>
  <si>
    <t>8</t>
  </si>
  <si>
    <t>3.2</t>
  </si>
  <si>
    <t>9</t>
  </si>
  <si>
    <t>4.</t>
  </si>
  <si>
    <t>4.2</t>
  </si>
  <si>
    <t>11</t>
  </si>
  <si>
    <t>4.3</t>
  </si>
  <si>
    <t>4.4</t>
  </si>
  <si>
    <t>13</t>
  </si>
  <si>
    <t>5.</t>
  </si>
  <si>
    <t>14</t>
  </si>
  <si>
    <t>5.1</t>
  </si>
  <si>
    <t>5.2</t>
  </si>
  <si>
    <t>6.</t>
  </si>
  <si>
    <t>16</t>
  </si>
  <si>
    <t>6.1</t>
  </si>
  <si>
    <t>6.2</t>
  </si>
  <si>
    <t>17</t>
  </si>
  <si>
    <t>7.</t>
  </si>
  <si>
    <t>18</t>
  </si>
  <si>
    <t>7.1</t>
  </si>
  <si>
    <t>7.2</t>
  </si>
  <si>
    <t>19</t>
  </si>
  <si>
    <t>8.</t>
  </si>
  <si>
    <t>Regionalschulen</t>
  </si>
  <si>
    <t>20</t>
  </si>
  <si>
    <t>8.1</t>
  </si>
  <si>
    <t>8.2</t>
  </si>
  <si>
    <t>21</t>
  </si>
  <si>
    <t>9.</t>
  </si>
  <si>
    <t>Freie Waldorfschulen</t>
  </si>
  <si>
    <t>22</t>
  </si>
  <si>
    <t>9.1</t>
  </si>
  <si>
    <t>9.2</t>
  </si>
  <si>
    <t>23</t>
  </si>
  <si>
    <t>10.</t>
  </si>
  <si>
    <t>Abendgymnasien</t>
  </si>
  <si>
    <t>24</t>
  </si>
  <si>
    <t>10.1</t>
  </si>
  <si>
    <t>Einrichtungen sowie Schülerinnen und Schüler 2002 - 2012</t>
  </si>
  <si>
    <t>10.2</t>
  </si>
  <si>
    <t>25</t>
  </si>
  <si>
    <t>11.1</t>
  </si>
  <si>
    <t>Schulentlassungen</t>
  </si>
  <si>
    <t>26</t>
  </si>
  <si>
    <t>11.2</t>
  </si>
  <si>
    <t>12.1</t>
  </si>
  <si>
    <t>Einrichtungen der dänischen Minderheit</t>
  </si>
  <si>
    <t>3.1 Einrichtungen, Klassen sowie Schülerinnen und Schüler 2002 - 2012</t>
  </si>
  <si>
    <t>4.3 Einrichtungen, Klassen sowie Schülerinnen und Schüler 2002 - 2012</t>
  </si>
  <si>
    <t>4.1 Einrichtungen, Klassen sowie Schülerinnen und Schüler 2002 - 2012</t>
  </si>
  <si>
    <t>5.1 Einrichtungen, Klassen sowie Schülerinnen und Schüler 2002 - 2012</t>
  </si>
  <si>
    <t>6.1 Einrichtungen, Klassen sowie Schülerinnen und Schüler 2002 - 2012</t>
  </si>
  <si>
    <t>7.1 Einrichtungen, Klassen sowie Schülerinnen und Schüler 2002 - 2012</t>
  </si>
  <si>
    <t>8.1 Einrichtungen, Klassen sowie Schülerinnen und Schüler 2002 - 2012</t>
  </si>
  <si>
    <t>9.1  Einrichtungen, Klassen sowie Schülerinnen und Schüler 2002 - 2012</t>
  </si>
  <si>
    <t>10.1 Einrichtungen sowie Schülerinnen und Schüler 2002 - 2012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</si>
  <si>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1. Schulen insgesamt</t>
    </r>
  </si>
  <si>
    <t>×</t>
  </si>
  <si>
    <t>Schulentlassene der allgemeinbildenden Schulen nach Beendigung der Vollzeitschulpflicht 
am Ende es Schuljahres 2002/2003 - 2011/2012</t>
  </si>
  <si>
    <t>11.</t>
  </si>
  <si>
    <t>12.</t>
  </si>
  <si>
    <t>12.2</t>
  </si>
  <si>
    <t>3.</t>
  </si>
  <si>
    <t>KREISFREIE STADT
Kreis</t>
  </si>
  <si>
    <t>Ins-
gesamt</t>
  </si>
  <si>
    <t>Schüler/
-innen 
je Klasse</t>
  </si>
  <si>
    <t>Schüler/
-innen
 je Klasse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</si>
  <si>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3. Hauptschulen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</si>
  <si>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Grundschulen</t>
    </r>
  </si>
  <si>
    <t>Schüler/-innen
in der 
5. Klassenstufe</t>
  </si>
  <si>
    <t>Schüler/
-innen
je Klasse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</si>
  <si>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5. Realschulen</t>
    </r>
  </si>
  <si>
    <t>Schüler/
-innen 
je Klasse
5. - 10.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</si>
  <si>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6. Gymnasien</t>
    </r>
  </si>
  <si>
    <t>Schüler/
-innen 
je Klasse
5.-10.</t>
  </si>
  <si>
    <t>Schüler/
-innen
 je Klasse
5.-10.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</si>
  <si>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7. Gemeinschaftsschulen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</si>
  <si>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8. Regionalschulen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</si>
  <si>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9. Freie Waldorfschulen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</si>
  <si>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10. Abendgymnasien</t>
    </r>
  </si>
  <si>
    <t xml:space="preserve">11. Schulentlassungen </t>
  </si>
  <si>
    <t>11.1 Schulentlassene der allgemeinbildenden Schulen nach Beendigung der Vollzeitschulpflicht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</si>
  <si>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 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</si>
  <si>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11.1 Schulentlassene der allgemeinbildenden Schulen nach Beendigung der Vollzeitschulpflicht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</si>
  <si>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</t>
    </r>
  </si>
  <si>
    <t xml:space="preserve">11. Schulentlassungen  </t>
  </si>
  <si>
    <t xml:space="preserve">11.2 Schulentlassene der allgemeinbildenden Schulen nach Beendigung der Vollzeitschulpflicht 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</si>
  <si>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  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</si>
  <si>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11.2 Schulentlassene der allgemeinbildenden Schulen nach Beendigung der Vollzeitschulpflicht </t>
    </r>
  </si>
  <si>
    <t>weib-
lich</t>
  </si>
  <si>
    <t>KREISFREIE STADT
Kreise</t>
  </si>
  <si>
    <t>12. Schülerinnen und Schüler privater Schulen 2002 - 2012</t>
  </si>
  <si>
    <r>
      <t>12.1 Einrichtungen der dänischen Minderheit</t>
    </r>
    <r>
      <rPr>
        <b/>
        <vertAlign val="superscript"/>
        <sz val="10"/>
        <color theme="1"/>
        <rFont val="Arial"/>
        <family val="2"/>
      </rPr>
      <t xml:space="preserve">1 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</si>
  <si>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12. Schülerinnen und Schüler privater Schulen 2002 - 2012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</si>
  <si>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12.1 Einrichtungen der dänischen Minderheit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</si>
  <si>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vorhergehenden Tabellen der Schularten enthalten</t>
    </r>
  </si>
  <si>
    <t xml:space="preserve">Rendsburg-Eckernförde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</si>
  <si>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 den vorhergehenden Tabellen der Schularten enthalten</t>
    </r>
  </si>
  <si>
    <t>Förderzentrum
 mit dem SP Lernen</t>
  </si>
  <si>
    <t>a. n. g.</t>
  </si>
  <si>
    <r>
      <t>12.2 Einrichtungen der dänischen Minderheit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nach Kreisen</t>
    </r>
  </si>
  <si>
    <t>am Ende des Schuljahres 2011/2012 nach Kreisen</t>
  </si>
  <si>
    <t>10.2  Einrichtungen sowie Schülerinnen und Schüler im Schuljahr 2012/2013 nach Kreisen</t>
  </si>
  <si>
    <t>9.2 Einrichtungen, Klassen sowie Schülerinnen und Schüler im Schuljahr 2012/2013 nach Kreisen</t>
  </si>
  <si>
    <t>8.2 Einrichtungen, Klassen sowie Schülerinnen und Schüler im Schuljahr 2012/2013 nach Kreisen</t>
  </si>
  <si>
    <t>7.2  Einrichtungen, Klassen sowie Schülerinnen und Schüler im Schuljahr 2012/2013 nach Kreisen</t>
  </si>
  <si>
    <t>6.2 Einrichtungen, Klassen sowie Schülerinnen und Schüler im Schuljahr 2012/2013 nach Kreisen</t>
  </si>
  <si>
    <t>5.2 Einrichtungen, Klassen sowie Schülerinnen und Schüler im Schuljahr 2012 - 2013 nach Kreisen</t>
  </si>
  <si>
    <t>4.4 Einrichtungen, Klassen sowie Schülerinnen und Schüler im Schuljahr 2012/2013 nach Kreisen</t>
  </si>
  <si>
    <t>4.2 Einrichtungen, Klassen sowie Schülerinnen und Schüler im Schuljahr 2012/2013 nach Kreisen</t>
  </si>
  <si>
    <t>3.2 Einrichtungen, Klassen sowie Schülerinnen und Schuler im Schuljahr 2012/2013 nach Kreisen</t>
  </si>
  <si>
    <t>2.2 Einrichtungen, Klassen sowie Schülerinnen und Schüler im Schuljahr 2012/13 nach Kreisen</t>
  </si>
  <si>
    <t>Einrichtungen, Klassen sowie Schülerinnen und Schüler im Schuljahr 2012/13 nach Kreisen</t>
  </si>
  <si>
    <t>Einrichtungen, Klassen sowie Schülerinnen und Schüler 2002 - 2012
– Förderzentren insgesamt –</t>
  </si>
  <si>
    <t>Einrichtungen, Klassen sowie Schülerinnen und Schüler 2002 - 2012
– Förderzentren mit dem Förderschwerpunkt Lernen –</t>
  </si>
  <si>
    <t>Schulentlassene der allgemeinbildenden Schulen nach Beendigung der Vollzeitschulpflicht 
am Ende es Schuljahres 2011/2012 nach Kreisen</t>
  </si>
  <si>
    <t>Einrichtungen sowie Schülerinnen und Schüler im Schuljahr 2012/2013 nach Kreisen</t>
  </si>
  <si>
    <t>Einrichtungen, Klassen sowie Schülerinnen und Schüler im Schuljahr 2012/13 nach Kreisen
– Förderzentren mit dem Förderschwerpunkt Lernen –</t>
  </si>
  <si>
    <t>Einrichtungen, Klassen sowie Schülerinnen und Schüler im Schuljahr 2012/13 nach Kreisen 
– Förderzentren insgesamt –</t>
  </si>
  <si>
    <t>Einrichtungen der dänischen Minderheit nach Kreisen</t>
  </si>
  <si>
    <t>– Förderzentren insgesamt –</t>
  </si>
  <si>
    <t>– Förderzentren mit dem Förderschwerpunkt Lernen –</t>
  </si>
  <si>
    <t>4. Förderzentren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</si>
  <si>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4. Förderzentren</t>
    </r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</si>
  <si>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4. Förderzentren</t>
    </r>
  </si>
  <si>
    <t>Die allgemeinbildenden Schulen 
 im Schuljahr 2012/2013</t>
  </si>
  <si>
    <t>in Schleswig-Holstein</t>
  </si>
  <si>
    <t>29</t>
  </si>
  <si>
    <t>32</t>
  </si>
  <si>
    <t>34</t>
  </si>
  <si>
    <t>STATISTISCHE BERICHTE</t>
  </si>
  <si>
    <t>1.1 Schülerinnen und Schüler in den allgemeinbildenden Schulen  2002 - 2012</t>
  </si>
  <si>
    <t xml:space="preserve">nach der Schulart </t>
  </si>
  <si>
    <t xml:space="preserve">  nach der Schulart und Kreisen</t>
  </si>
  <si>
    <t>1.2 Schülerinnen und Schüler in allgemeinbildenden Schulen im Schuljahr 2012/2013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</si>
  <si>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12. Schülerinnen und Schüler privater Schulen  2002 - 2012</t>
    </r>
  </si>
  <si>
    <t xml:space="preserve">Schülerinnen und Schüler in den allgemeinbildenden Schulen  2002 - 2012 nach der Schulart </t>
  </si>
  <si>
    <t>Schülerinnen und Schüler in allgemeinbildenden Schulen im Schuljahr 2012/2013
 nach der Schulart und Kreisen</t>
  </si>
  <si>
    <t>Schülerinnen und Schüler privater Schulen  2002 - 2012</t>
  </si>
  <si>
    <t>Herausgegeben am: 22. September 2014</t>
  </si>
  <si>
    <t>Internet: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</si>
</sst>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\ 0.0"/>
    <numFmt numFmtId="171" formatCode="0.0;;\–"/>
    <numFmt numFmtId="172" formatCode="#,###"/>
    <numFmt numFmtId="173" formatCode="#,##0;\·;\–"/>
    <numFmt numFmtId="174" formatCode="0.0;\·;\–"/>
    <numFmt numFmtId="175" formatCode="#,##0.0;;\–"/>
    <numFmt numFmtId="176" formatCode="#,##0.0;\·;\–"/>
    <numFmt numFmtId="177" formatCode="0.0"/>
    <numFmt numFmtId="178" formatCode="#,##0.0"/>
    <numFmt numFmtId="179" formatCode="###,###,###,###;\-###,###,###,###"/>
    <numFmt numFmtId="180" formatCode="#\ ##0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u/>
      <sz val="10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rgb="FFD9D9D9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5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1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7" fillId="0" borderId="0" applyFill="0" applyAlignment="0"/>
    <xf numFmtId="0" fontId="42" fillId="0" borderId="0"/>
    <xf numFmtId="0" fontId="42" fillId="0" borderId="0"/>
    <xf numFmtId="0" fontId="5" fillId="0" borderId="0"/>
    <xf numFmtId="0" fontId="4" fillId="0" borderId="0"/>
    <xf numFmtId="0" fontId="50" fillId="0" borderId="0" applyNumberFormat="0" applyFill="0" applyBorder="0" applyAlignment="0" applyProtection="0"/>
  </cellStyleXfs>
  <cellXfs count="640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16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22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42" fillId="0" borderId="0" xfId="50" applyAlignment="1">
      <alignment horizontal="left" wrapText="1"/>
    </xf>
    <xf numFmtId="0" fontId="7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7" fillId="0" borderId="0" xfId="50" applyFont="1" applyAlignment="1">
      <alignment horizontal="left" wrapText="1"/>
    </xf>
    <xf numFmtId="0" fontId="42" fillId="0" borderId="0" xfId="50"/>
    <xf numFmtId="0" fontId="7" fillId="0" borderId="0" xfId="50" applyFont="1"/>
    <xf numFmtId="0" fontId="7" fillId="0" borderId="0" xfId="50" applyFont="1" applyAlignment="1">
      <alignment horizontal="left" vertical="top"/>
    </xf>
    <xf numFmtId="0" fontId="42" fillId="0" borderId="0" xfId="50" applyAlignment="1">
      <alignment horizontal="left" vertical="top"/>
    </xf>
    <xf numFmtId="0" fontId="8" fillId="0" borderId="0" xfId="51" quotePrefix="1" applyFont="1" applyAlignment="1">
      <alignment horizontal="left"/>
    </xf>
    <xf numFmtId="0" fontId="8" fillId="0" borderId="0" xfId="51" applyFont="1"/>
    <xf numFmtId="0" fontId="8" fillId="0" borderId="0" xfId="51" applyFont="1" applyAlignment="1">
      <alignment horizontal="left"/>
    </xf>
    <xf numFmtId="0" fontId="8" fillId="0" borderId="0" xfId="50" applyFont="1"/>
    <xf numFmtId="0" fontId="8" fillId="0" borderId="0" xfId="5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/>
    <xf numFmtId="0" fontId="43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9" fontId="17" fillId="0" borderId="0" xfId="0" applyNumberFormat="1" applyFont="1" applyBorder="1" applyAlignment="1">
      <alignment horizontal="center" vertical="center"/>
    </xf>
    <xf numFmtId="173" fontId="14" fillId="0" borderId="0" xfId="0" applyNumberFormat="1" applyFont="1" applyBorder="1"/>
    <xf numFmtId="0" fontId="0" fillId="0" borderId="0" xfId="0" applyFont="1"/>
    <xf numFmtId="0" fontId="0" fillId="0" borderId="0" xfId="0" applyFont="1" applyBorder="1"/>
    <xf numFmtId="173" fontId="0" fillId="0" borderId="0" xfId="0" applyNumberFormat="1" applyAlignment="1">
      <alignment horizontal="right"/>
    </xf>
    <xf numFmtId="173" fontId="43" fillId="0" borderId="0" xfId="0" applyNumberFormat="1" applyFont="1" applyAlignment="1">
      <alignment horizontal="right"/>
    </xf>
    <xf numFmtId="169" fontId="14" fillId="0" borderId="0" xfId="0" applyNumberFormat="1" applyFont="1" applyFill="1"/>
    <xf numFmtId="0" fontId="15" fillId="0" borderId="0" xfId="0" applyFont="1"/>
    <xf numFmtId="0" fontId="0" fillId="0" borderId="0" xfId="0" applyNumberFormat="1" applyFont="1" applyFill="1" applyBorder="1"/>
    <xf numFmtId="169" fontId="0" fillId="0" borderId="0" xfId="0" applyNumberFormat="1" applyFont="1" applyFill="1" applyBorder="1"/>
    <xf numFmtId="171" fontId="0" fillId="0" borderId="0" xfId="0" applyNumberFormat="1" applyFont="1" applyFill="1" applyBorder="1"/>
    <xf numFmtId="172" fontId="0" fillId="0" borderId="0" xfId="0" applyNumberFormat="1" applyFont="1" applyFill="1" applyBorder="1"/>
    <xf numFmtId="0" fontId="14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169" fontId="0" fillId="0" borderId="0" xfId="0" applyNumberFormat="1" applyAlignment="1">
      <alignment horizontal="right"/>
    </xf>
    <xf numFmtId="0" fontId="18" fillId="0" borderId="0" xfId="0" applyFont="1" applyBorder="1" applyAlignment="1">
      <alignment wrapText="1"/>
    </xf>
    <xf numFmtId="3" fontId="0" fillId="0" borderId="0" xfId="0" applyNumberFormat="1"/>
    <xf numFmtId="0" fontId="7" fillId="0" borderId="0" xfId="53" applyFont="1" applyAlignment="1">
      <alignment vertical="center"/>
    </xf>
    <xf numFmtId="0" fontId="16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2" fillId="0" borderId="0" xfId="0" applyFont="1" applyBorder="1"/>
    <xf numFmtId="0" fontId="16" fillId="37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37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37" borderId="33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16" fillId="38" borderId="34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6" fillId="0" borderId="39" xfId="0" applyFont="1" applyBorder="1"/>
    <xf numFmtId="0" fontId="17" fillId="0" borderId="36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45" fillId="0" borderId="3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6" fillId="0" borderId="36" xfId="0" applyFont="1" applyBorder="1" applyAlignment="1">
      <alignment vertical="center"/>
    </xf>
    <xf numFmtId="0" fontId="16" fillId="37" borderId="33" xfId="0" applyFont="1" applyFill="1" applyBorder="1" applyAlignment="1">
      <alignment horizontal="centerContinuous" vertical="center"/>
    </xf>
    <xf numFmtId="0" fontId="16" fillId="37" borderId="34" xfId="0" applyFont="1" applyFill="1" applyBorder="1" applyAlignment="1">
      <alignment horizontal="centerContinuous" vertical="center"/>
    </xf>
    <xf numFmtId="0" fontId="16" fillId="0" borderId="3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6" fillId="37" borderId="27" xfId="0" applyFont="1" applyFill="1" applyBorder="1" applyAlignment="1">
      <alignment horizontal="center" vertical="center" wrapText="1"/>
    </xf>
    <xf numFmtId="0" fontId="16" fillId="37" borderId="38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16" fillId="0" borderId="25" xfId="0" applyFont="1" applyBorder="1" applyAlignment="1">
      <alignment vertical="center"/>
    </xf>
    <xf numFmtId="0" fontId="0" fillId="0" borderId="0" xfId="0" applyBorder="1" applyAlignment="1"/>
    <xf numFmtId="0" fontId="17" fillId="0" borderId="35" xfId="0" applyFont="1" applyBorder="1" applyAlignment="1"/>
    <xf numFmtId="0" fontId="18" fillId="37" borderId="33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50" applyFont="1" applyAlignment="1">
      <alignment horizontal="left" wrapText="1"/>
    </xf>
    <xf numFmtId="0" fontId="19" fillId="0" borderId="0" xfId="50" applyFont="1" applyAlignment="1">
      <alignment horizontal="left"/>
    </xf>
    <xf numFmtId="0" fontId="22" fillId="0" borderId="0" xfId="50" applyFont="1" applyAlignment="1">
      <alignment horizontal="left"/>
    </xf>
    <xf numFmtId="0" fontId="11" fillId="0" borderId="0" xfId="50" applyFont="1" applyAlignment="1">
      <alignment horizontal="left"/>
    </xf>
    <xf numFmtId="173" fontId="16" fillId="0" borderId="0" xfId="0" applyNumberFormat="1" applyFont="1" applyAlignment="1">
      <alignment horizontal="center" vertical="center"/>
    </xf>
    <xf numFmtId="173" fontId="18" fillId="0" borderId="0" xfId="0" applyNumberFormat="1" applyFont="1" applyAlignment="1">
      <alignment horizontal="center" vertical="center"/>
    </xf>
    <xf numFmtId="173" fontId="16" fillId="0" borderId="41" xfId="0" applyNumberFormat="1" applyFont="1" applyBorder="1" applyAlignment="1">
      <alignment horizontal="center" vertical="center"/>
    </xf>
    <xf numFmtId="173" fontId="16" fillId="0" borderId="0" xfId="0" applyNumberFormat="1" applyFont="1" applyAlignment="1">
      <alignment horizontal="right" vertical="center" indent="4"/>
    </xf>
    <xf numFmtId="173" fontId="18" fillId="0" borderId="0" xfId="0" applyNumberFormat="1" applyFont="1" applyAlignment="1">
      <alignment horizontal="right" vertical="center" indent="4"/>
    </xf>
    <xf numFmtId="173" fontId="16" fillId="0" borderId="41" xfId="0" applyNumberFormat="1" applyFont="1" applyBorder="1" applyAlignment="1">
      <alignment horizontal="right" vertical="center" indent="4"/>
    </xf>
    <xf numFmtId="180" fontId="16" fillId="0" borderId="41" xfId="0" applyNumberFormat="1" applyFont="1" applyBorder="1" applyAlignment="1">
      <alignment horizontal="right" vertical="center" indent="1"/>
    </xf>
    <xf numFmtId="0" fontId="16" fillId="0" borderId="0" xfId="0" applyNumberFormat="1" applyFont="1" applyFill="1" applyBorder="1" applyAlignment="1">
      <alignment horizontal="right" vertical="center" indent="1"/>
    </xf>
    <xf numFmtId="169" fontId="18" fillId="0" borderId="0" xfId="0" applyNumberFormat="1" applyFont="1" applyFill="1" applyBorder="1" applyAlignment="1">
      <alignment horizontal="right" vertical="center" indent="1"/>
    </xf>
    <xf numFmtId="180" fontId="16" fillId="0" borderId="0" xfId="0" applyNumberFormat="1" applyFont="1" applyFill="1" applyBorder="1" applyAlignment="1">
      <alignment horizontal="right" vertical="center" indent="1"/>
    </xf>
    <xf numFmtId="180" fontId="16" fillId="0" borderId="0" xfId="0" applyNumberFormat="1" applyFont="1" applyFill="1" applyBorder="1" applyAlignment="1" applyProtection="1">
      <alignment horizontal="right" vertical="center" indent="1"/>
    </xf>
    <xf numFmtId="180" fontId="18" fillId="0" borderId="0" xfId="0" applyNumberFormat="1" applyFont="1" applyFill="1" applyBorder="1" applyAlignment="1">
      <alignment horizontal="right" vertical="center" indent="1"/>
    </xf>
    <xf numFmtId="171" fontId="16" fillId="0" borderId="0" xfId="0" applyNumberFormat="1" applyFont="1" applyFill="1" applyBorder="1" applyAlignment="1">
      <alignment horizontal="right" vertical="center" indent="1"/>
    </xf>
    <xf numFmtId="171" fontId="18" fillId="0" borderId="0" xfId="0" applyNumberFormat="1" applyFont="1" applyFill="1" applyBorder="1" applyAlignment="1">
      <alignment horizontal="right" vertical="center" indent="1"/>
    </xf>
    <xf numFmtId="175" fontId="16" fillId="0" borderId="0" xfId="0" applyNumberFormat="1" applyFont="1" applyBorder="1" applyAlignment="1">
      <alignment horizontal="right" vertical="center" indent="2"/>
    </xf>
    <xf numFmtId="169" fontId="18" fillId="0" borderId="0" xfId="0" applyNumberFormat="1" applyFont="1" applyBorder="1" applyAlignment="1">
      <alignment horizontal="right" vertical="center" indent="2"/>
    </xf>
    <xf numFmtId="180" fontId="18" fillId="0" borderId="0" xfId="0" applyNumberFormat="1" applyFont="1" applyBorder="1" applyAlignment="1">
      <alignment horizontal="right" vertical="center" indent="2"/>
    </xf>
    <xf numFmtId="175" fontId="18" fillId="0" borderId="0" xfId="0" applyNumberFormat="1" applyFont="1" applyBorder="1" applyAlignment="1">
      <alignment horizontal="right" vertical="center" indent="2"/>
    </xf>
    <xf numFmtId="3" fontId="16" fillId="0" borderId="0" xfId="0" applyNumberFormat="1" applyFont="1" applyAlignment="1">
      <alignment horizontal="right" vertical="center" indent="1"/>
    </xf>
    <xf numFmtId="169" fontId="18" fillId="0" borderId="0" xfId="0" applyNumberFormat="1" applyFont="1" applyAlignment="1">
      <alignment horizontal="right" vertical="center" indent="1"/>
    </xf>
    <xf numFmtId="180" fontId="16" fillId="0" borderId="0" xfId="0" applyNumberFormat="1" applyFont="1" applyAlignment="1">
      <alignment horizontal="right" vertical="center" indent="1"/>
    </xf>
    <xf numFmtId="180" fontId="18" fillId="0" borderId="0" xfId="0" applyNumberFormat="1" applyFont="1" applyAlignment="1">
      <alignment horizontal="right" vertical="center" indent="1"/>
    </xf>
    <xf numFmtId="175" fontId="18" fillId="0" borderId="0" xfId="0" applyNumberFormat="1" applyFont="1" applyAlignment="1">
      <alignment horizontal="right" vertical="center" indent="1"/>
    </xf>
    <xf numFmtId="49" fontId="16" fillId="0" borderId="0" xfId="0" applyNumberFormat="1" applyFont="1" applyAlignment="1">
      <alignment horizontal="right" vertical="center" indent="1"/>
    </xf>
    <xf numFmtId="180" fontId="16" fillId="0" borderId="41" xfId="0" applyNumberFormat="1" applyFont="1" applyFill="1" applyBorder="1" applyAlignment="1">
      <alignment horizontal="right" vertical="center" indent="1"/>
    </xf>
    <xf numFmtId="0" fontId="16" fillId="0" borderId="41" xfId="0" applyFont="1" applyFill="1" applyBorder="1" applyAlignment="1">
      <alignment horizontal="right" vertical="center" indent="1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2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right" vertical="center" indent="2"/>
    </xf>
    <xf numFmtId="169" fontId="18" fillId="0" borderId="0" xfId="0" applyNumberFormat="1" applyFont="1" applyFill="1" applyBorder="1" applyAlignment="1">
      <alignment horizontal="right" vertical="center" indent="2"/>
    </xf>
    <xf numFmtId="180" fontId="18" fillId="0" borderId="0" xfId="0" applyNumberFormat="1" applyFont="1" applyFill="1" applyBorder="1" applyAlignment="1">
      <alignment horizontal="right" vertical="center" indent="2"/>
    </xf>
    <xf numFmtId="174" fontId="18" fillId="0" borderId="0" xfId="0" applyNumberFormat="1" applyFont="1" applyFill="1" applyBorder="1" applyAlignment="1">
      <alignment horizontal="right" vertical="center" indent="2"/>
    </xf>
    <xf numFmtId="173" fontId="16" fillId="0" borderId="0" xfId="0" applyNumberFormat="1" applyFont="1" applyAlignment="1">
      <alignment horizontal="right" vertical="center" indent="1"/>
    </xf>
    <xf numFmtId="173" fontId="16" fillId="0" borderId="0" xfId="0" applyNumberFormat="1" applyFont="1" applyFill="1" applyBorder="1" applyAlignment="1">
      <alignment horizontal="right" vertical="center" indent="1"/>
    </xf>
    <xf numFmtId="176" fontId="16" fillId="0" borderId="0" xfId="0" applyNumberFormat="1" applyFont="1" applyFill="1" applyBorder="1" applyAlignment="1">
      <alignment horizontal="right" vertical="center" indent="1"/>
    </xf>
    <xf numFmtId="174" fontId="16" fillId="0" borderId="0" xfId="0" applyNumberFormat="1" applyFont="1" applyFill="1" applyBorder="1" applyAlignment="1">
      <alignment horizontal="right" vertical="center" indent="1"/>
    </xf>
    <xf numFmtId="174" fontId="18" fillId="0" borderId="0" xfId="0" applyNumberFormat="1" applyFont="1" applyFill="1" applyBorder="1" applyAlignment="1">
      <alignment horizontal="right" vertical="center" indent="1"/>
    </xf>
    <xf numFmtId="173" fontId="18" fillId="0" borderId="0" xfId="0" applyNumberFormat="1" applyFont="1" applyAlignment="1">
      <alignment horizontal="right" vertical="center" indent="1"/>
    </xf>
    <xf numFmtId="0" fontId="16" fillId="0" borderId="0" xfId="0" applyFont="1" applyAlignment="1">
      <alignment horizontal="right" vertical="center" indent="1"/>
    </xf>
    <xf numFmtId="176" fontId="18" fillId="0" borderId="0" xfId="0" applyNumberFormat="1" applyFont="1" applyAlignment="1">
      <alignment horizontal="right" vertical="center" indent="1"/>
    </xf>
    <xf numFmtId="0" fontId="16" fillId="0" borderId="0" xfId="0" applyFont="1" applyFill="1" applyBorder="1" applyAlignment="1">
      <alignment horizontal="right" vertical="center" indent="1"/>
    </xf>
    <xf numFmtId="178" fontId="16" fillId="0" borderId="0" xfId="0" applyNumberFormat="1" applyFont="1" applyAlignment="1">
      <alignment horizontal="right" vertical="center" indent="1"/>
    </xf>
    <xf numFmtId="177" fontId="16" fillId="0" borderId="0" xfId="0" applyNumberFormat="1" applyFont="1" applyFill="1" applyBorder="1" applyAlignment="1">
      <alignment horizontal="right" vertical="center" indent="1"/>
    </xf>
    <xf numFmtId="169" fontId="16" fillId="0" borderId="0" xfId="0" applyNumberFormat="1" applyFont="1" applyFill="1" applyBorder="1" applyAlignment="1">
      <alignment horizontal="right" vertical="center" indent="3"/>
    </xf>
    <xf numFmtId="169" fontId="16" fillId="0" borderId="0" xfId="0" applyNumberFormat="1" applyFont="1" applyFill="1" applyBorder="1" applyAlignment="1" applyProtection="1">
      <alignment horizontal="right" vertical="center" indent="3"/>
    </xf>
    <xf numFmtId="0" fontId="16" fillId="0" borderId="0" xfId="0" applyNumberFormat="1" applyFont="1" applyFill="1" applyBorder="1" applyAlignment="1">
      <alignment horizontal="right" vertical="center" indent="4"/>
    </xf>
    <xf numFmtId="169" fontId="16" fillId="0" borderId="0" xfId="0" applyNumberFormat="1" applyFont="1" applyFill="1" applyBorder="1" applyAlignment="1" applyProtection="1">
      <alignment horizontal="right" vertical="center" indent="4"/>
    </xf>
    <xf numFmtId="0" fontId="17" fillId="37" borderId="34" xfId="0" applyFont="1" applyFill="1" applyBorder="1" applyAlignment="1">
      <alignment horizontal="center" vertical="center"/>
    </xf>
    <xf numFmtId="180" fontId="17" fillId="0" borderId="0" xfId="0" applyNumberFormat="1" applyFont="1" applyAlignment="1">
      <alignment horizontal="right" vertical="center" indent="1"/>
    </xf>
    <xf numFmtId="180" fontId="17" fillId="0" borderId="41" xfId="0" applyNumberFormat="1" applyFont="1" applyBorder="1" applyAlignment="1">
      <alignment horizontal="right" vertical="center" indent="1"/>
    </xf>
    <xf numFmtId="180" fontId="17" fillId="0" borderId="0" xfId="0" applyNumberFormat="1" applyFont="1" applyAlignment="1">
      <alignment horizontal="center" vertical="center"/>
    </xf>
    <xf numFmtId="180" fontId="17" fillId="0" borderId="41" xfId="0" applyNumberFormat="1" applyFont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right" vertical="center" indent="1"/>
    </xf>
    <xf numFmtId="180" fontId="17" fillId="0" borderId="0" xfId="0" applyNumberFormat="1" applyFont="1" applyAlignment="1">
      <alignment horizontal="right" vertical="center" indent="2"/>
    </xf>
    <xf numFmtId="180" fontId="17" fillId="0" borderId="0" xfId="0" applyNumberFormat="1" applyFont="1" applyFill="1" applyBorder="1" applyAlignment="1">
      <alignment horizontal="right" vertical="center" indent="2"/>
    </xf>
    <xf numFmtId="180" fontId="17" fillId="0" borderId="41" xfId="0" applyNumberFormat="1" applyFont="1" applyFill="1" applyBorder="1" applyAlignment="1">
      <alignment horizontal="right" vertical="center" indent="1"/>
    </xf>
    <xf numFmtId="180" fontId="17" fillId="0" borderId="41" xfId="0" applyNumberFormat="1" applyFont="1" applyFill="1" applyBorder="1" applyAlignment="1">
      <alignment horizontal="right" vertical="center" indent="2"/>
    </xf>
    <xf numFmtId="0" fontId="0" fillId="0" borderId="0" xfId="0"/>
    <xf numFmtId="180" fontId="17" fillId="0" borderId="0" xfId="52" applyNumberFormat="1" applyFont="1" applyAlignment="1">
      <alignment horizontal="right" vertical="center"/>
    </xf>
    <xf numFmtId="0" fontId="18" fillId="37" borderId="30" xfId="0" applyFont="1" applyFill="1" applyBorder="1" applyAlignment="1">
      <alignment horizontal="center" vertical="center" wrapText="1"/>
    </xf>
    <xf numFmtId="0" fontId="18" fillId="37" borderId="3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6" fillId="37" borderId="3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right" vertical="center" indent="1"/>
    </xf>
    <xf numFmtId="180" fontId="17" fillId="0" borderId="0" xfId="52" applyNumberFormat="1" applyFont="1" applyAlignment="1">
      <alignment horizontal="right" vertical="center" indent="1"/>
    </xf>
    <xf numFmtId="180" fontId="17" fillId="0" borderId="0" xfId="52" applyNumberFormat="1" applyFont="1" applyFill="1" applyBorder="1" applyAlignment="1">
      <alignment horizontal="right" vertical="center" indent="1"/>
    </xf>
    <xf numFmtId="179" fontId="17" fillId="0" borderId="0" xfId="52" applyNumberFormat="1" applyFont="1" applyFill="1" applyBorder="1" applyAlignment="1">
      <alignment horizontal="right" vertical="center" indent="1"/>
    </xf>
    <xf numFmtId="171" fontId="18" fillId="0" borderId="0" xfId="0" applyNumberFormat="1" applyFont="1" applyFill="1" applyBorder="1" applyAlignment="1">
      <alignment horizontal="right" vertical="center" indent="2"/>
    </xf>
    <xf numFmtId="0" fontId="0" fillId="0" borderId="0" xfId="0"/>
    <xf numFmtId="0" fontId="0" fillId="0" borderId="0" xfId="0"/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6" xfId="0" applyFont="1" applyBorder="1" applyAlignment="1"/>
    <xf numFmtId="180" fontId="17" fillId="0" borderId="0" xfId="0" applyNumberFormat="1" applyFont="1" applyBorder="1" applyAlignment="1"/>
    <xf numFmtId="0" fontId="17" fillId="0" borderId="0" xfId="0" applyFont="1" applyBorder="1" applyAlignment="1"/>
    <xf numFmtId="173" fontId="8" fillId="0" borderId="0" xfId="0" applyNumberFormat="1" applyFont="1" applyBorder="1" applyAlignment="1"/>
    <xf numFmtId="0" fontId="17" fillId="0" borderId="0" xfId="0" applyFont="1" applyBorder="1" applyAlignment="1">
      <alignment horizontal="center"/>
    </xf>
    <xf numFmtId="180" fontId="18" fillId="0" borderId="0" xfId="0" applyNumberFormat="1" applyFont="1" applyBorder="1" applyAlignment="1">
      <alignment horizontal="right"/>
    </xf>
    <xf numFmtId="0" fontId="17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 shrinkToFit="1"/>
    </xf>
    <xf numFmtId="180" fontId="44" fillId="0" borderId="0" xfId="0" applyNumberFormat="1" applyFont="1" applyBorder="1" applyAlignment="1"/>
    <xf numFmtId="0" fontId="44" fillId="0" borderId="0" xfId="0" applyFont="1" applyBorder="1" applyAlignment="1"/>
    <xf numFmtId="180" fontId="44" fillId="0" borderId="41" xfId="0" applyNumberFormat="1" applyFont="1" applyBorder="1" applyAlignment="1"/>
    <xf numFmtId="0" fontId="16" fillId="37" borderId="33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3" fontId="12" fillId="0" borderId="0" xfId="0" applyNumberFormat="1" applyFont="1" applyBorder="1" applyAlignment="1"/>
    <xf numFmtId="0" fontId="17" fillId="0" borderId="36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40" xfId="0" applyFont="1" applyFill="1" applyBorder="1" applyAlignment="1">
      <alignment horizontal="center" vertical="center" wrapText="1"/>
    </xf>
    <xf numFmtId="180" fontId="12" fillId="0" borderId="0" xfId="0" applyNumberFormat="1" applyFont="1" applyAlignment="1"/>
    <xf numFmtId="169" fontId="12" fillId="0" borderId="0" xfId="0" applyNumberFormat="1" applyFont="1" applyAlignment="1">
      <alignment horizontal="right"/>
    </xf>
    <xf numFmtId="180" fontId="12" fillId="0" borderId="0" xfId="0" applyNumberFormat="1" applyFont="1" applyBorder="1" applyAlignment="1"/>
    <xf numFmtId="169" fontId="12" fillId="0" borderId="0" xfId="0" applyNumberFormat="1" applyFont="1" applyBorder="1" applyAlignment="1">
      <alignment horizontal="right"/>
    </xf>
    <xf numFmtId="169" fontId="12" fillId="0" borderId="0" xfId="0" applyNumberFormat="1" applyFont="1" applyAlignment="1"/>
    <xf numFmtId="169" fontId="12" fillId="0" borderId="0" xfId="0" applyNumberFormat="1" applyFont="1" applyBorder="1" applyAlignment="1">
      <alignment horizontal="center"/>
    </xf>
    <xf numFmtId="169" fontId="12" fillId="0" borderId="0" xfId="0" applyNumberFormat="1" applyFont="1" applyBorder="1" applyAlignment="1"/>
    <xf numFmtId="0" fontId="45" fillId="0" borderId="36" xfId="0" applyFont="1" applyBorder="1" applyAlignment="1">
      <alignment wrapText="1"/>
    </xf>
    <xf numFmtId="169" fontId="18" fillId="0" borderId="0" xfId="0" applyNumberFormat="1" applyFont="1" applyBorder="1" applyAlignment="1">
      <alignment horizontal="right"/>
    </xf>
    <xf numFmtId="170" fontId="1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173" fontId="12" fillId="0" borderId="0" xfId="0" applyNumberFormat="1" applyFont="1" applyBorder="1" applyAlignment="1">
      <alignment horizontal="right" indent="1"/>
    </xf>
    <xf numFmtId="180" fontId="44" fillId="0" borderId="0" xfId="0" applyNumberFormat="1" applyFont="1" applyBorder="1" applyAlignment="1">
      <alignment horizontal="right" indent="1"/>
    </xf>
    <xf numFmtId="0" fontId="44" fillId="0" borderId="0" xfId="0" applyFont="1" applyBorder="1" applyAlignment="1">
      <alignment horizontal="right" indent="1"/>
    </xf>
    <xf numFmtId="180" fontId="17" fillId="0" borderId="0" xfId="0" applyNumberFormat="1" applyFont="1" applyBorder="1" applyAlignment="1">
      <alignment horizontal="right" indent="1"/>
    </xf>
    <xf numFmtId="180" fontId="44" fillId="0" borderId="41" xfId="0" applyNumberFormat="1" applyFont="1" applyBorder="1" applyAlignment="1">
      <alignment horizontal="right" indent="1"/>
    </xf>
    <xf numFmtId="173" fontId="44" fillId="0" borderId="41" xfId="0" applyNumberFormat="1" applyFont="1" applyBorder="1" applyAlignment="1">
      <alignment horizontal="right" indent="1"/>
    </xf>
    <xf numFmtId="0" fontId="45" fillId="0" borderId="0" xfId="0" applyFont="1" applyBorder="1" applyAlignment="1">
      <alignment horizontal="center" wrapText="1"/>
    </xf>
    <xf numFmtId="169" fontId="16" fillId="0" borderId="0" xfId="0" applyNumberFormat="1" applyFont="1" applyBorder="1" applyAlignment="1">
      <alignment horizontal="right" indent="1"/>
    </xf>
    <xf numFmtId="169" fontId="18" fillId="0" borderId="0" xfId="0" applyNumberFormat="1" applyFont="1" applyBorder="1" applyAlignment="1">
      <alignment horizontal="right" indent="1"/>
    </xf>
    <xf numFmtId="0" fontId="16" fillId="0" borderId="41" xfId="0" applyFont="1" applyBorder="1" applyAlignment="1">
      <alignment horizontal="right" indent="1"/>
    </xf>
    <xf numFmtId="0" fontId="16" fillId="0" borderId="36" xfId="0" applyFont="1" applyBorder="1" applyAlignment="1"/>
    <xf numFmtId="180" fontId="16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 horizontal="right"/>
    </xf>
    <xf numFmtId="169" fontId="18" fillId="0" borderId="0" xfId="0" applyNumberFormat="1" applyFont="1" applyFill="1" applyBorder="1" applyAlignment="1">
      <alignment horizontal="right"/>
    </xf>
    <xf numFmtId="180" fontId="18" fillId="0" borderId="0" xfId="0" applyNumberFormat="1" applyFont="1" applyFill="1" applyBorder="1" applyAlignment="1">
      <alignment horizontal="right"/>
    </xf>
    <xf numFmtId="171" fontId="1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180" fontId="47" fillId="0" borderId="0" xfId="0" applyNumberFormat="1" applyFont="1" applyFill="1" applyBorder="1" applyAlignment="1">
      <alignment horizontal="right"/>
    </xf>
    <xf numFmtId="180" fontId="47" fillId="0" borderId="41" xfId="0" applyNumberFormat="1" applyFont="1" applyBorder="1" applyAlignment="1">
      <alignment horizontal="right"/>
    </xf>
    <xf numFmtId="180" fontId="16" fillId="0" borderId="0" xfId="0" applyNumberFormat="1" applyFont="1" applyFill="1" applyBorder="1" applyAlignment="1" applyProtection="1">
      <alignment horizontal="right" indent="1"/>
    </xf>
    <xf numFmtId="180" fontId="16" fillId="0" borderId="0" xfId="0" applyNumberFormat="1" applyFont="1" applyFill="1" applyBorder="1" applyAlignment="1">
      <alignment horizontal="right" indent="1"/>
    </xf>
    <xf numFmtId="171" fontId="16" fillId="0" borderId="0" xfId="0" applyNumberFormat="1" applyFont="1" applyFill="1" applyBorder="1" applyAlignment="1">
      <alignment horizontal="right" indent="1"/>
    </xf>
    <xf numFmtId="180" fontId="47" fillId="0" borderId="0" xfId="0" applyNumberFormat="1" applyFont="1" applyFill="1" applyBorder="1" applyAlignment="1">
      <alignment horizontal="right" indent="1"/>
    </xf>
    <xf numFmtId="171" fontId="47" fillId="0" borderId="0" xfId="0" applyNumberFormat="1" applyFont="1" applyFill="1" applyBorder="1" applyAlignment="1">
      <alignment horizontal="right" indent="1"/>
    </xf>
    <xf numFmtId="0" fontId="16" fillId="0" borderId="0" xfId="0" applyNumberFormat="1" applyFont="1" applyFill="1" applyBorder="1" applyAlignment="1">
      <alignment horizontal="right" indent="1"/>
    </xf>
    <xf numFmtId="169" fontId="47" fillId="0" borderId="0" xfId="0" applyNumberFormat="1" applyFont="1" applyFill="1" applyBorder="1" applyAlignment="1">
      <alignment horizontal="right" indent="1"/>
    </xf>
    <xf numFmtId="169" fontId="47" fillId="0" borderId="41" xfId="0" applyNumberFormat="1" applyFont="1" applyBorder="1" applyAlignment="1">
      <alignment horizontal="right" indent="1"/>
    </xf>
    <xf numFmtId="180" fontId="47" fillId="0" borderId="41" xfId="0" applyNumberFormat="1" applyFont="1" applyBorder="1" applyAlignment="1">
      <alignment horizontal="right" indent="1"/>
    </xf>
    <xf numFmtId="171" fontId="45" fillId="0" borderId="41" xfId="0" applyNumberFormat="1" applyFont="1" applyFill="1" applyBorder="1" applyAlignment="1">
      <alignment horizontal="right" indent="1"/>
    </xf>
    <xf numFmtId="0" fontId="16" fillId="0" borderId="36" xfId="0" applyFont="1" applyFill="1" applyBorder="1" applyAlignment="1">
      <alignment horizontal="center" vertical="center" wrapText="1" shrinkToFi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wrapText="1"/>
    </xf>
    <xf numFmtId="173" fontId="18" fillId="0" borderId="0" xfId="0" applyNumberFormat="1" applyFont="1" applyBorder="1" applyAlignment="1">
      <alignment horizontal="right"/>
    </xf>
    <xf numFmtId="174" fontId="18" fillId="0" borderId="0" xfId="0" applyNumberFormat="1" applyFont="1" applyBorder="1" applyAlignment="1">
      <alignment horizontal="right"/>
    </xf>
    <xf numFmtId="173" fontId="16" fillId="0" borderId="0" xfId="0" applyNumberFormat="1" applyFont="1" applyBorder="1" applyAlignment="1">
      <alignment horizontal="right" indent="1"/>
    </xf>
    <xf numFmtId="180" fontId="16" fillId="0" borderId="0" xfId="0" applyNumberFormat="1" applyFont="1" applyBorder="1" applyAlignment="1">
      <alignment horizontal="right" indent="1"/>
    </xf>
    <xf numFmtId="174" fontId="16" fillId="0" borderId="0" xfId="0" applyNumberFormat="1" applyFont="1" applyBorder="1" applyAlignment="1">
      <alignment horizontal="right" indent="1"/>
    </xf>
    <xf numFmtId="173" fontId="18" fillId="0" borderId="0" xfId="0" applyNumberFormat="1" applyFont="1" applyBorder="1" applyAlignment="1">
      <alignment horizontal="right" indent="1"/>
    </xf>
    <xf numFmtId="180" fontId="18" fillId="0" borderId="0" xfId="0" applyNumberFormat="1" applyFont="1" applyBorder="1" applyAlignment="1">
      <alignment horizontal="right" indent="1"/>
    </xf>
    <xf numFmtId="174" fontId="18" fillId="0" borderId="0" xfId="0" applyNumberFormat="1" applyFont="1" applyBorder="1" applyAlignment="1">
      <alignment horizontal="right" indent="1"/>
    </xf>
    <xf numFmtId="180" fontId="12" fillId="0" borderId="0" xfId="0" applyNumberFormat="1" applyFont="1" applyBorder="1" applyAlignment="1">
      <alignment horizontal="right" indent="1"/>
    </xf>
    <xf numFmtId="170" fontId="16" fillId="0" borderId="0" xfId="0" applyNumberFormat="1" applyFont="1" applyBorder="1" applyAlignment="1">
      <alignment horizontal="right" indent="1"/>
    </xf>
    <xf numFmtId="170" fontId="18" fillId="0" borderId="0" xfId="0" applyNumberFormat="1" applyFont="1" applyBorder="1" applyAlignment="1">
      <alignment horizontal="right" indent="1"/>
    </xf>
    <xf numFmtId="180" fontId="16" fillId="0" borderId="41" xfId="0" applyNumberFormat="1" applyFont="1" applyBorder="1" applyAlignment="1">
      <alignment horizontal="right" indent="1"/>
    </xf>
    <xf numFmtId="170" fontId="18" fillId="0" borderId="41" xfId="0" applyNumberFormat="1" applyFont="1" applyBorder="1" applyAlignment="1">
      <alignment horizontal="right" indent="1"/>
    </xf>
    <xf numFmtId="180" fontId="12" fillId="0" borderId="41" xfId="0" applyNumberFormat="1" applyFont="1" applyBorder="1" applyAlignment="1">
      <alignment horizontal="right" indent="1"/>
    </xf>
    <xf numFmtId="0" fontId="0" fillId="0" borderId="0" xfId="0" applyFill="1"/>
    <xf numFmtId="180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 applyProtection="1">
      <alignment horizontal="right"/>
    </xf>
    <xf numFmtId="170" fontId="18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 indent="1"/>
    </xf>
    <xf numFmtId="180" fontId="17" fillId="0" borderId="0" xfId="0" applyNumberFormat="1" applyFont="1" applyFill="1" applyBorder="1" applyAlignment="1" applyProtection="1">
      <alignment horizontal="right" indent="1"/>
    </xf>
    <xf numFmtId="170" fontId="17" fillId="0" borderId="0" xfId="0" applyNumberFormat="1" applyFont="1" applyFill="1" applyBorder="1" applyAlignment="1" applyProtection="1">
      <alignment horizontal="right" indent="1"/>
    </xf>
    <xf numFmtId="170" fontId="16" fillId="0" borderId="0" xfId="0" applyNumberFormat="1" applyFont="1" applyFill="1" applyBorder="1" applyAlignment="1">
      <alignment horizontal="right" indent="1"/>
    </xf>
    <xf numFmtId="170" fontId="17" fillId="0" borderId="0" xfId="0" applyNumberFormat="1" applyFont="1" applyFill="1" applyBorder="1" applyAlignment="1">
      <alignment horizontal="right" indent="1"/>
    </xf>
    <xf numFmtId="170" fontId="47" fillId="0" borderId="0" xfId="0" applyNumberFormat="1" applyFont="1" applyFill="1" applyBorder="1" applyAlignment="1">
      <alignment horizontal="right" indent="1"/>
    </xf>
    <xf numFmtId="180" fontId="44" fillId="0" borderId="0" xfId="0" applyNumberFormat="1" applyFont="1" applyFill="1" applyBorder="1" applyAlignment="1" applyProtection="1">
      <alignment horizontal="right" indent="1"/>
    </xf>
    <xf numFmtId="180" fontId="47" fillId="0" borderId="41" xfId="0" applyNumberFormat="1" applyFont="1" applyFill="1" applyBorder="1" applyAlignment="1">
      <alignment horizontal="right" indent="1"/>
    </xf>
    <xf numFmtId="170" fontId="47" fillId="0" borderId="41" xfId="0" applyNumberFormat="1" applyFont="1" applyFill="1" applyBorder="1" applyAlignment="1">
      <alignment horizontal="right" indent="1"/>
    </xf>
    <xf numFmtId="180" fontId="44" fillId="0" borderId="41" xfId="0" applyNumberFormat="1" applyFont="1" applyFill="1" applyBorder="1" applyAlignment="1" applyProtection="1">
      <alignment horizontal="right" indent="1"/>
    </xf>
    <xf numFmtId="0" fontId="16" fillId="0" borderId="39" xfId="0" applyFont="1" applyFill="1" applyBorder="1" applyAlignment="1">
      <alignment horizontal="center" vertical="center"/>
    </xf>
    <xf numFmtId="169" fontId="16" fillId="0" borderId="0" xfId="0" applyNumberFormat="1" applyFont="1" applyBorder="1" applyAlignment="1">
      <alignment horizontal="right" indent="2"/>
    </xf>
    <xf numFmtId="180" fontId="16" fillId="0" borderId="0" xfId="0" applyNumberFormat="1" applyFont="1" applyBorder="1" applyAlignment="1">
      <alignment horizontal="right" indent="2"/>
    </xf>
    <xf numFmtId="175" fontId="16" fillId="0" borderId="0" xfId="0" applyNumberFormat="1" applyFont="1" applyBorder="1" applyAlignment="1">
      <alignment horizontal="right" indent="2"/>
    </xf>
    <xf numFmtId="169" fontId="18" fillId="0" borderId="0" xfId="0" applyNumberFormat="1" applyFont="1" applyBorder="1" applyAlignment="1">
      <alignment horizontal="right" indent="2"/>
    </xf>
    <xf numFmtId="180" fontId="18" fillId="0" borderId="0" xfId="0" applyNumberFormat="1" applyFont="1" applyBorder="1" applyAlignment="1">
      <alignment horizontal="right" indent="2"/>
    </xf>
    <xf numFmtId="175" fontId="18" fillId="0" borderId="0" xfId="0" applyNumberFormat="1" applyFont="1" applyBorder="1" applyAlignment="1">
      <alignment horizontal="right" indent="2"/>
    </xf>
    <xf numFmtId="0" fontId="16" fillId="0" borderId="36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6" fillId="0" borderId="41" xfId="0" applyFont="1" applyBorder="1" applyAlignment="1">
      <alignment horizontal="right" indent="2"/>
    </xf>
    <xf numFmtId="180" fontId="16" fillId="0" borderId="41" xfId="0" applyNumberFormat="1" applyFont="1" applyBorder="1" applyAlignment="1">
      <alignment horizontal="right" indent="2"/>
    </xf>
    <xf numFmtId="180" fontId="16" fillId="0" borderId="41" xfId="0" applyNumberFormat="1" applyFont="1" applyFill="1" applyBorder="1" applyAlignment="1">
      <alignment horizontal="right" indent="2"/>
    </xf>
    <xf numFmtId="0" fontId="16" fillId="0" borderId="41" xfId="0" applyFont="1" applyFill="1" applyBorder="1" applyAlignment="1">
      <alignment horizontal="right" indent="2"/>
    </xf>
    <xf numFmtId="0" fontId="16" fillId="0" borderId="36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ill="1" applyBorder="1"/>
    <xf numFmtId="0" fontId="16" fillId="0" borderId="36" xfId="0" applyFont="1" applyBorder="1" applyAlignment="1">
      <alignment horizontal="left" wrapText="1"/>
    </xf>
    <xf numFmtId="0" fontId="47" fillId="0" borderId="36" xfId="0" applyFont="1" applyBorder="1" applyAlignment="1">
      <alignment horizontal="left" wrapText="1"/>
    </xf>
    <xf numFmtId="0" fontId="18" fillId="0" borderId="36" xfId="0" applyFont="1" applyBorder="1" applyAlignment="1">
      <alignment horizontal="left" wrapText="1"/>
    </xf>
    <xf numFmtId="0" fontId="47" fillId="0" borderId="37" xfId="0" applyFont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right" indent="2"/>
    </xf>
    <xf numFmtId="169" fontId="47" fillId="0" borderId="0" xfId="0" applyNumberFormat="1" applyFont="1" applyFill="1" applyBorder="1" applyAlignment="1">
      <alignment horizontal="right" indent="2"/>
    </xf>
    <xf numFmtId="169" fontId="47" fillId="0" borderId="41" xfId="0" applyNumberFormat="1" applyFont="1" applyFill="1" applyBorder="1" applyAlignment="1">
      <alignment horizontal="right" indent="2"/>
    </xf>
    <xf numFmtId="0" fontId="47" fillId="0" borderId="36" xfId="0" applyFont="1" applyBorder="1" applyAlignment="1">
      <alignment horizontal="left"/>
    </xf>
    <xf numFmtId="0" fontId="47" fillId="0" borderId="37" xfId="0" applyFont="1" applyBorder="1" applyAlignment="1">
      <alignment horizontal="left"/>
    </xf>
    <xf numFmtId="174" fontId="16" fillId="0" borderId="0" xfId="0" applyNumberFormat="1" applyFont="1" applyFill="1" applyBorder="1" applyAlignment="1">
      <alignment horizontal="right" indent="1"/>
    </xf>
    <xf numFmtId="174" fontId="47" fillId="0" borderId="0" xfId="0" applyNumberFormat="1" applyFont="1" applyFill="1" applyBorder="1" applyAlignment="1">
      <alignment horizontal="right" indent="1"/>
    </xf>
    <xf numFmtId="169" fontId="47" fillId="0" borderId="41" xfId="0" applyNumberFormat="1" applyFont="1" applyFill="1" applyBorder="1" applyAlignment="1">
      <alignment horizontal="right" indent="1"/>
    </xf>
    <xf numFmtId="174" fontId="47" fillId="0" borderId="41" xfId="0" applyNumberFormat="1" applyFont="1" applyFill="1" applyBorder="1" applyAlignment="1">
      <alignment horizontal="right" indent="1"/>
    </xf>
    <xf numFmtId="173" fontId="45" fillId="0" borderId="0" xfId="0" applyNumberFormat="1" applyFont="1" applyAlignment="1">
      <alignment horizontal="right" vertical="center" indent="1"/>
    </xf>
    <xf numFmtId="0" fontId="47" fillId="0" borderId="41" xfId="0" applyNumberFormat="1" applyFont="1" applyFill="1" applyBorder="1" applyAlignment="1">
      <alignment horizontal="right" indent="1"/>
    </xf>
    <xf numFmtId="0" fontId="16" fillId="0" borderId="36" xfId="0" applyFont="1" applyBorder="1" applyAlignment="1">
      <alignment horizontal="left" vertical="center" wrapText="1"/>
    </xf>
    <xf numFmtId="169" fontId="17" fillId="0" borderId="0" xfId="0" applyNumberFormat="1" applyFont="1" applyFill="1" applyBorder="1" applyAlignment="1">
      <alignment horizontal="right" indent="1"/>
    </xf>
    <xf numFmtId="169" fontId="17" fillId="0" borderId="0" xfId="0" applyNumberFormat="1" applyFont="1" applyFill="1" applyBorder="1" applyAlignment="1" applyProtection="1">
      <alignment horizontal="right" indent="1"/>
    </xf>
    <xf numFmtId="174" fontId="45" fillId="0" borderId="0" xfId="0" applyNumberFormat="1" applyFont="1" applyFill="1" applyBorder="1" applyAlignment="1">
      <alignment horizontal="right" indent="1"/>
    </xf>
    <xf numFmtId="174" fontId="45" fillId="0" borderId="41" xfId="0" applyNumberFormat="1" applyFont="1" applyFill="1" applyBorder="1" applyAlignment="1">
      <alignment horizontal="right" indent="1"/>
    </xf>
    <xf numFmtId="3" fontId="47" fillId="0" borderId="37" xfId="0" applyNumberFormat="1" applyFont="1" applyBorder="1" applyAlignment="1">
      <alignment horizontal="left" wrapText="1"/>
    </xf>
    <xf numFmtId="169" fontId="16" fillId="0" borderId="0" xfId="0" applyNumberFormat="1" applyFont="1" applyFill="1" applyBorder="1" applyAlignment="1">
      <alignment horizontal="right" indent="1"/>
    </xf>
    <xf numFmtId="169" fontId="16" fillId="0" borderId="0" xfId="0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Alignment="1" applyProtection="1">
      <alignment horizontal="right" indent="2"/>
    </xf>
    <xf numFmtId="0" fontId="16" fillId="0" borderId="0" xfId="0" applyFont="1" applyFill="1" applyBorder="1" applyAlignment="1">
      <alignment horizontal="right" indent="1"/>
    </xf>
    <xf numFmtId="3" fontId="45" fillId="0" borderId="41" xfId="0" applyNumberFormat="1" applyFont="1" applyBorder="1" applyAlignment="1">
      <alignment horizontal="right" indent="2"/>
    </xf>
    <xf numFmtId="180" fontId="45" fillId="0" borderId="41" xfId="0" applyNumberFormat="1" applyFont="1" applyBorder="1" applyAlignment="1">
      <alignment horizontal="right" indent="1"/>
    </xf>
    <xf numFmtId="3" fontId="45" fillId="0" borderId="41" xfId="0" applyNumberFormat="1" applyFont="1" applyBorder="1" applyAlignment="1">
      <alignment horizontal="right" indent="1"/>
    </xf>
    <xf numFmtId="177" fontId="45" fillId="0" borderId="41" xfId="0" applyNumberFormat="1" applyFont="1" applyFill="1" applyBorder="1" applyAlignment="1">
      <alignment horizontal="right" indent="1"/>
    </xf>
    <xf numFmtId="169" fontId="17" fillId="0" borderId="0" xfId="0" applyNumberFormat="1" applyFont="1" applyFill="1" applyBorder="1" applyAlignment="1" applyProtection="1">
      <alignment horizontal="right" indent="2"/>
    </xf>
    <xf numFmtId="0" fontId="45" fillId="0" borderId="41" xfId="0" applyFont="1" applyBorder="1" applyAlignment="1">
      <alignment horizontal="right" vertical="center" indent="4"/>
    </xf>
    <xf numFmtId="0" fontId="45" fillId="0" borderId="41" xfId="0" applyFont="1" applyBorder="1" applyAlignment="1">
      <alignment horizontal="right" vertical="center" indent="3"/>
    </xf>
    <xf numFmtId="0" fontId="16" fillId="0" borderId="25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wrapText="1"/>
    </xf>
    <xf numFmtId="0" fontId="43" fillId="0" borderId="36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7" fillId="0" borderId="36" xfId="0" applyFont="1" applyBorder="1" applyAlignment="1">
      <alignment horizontal="left"/>
    </xf>
    <xf numFmtId="0" fontId="43" fillId="0" borderId="37" xfId="0" applyFont="1" applyBorder="1" applyAlignment="1">
      <alignment horizontal="left" wrapText="1"/>
    </xf>
    <xf numFmtId="180" fontId="17" fillId="0" borderId="0" xfId="52" applyNumberFormat="1" applyFont="1" applyAlignment="1">
      <alignment horizontal="right"/>
    </xf>
    <xf numFmtId="180" fontId="17" fillId="0" borderId="0" xfId="52" applyNumberFormat="1" applyFont="1" applyAlignment="1">
      <alignment horizontal="right" indent="1"/>
    </xf>
    <xf numFmtId="180" fontId="17" fillId="0" borderId="0" xfId="0" applyNumberFormat="1" applyFont="1" applyAlignment="1">
      <alignment horizontal="right" indent="1"/>
    </xf>
    <xf numFmtId="180" fontId="44" fillId="0" borderId="0" xfId="52" applyNumberFormat="1" applyFont="1" applyAlignment="1">
      <alignment horizontal="right"/>
    </xf>
    <xf numFmtId="180" fontId="44" fillId="0" borderId="0" xfId="52" applyNumberFormat="1" applyFont="1" applyAlignment="1">
      <alignment horizontal="right" indent="1"/>
    </xf>
    <xf numFmtId="180" fontId="44" fillId="0" borderId="0" xfId="52" applyNumberFormat="1" applyFont="1" applyFill="1" applyBorder="1" applyAlignment="1">
      <alignment horizontal="right" indent="1"/>
    </xf>
    <xf numFmtId="180" fontId="17" fillId="0" borderId="0" xfId="52" applyNumberFormat="1" applyFont="1" applyFill="1" applyBorder="1" applyAlignment="1"/>
    <xf numFmtId="180" fontId="17" fillId="0" borderId="0" xfId="52" applyNumberFormat="1" applyFont="1" applyFill="1" applyBorder="1" applyAlignment="1">
      <alignment horizontal="right"/>
    </xf>
    <xf numFmtId="180" fontId="44" fillId="0" borderId="41" xfId="52" applyNumberFormat="1" applyFont="1" applyFill="1" applyBorder="1" applyAlignment="1"/>
    <xf numFmtId="180" fontId="44" fillId="0" borderId="41" xfId="52" applyNumberFormat="1" applyFont="1" applyFill="1" applyBorder="1" applyAlignment="1">
      <alignment horizontal="right"/>
    </xf>
    <xf numFmtId="0" fontId="17" fillId="0" borderId="0" xfId="0" applyFont="1" applyAlignment="1">
      <alignment horizontal="right" indent="1"/>
    </xf>
    <xf numFmtId="179" fontId="44" fillId="0" borderId="0" xfId="52" applyNumberFormat="1" applyFont="1" applyFill="1" applyBorder="1" applyAlignment="1">
      <alignment horizontal="right" indent="1"/>
    </xf>
    <xf numFmtId="180" fontId="44" fillId="0" borderId="41" xfId="52" applyNumberFormat="1" applyFont="1" applyFill="1" applyBorder="1" applyAlignment="1">
      <alignment horizontal="right" indent="1"/>
    </xf>
    <xf numFmtId="179" fontId="44" fillId="0" borderId="41" xfId="52" applyNumberFormat="1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180" fontId="16" fillId="0" borderId="0" xfId="0" applyNumberFormat="1" applyFont="1" applyAlignment="1">
      <alignment horizontal="right" indent="1"/>
    </xf>
    <xf numFmtId="169" fontId="16" fillId="0" borderId="0" xfId="0" applyNumberFormat="1" applyFont="1" applyAlignment="1">
      <alignment horizontal="right" indent="1"/>
    </xf>
    <xf numFmtId="169" fontId="17" fillId="0" borderId="0" xfId="0" applyNumberFormat="1" applyFont="1" applyAlignment="1">
      <alignment horizontal="right" indent="1"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wrapText="1"/>
    </xf>
    <xf numFmtId="0" fontId="45" fillId="0" borderId="36" xfId="0" applyFont="1" applyFill="1" applyBorder="1" applyAlignment="1">
      <alignment horizontal="left" wrapText="1"/>
    </xf>
    <xf numFmtId="0" fontId="45" fillId="0" borderId="36" xfId="0" applyFont="1" applyBorder="1" applyAlignment="1">
      <alignment horizontal="left" wrapText="1"/>
    </xf>
    <xf numFmtId="0" fontId="16" fillId="0" borderId="37" xfId="0" applyFont="1" applyBorder="1" applyAlignment="1">
      <alignment horizontal="left"/>
    </xf>
    <xf numFmtId="0" fontId="43" fillId="0" borderId="36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16" fontId="12" fillId="0" borderId="36" xfId="0" applyNumberFormat="1" applyFont="1" applyBorder="1" applyAlignment="1">
      <alignment horizontal="left" wrapText="1"/>
    </xf>
    <xf numFmtId="0" fontId="0" fillId="0" borderId="0" xfId="0"/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37" borderId="33" xfId="0" applyFont="1" applyFill="1" applyBorder="1" applyAlignment="1">
      <alignment horizontal="center" vertical="center" wrapText="1"/>
    </xf>
    <xf numFmtId="0" fontId="18" fillId="37" borderId="34" xfId="0" applyFont="1" applyFill="1" applyBorder="1" applyAlignment="1">
      <alignment horizontal="center" vertical="center" wrapText="1"/>
    </xf>
    <xf numFmtId="0" fontId="14" fillId="0" borderId="0" xfId="51" applyFont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18" fillId="0" borderId="0" xfId="0" quotePrefix="1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vertical="top"/>
    </xf>
    <xf numFmtId="49" fontId="16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ont="1" applyAlignment="1"/>
    <xf numFmtId="0" fontId="17" fillId="0" borderId="36" xfId="0" applyFont="1" applyFill="1" applyBorder="1" applyAlignment="1"/>
    <xf numFmtId="180" fontId="12" fillId="0" borderId="0" xfId="0" applyNumberFormat="1" applyFont="1" applyBorder="1" applyAlignment="1">
      <alignment horizontal="right"/>
    </xf>
    <xf numFmtId="171" fontId="16" fillId="0" borderId="0" xfId="0" applyNumberFormat="1" applyFont="1" applyBorder="1" applyAlignment="1">
      <alignment horizontal="right" indent="1"/>
    </xf>
    <xf numFmtId="171" fontId="16" fillId="0" borderId="41" xfId="0" applyNumberFormat="1" applyFont="1" applyBorder="1" applyAlignment="1">
      <alignment horizontal="right" indent="1"/>
    </xf>
    <xf numFmtId="180" fontId="12" fillId="0" borderId="0" xfId="0" applyNumberFormat="1" applyFont="1" applyAlignment="1">
      <alignment horizontal="right" indent="1"/>
    </xf>
    <xf numFmtId="0" fontId="3" fillId="37" borderId="33" xfId="0" applyFont="1" applyFill="1" applyBorder="1" applyAlignment="1">
      <alignment horizontal="center" vertical="center" wrapText="1"/>
    </xf>
    <xf numFmtId="169" fontId="16" fillId="0" borderId="41" xfId="0" applyNumberFormat="1" applyFont="1" applyBorder="1" applyAlignment="1">
      <alignment horizontal="right" indent="2"/>
    </xf>
    <xf numFmtId="175" fontId="16" fillId="0" borderId="41" xfId="0" applyNumberFormat="1" applyFont="1" applyBorder="1" applyAlignment="1">
      <alignment horizontal="right" indent="2"/>
    </xf>
    <xf numFmtId="180" fontId="16" fillId="0" borderId="0" xfId="0" applyNumberFormat="1" applyFont="1" applyFill="1" applyBorder="1" applyAlignment="1" applyProtection="1">
      <alignment horizontal="right" indent="2"/>
    </xf>
    <xf numFmtId="180" fontId="17" fillId="0" borderId="0" xfId="0" applyNumberFormat="1" applyFont="1" applyFill="1" applyBorder="1" applyAlignment="1" applyProtection="1">
      <alignment horizontal="right" indent="2"/>
    </xf>
    <xf numFmtId="180" fontId="16" fillId="0" borderId="0" xfId="0" applyNumberFormat="1" applyFont="1" applyFill="1" applyBorder="1" applyAlignment="1">
      <alignment horizontal="right" indent="2"/>
    </xf>
    <xf numFmtId="171" fontId="16" fillId="0" borderId="0" xfId="0" applyNumberFormat="1" applyFont="1" applyFill="1" applyBorder="1" applyAlignment="1">
      <alignment horizontal="right" indent="2"/>
    </xf>
    <xf numFmtId="180" fontId="12" fillId="0" borderId="0" xfId="0" applyNumberFormat="1" applyFont="1" applyFill="1" applyBorder="1" applyAlignment="1" applyProtection="1">
      <alignment horizontal="right" indent="2"/>
    </xf>
    <xf numFmtId="180" fontId="47" fillId="0" borderId="0" xfId="0" applyNumberFormat="1" applyFont="1" applyFill="1" applyBorder="1" applyAlignment="1">
      <alignment horizontal="right" indent="2"/>
    </xf>
    <xf numFmtId="171" fontId="47" fillId="0" borderId="0" xfId="0" applyNumberFormat="1" applyFont="1" applyFill="1" applyBorder="1" applyAlignment="1">
      <alignment horizontal="right" indent="2"/>
    </xf>
    <xf numFmtId="180" fontId="17" fillId="0" borderId="0" xfId="0" applyNumberFormat="1" applyFont="1" applyFill="1" applyBorder="1" applyAlignment="1">
      <alignment horizontal="right" indent="2"/>
    </xf>
    <xf numFmtId="180" fontId="47" fillId="0" borderId="41" xfId="0" applyNumberFormat="1" applyFont="1" applyFill="1" applyBorder="1" applyAlignment="1">
      <alignment horizontal="right" indent="2"/>
    </xf>
    <xf numFmtId="171" fontId="45" fillId="0" borderId="41" xfId="0" applyNumberFormat="1" applyFont="1" applyFill="1" applyBorder="1" applyAlignment="1">
      <alignment horizontal="right" indent="2"/>
    </xf>
    <xf numFmtId="3" fontId="16" fillId="0" borderId="0" xfId="0" applyNumberFormat="1" applyFont="1" applyAlignment="1">
      <alignment horizontal="right" indent="1"/>
    </xf>
    <xf numFmtId="176" fontId="16" fillId="0" borderId="0" xfId="0" applyNumberFormat="1" applyFont="1" applyAlignment="1">
      <alignment horizontal="right" indent="1"/>
    </xf>
    <xf numFmtId="177" fontId="16" fillId="0" borderId="0" xfId="0" applyNumberFormat="1" applyFont="1" applyAlignment="1">
      <alignment horizontal="right" indent="1"/>
    </xf>
    <xf numFmtId="169" fontId="18" fillId="0" borderId="0" xfId="0" applyNumberFormat="1" applyFont="1" applyAlignment="1">
      <alignment horizontal="right" indent="1"/>
    </xf>
    <xf numFmtId="180" fontId="18" fillId="0" borderId="0" xfId="0" applyNumberFormat="1" applyFont="1" applyAlignment="1">
      <alignment horizontal="right" indent="1"/>
    </xf>
    <xf numFmtId="175" fontId="16" fillId="0" borderId="0" xfId="0" applyNumberFormat="1" applyFont="1" applyAlignment="1">
      <alignment horizontal="right" indent="1"/>
    </xf>
    <xf numFmtId="175" fontId="18" fillId="0" borderId="0" xfId="0" applyNumberFormat="1" applyFont="1" applyAlignment="1">
      <alignment horizontal="right" indent="1"/>
    </xf>
    <xf numFmtId="49" fontId="17" fillId="0" borderId="0" xfId="0" applyNumberFormat="1" applyFont="1" applyAlignment="1">
      <alignment horizontal="right" indent="1"/>
    </xf>
    <xf numFmtId="0" fontId="16" fillId="0" borderId="0" xfId="0" applyNumberFormat="1" applyFont="1" applyAlignment="1">
      <alignment horizontal="right" indent="1"/>
    </xf>
    <xf numFmtId="0" fontId="18" fillId="0" borderId="0" xfId="0" applyNumberFormat="1" applyFont="1" applyAlignment="1">
      <alignment horizontal="right" indent="1"/>
    </xf>
    <xf numFmtId="0" fontId="16" fillId="0" borderId="41" xfId="0" applyNumberFormat="1" applyFont="1" applyBorder="1" applyAlignment="1">
      <alignment horizontal="right" indent="1"/>
    </xf>
    <xf numFmtId="180" fontId="16" fillId="0" borderId="41" xfId="0" applyNumberFormat="1" applyFont="1" applyFill="1" applyBorder="1" applyAlignment="1">
      <alignment horizontal="right" indent="1"/>
    </xf>
    <xf numFmtId="0" fontId="16" fillId="0" borderId="41" xfId="0" applyFont="1" applyFill="1" applyBorder="1" applyAlignment="1">
      <alignment horizontal="right" indent="1"/>
    </xf>
    <xf numFmtId="49" fontId="17" fillId="0" borderId="41" xfId="0" applyNumberFormat="1" applyFont="1" applyBorder="1" applyAlignment="1">
      <alignment horizontal="right" indent="1"/>
    </xf>
    <xf numFmtId="174" fontId="16" fillId="0" borderId="0" xfId="0" applyNumberFormat="1" applyFont="1" applyFill="1" applyBorder="1" applyAlignment="1">
      <alignment horizontal="right" indent="2"/>
    </xf>
    <xf numFmtId="174" fontId="47" fillId="0" borderId="0" xfId="0" applyNumberFormat="1" applyFont="1" applyFill="1" applyBorder="1" applyAlignment="1">
      <alignment horizontal="right" indent="2"/>
    </xf>
    <xf numFmtId="174" fontId="47" fillId="0" borderId="41" xfId="0" applyNumberFormat="1" applyFont="1" applyFill="1" applyBorder="1" applyAlignment="1">
      <alignment horizontal="right" indent="2"/>
    </xf>
    <xf numFmtId="173" fontId="16" fillId="0" borderId="0" xfId="0" applyNumberFormat="1" applyFont="1" applyAlignment="1">
      <alignment horizontal="right" indent="1"/>
    </xf>
    <xf numFmtId="176" fontId="16" fillId="0" borderId="0" xfId="0" applyNumberFormat="1" applyFont="1" applyBorder="1" applyAlignment="1">
      <alignment horizontal="right" indent="1"/>
    </xf>
    <xf numFmtId="176" fontId="18" fillId="0" borderId="0" xfId="0" applyNumberFormat="1" applyFont="1" applyBorder="1" applyAlignment="1">
      <alignment horizontal="right" indent="1"/>
    </xf>
    <xf numFmtId="173" fontId="16" fillId="0" borderId="0" xfId="0" applyNumberFormat="1" applyFont="1" applyFill="1" applyBorder="1" applyAlignment="1">
      <alignment horizontal="right" indent="1"/>
    </xf>
    <xf numFmtId="176" fontId="16" fillId="0" borderId="0" xfId="0" applyNumberFormat="1" applyFont="1" applyFill="1" applyBorder="1" applyAlignment="1">
      <alignment horizontal="right" indent="1"/>
    </xf>
    <xf numFmtId="173" fontId="16" fillId="0" borderId="41" xfId="0" applyNumberFormat="1" applyFont="1" applyBorder="1" applyAlignment="1">
      <alignment horizontal="right" indent="1"/>
    </xf>
    <xf numFmtId="176" fontId="16" fillId="0" borderId="41" xfId="0" applyNumberFormat="1" applyFont="1" applyBorder="1" applyAlignment="1">
      <alignment horizontal="right" indent="1"/>
    </xf>
    <xf numFmtId="0" fontId="3" fillId="37" borderId="27" xfId="0" applyFont="1" applyFill="1" applyBorder="1" applyAlignment="1">
      <alignment horizontal="center" vertical="center" wrapText="1"/>
    </xf>
    <xf numFmtId="173" fontId="45" fillId="0" borderId="0" xfId="0" applyNumberFormat="1" applyFont="1" applyAlignment="1">
      <alignment horizontal="right" indent="1"/>
    </xf>
    <xf numFmtId="177" fontId="16" fillId="0" borderId="0" xfId="0" applyNumberFormat="1" applyFont="1" applyFill="1" applyBorder="1" applyAlignment="1">
      <alignment horizontal="right" indent="1"/>
    </xf>
    <xf numFmtId="3" fontId="16" fillId="0" borderId="41" xfId="0" applyNumberFormat="1" applyFont="1" applyBorder="1" applyAlignment="1">
      <alignment horizontal="right" indent="1"/>
    </xf>
    <xf numFmtId="177" fontId="16" fillId="0" borderId="41" xfId="0" applyNumberFormat="1" applyFont="1" applyFill="1" applyBorder="1" applyAlignment="1">
      <alignment horizontal="right" indent="1"/>
    </xf>
    <xf numFmtId="174" fontId="16" fillId="0" borderId="0" xfId="0" applyNumberFormat="1" applyFont="1" applyAlignment="1">
      <alignment horizontal="right" indent="1"/>
    </xf>
    <xf numFmtId="173" fontId="16" fillId="0" borderId="0" xfId="0" quotePrefix="1" applyNumberFormat="1" applyFont="1" applyAlignment="1">
      <alignment horizontal="right" indent="1"/>
    </xf>
    <xf numFmtId="0" fontId="16" fillId="0" borderId="0" xfId="0" applyFont="1" applyBorder="1" applyAlignment="1">
      <alignment horizontal="right" indent="1"/>
    </xf>
    <xf numFmtId="173" fontId="18" fillId="0" borderId="0" xfId="0" applyNumberFormat="1" applyFont="1" applyAlignment="1">
      <alignment horizontal="right" indent="1"/>
    </xf>
    <xf numFmtId="174" fontId="18" fillId="0" borderId="0" xfId="0" applyNumberFormat="1" applyFont="1" applyAlignment="1">
      <alignment horizontal="right" indent="1"/>
    </xf>
    <xf numFmtId="174" fontId="18" fillId="0" borderId="41" xfId="0" applyNumberFormat="1" applyFont="1" applyBorder="1" applyAlignment="1">
      <alignment horizontal="right" indent="1"/>
    </xf>
    <xf numFmtId="0" fontId="18" fillId="0" borderId="37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0" fillId="0" borderId="0" xfId="0"/>
    <xf numFmtId="0" fontId="18" fillId="0" borderId="37" xfId="0" applyFont="1" applyBorder="1" applyAlignment="1">
      <alignment horizontal="left" vertical="center" wrapText="1"/>
    </xf>
    <xf numFmtId="180" fontId="18" fillId="0" borderId="47" xfId="0" applyNumberFormat="1" applyFont="1" applyBorder="1" applyAlignment="1">
      <alignment horizontal="right" vertical="center" indent="1"/>
    </xf>
    <xf numFmtId="180" fontId="18" fillId="0" borderId="41" xfId="0" applyNumberFormat="1" applyFont="1" applyBorder="1" applyAlignment="1">
      <alignment horizontal="right" vertical="center" indent="1"/>
    </xf>
    <xf numFmtId="169" fontId="18" fillId="0" borderId="41" xfId="0" applyNumberFormat="1" applyFont="1" applyBorder="1" applyAlignment="1">
      <alignment horizontal="right" vertical="center" indent="1"/>
    </xf>
    <xf numFmtId="0" fontId="17" fillId="0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/>
    </xf>
    <xf numFmtId="0" fontId="12" fillId="37" borderId="33" xfId="0" applyFont="1" applyFill="1" applyBorder="1" applyAlignment="1">
      <alignment horizontal="center" vertical="center" wrapText="1"/>
    </xf>
    <xf numFmtId="0" fontId="12" fillId="37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9" fontId="44" fillId="0" borderId="41" xfId="0" applyNumberFormat="1" applyFont="1" applyBorder="1" applyAlignment="1">
      <alignment horizontal="right" inden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right"/>
    </xf>
    <xf numFmtId="0" fontId="12" fillId="0" borderId="0" xfId="0" applyFont="1" applyBorder="1" applyAlignment="1"/>
    <xf numFmtId="49" fontId="2" fillId="0" borderId="0" xfId="0" applyNumberFormat="1" applyFont="1" applyFill="1" applyAlignment="1">
      <alignment horizontal="right"/>
    </xf>
    <xf numFmtId="0" fontId="0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7" fillId="0" borderId="0" xfId="50" applyFont="1" applyAlignment="1">
      <alignment horizontal="left" wrapText="1"/>
    </xf>
    <xf numFmtId="0" fontId="15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19" fillId="0" borderId="0" xfId="50" applyFont="1" applyAlignment="1">
      <alignment horizontal="left"/>
    </xf>
    <xf numFmtId="0" fontId="22" fillId="0" borderId="0" xfId="50" applyFont="1" applyAlignment="1">
      <alignment horizontal="left"/>
    </xf>
    <xf numFmtId="0" fontId="11" fillId="0" borderId="0" xfId="50" applyFont="1" applyAlignment="1">
      <alignment horizontal="left"/>
    </xf>
    <xf numFmtId="0" fontId="15" fillId="0" borderId="0" xfId="50" applyFont="1" applyAlignment="1">
      <alignment horizontal="left"/>
    </xf>
    <xf numFmtId="0" fontId="15" fillId="0" borderId="0" xfId="50" applyFont="1" applyAlignment="1">
      <alignment horizontal="left" vertical="top" wrapText="1"/>
    </xf>
    <xf numFmtId="0" fontId="42" fillId="0" borderId="0" xfId="50" applyAlignment="1">
      <alignment horizontal="left" vertical="top" wrapText="1"/>
    </xf>
    <xf numFmtId="0" fontId="42" fillId="0" borderId="0" xfId="50" applyAlignment="1">
      <alignment horizontal="left" wrapText="1"/>
    </xf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3" fillId="0" borderId="45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169" fontId="12" fillId="0" borderId="45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0" fontId="17" fillId="37" borderId="34" xfId="0" applyFont="1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 shrinkToFit="1"/>
    </xf>
    <xf numFmtId="0" fontId="17" fillId="37" borderId="36" xfId="0" applyFont="1" applyFill="1" applyBorder="1" applyAlignment="1">
      <alignment horizontal="center" vertical="center" wrapText="1" shrinkToFit="1"/>
    </xf>
    <xf numFmtId="0" fontId="17" fillId="37" borderId="37" xfId="0" applyFont="1" applyFill="1" applyBorder="1" applyAlignment="1">
      <alignment horizontal="center" vertical="center" wrapText="1" shrinkToFit="1"/>
    </xf>
    <xf numFmtId="0" fontId="17" fillId="37" borderId="32" xfId="0" applyFont="1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37" borderId="35" xfId="0" applyFont="1" applyFill="1" applyBorder="1" applyAlignment="1">
      <alignment horizontal="center" vertical="center" wrapText="1" shrinkToFit="1"/>
    </xf>
    <xf numFmtId="0" fontId="16" fillId="37" borderId="37" xfId="0" applyFont="1" applyFill="1" applyBorder="1" applyAlignment="1">
      <alignment horizontal="center" vertical="center" wrapText="1" shrinkToFit="1"/>
    </xf>
    <xf numFmtId="0" fontId="16" fillId="37" borderId="42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42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3" fillId="37" borderId="35" xfId="0" applyFont="1" applyFill="1" applyBorder="1" applyAlignment="1">
      <alignment horizontal="center" vertical="center" wrapText="1" shrinkToFit="1"/>
    </xf>
    <xf numFmtId="0" fontId="16" fillId="37" borderId="33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6" fillId="38" borderId="34" xfId="0" applyFont="1" applyFill="1" applyBorder="1" applyAlignment="1">
      <alignment horizontal="center" vertical="center" wrapText="1"/>
    </xf>
    <xf numFmtId="0" fontId="16" fillId="38" borderId="46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/>
    </xf>
    <xf numFmtId="0" fontId="16" fillId="38" borderId="35" xfId="0" applyFont="1" applyFill="1" applyBorder="1" applyAlignment="1">
      <alignment horizontal="center" vertical="center" wrapText="1" shrinkToFit="1"/>
    </xf>
    <xf numFmtId="0" fontId="16" fillId="38" borderId="37" xfId="0" applyFont="1" applyFill="1" applyBorder="1" applyAlignment="1">
      <alignment horizontal="center" vertical="center" wrapText="1" shrinkToFit="1"/>
    </xf>
    <xf numFmtId="0" fontId="16" fillId="38" borderId="33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37" borderId="3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3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37" borderId="35" xfId="0" applyFont="1" applyFill="1" applyBorder="1" applyAlignment="1">
      <alignment horizontal="center" vertical="center" wrapText="1" shrinkToFit="1"/>
    </xf>
    <xf numFmtId="0" fontId="18" fillId="37" borderId="37" xfId="0" applyFont="1" applyFill="1" applyBorder="1" applyAlignment="1">
      <alignment horizontal="center" vertical="center" wrapText="1" shrinkToFit="1"/>
    </xf>
    <xf numFmtId="0" fontId="47" fillId="0" borderId="4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37" borderId="3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 shrinkToFit="1"/>
    </xf>
    <xf numFmtId="0" fontId="16" fillId="37" borderId="44" xfId="0" applyFont="1" applyFill="1" applyBorder="1" applyAlignment="1">
      <alignment horizontal="center" vertical="center" wrapText="1" shrinkToFi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vertical="center"/>
    </xf>
    <xf numFmtId="0" fontId="18" fillId="0" borderId="31" xfId="0" applyFont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16" fillId="37" borderId="38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37" borderId="46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6" xfId="0" applyFont="1" applyFill="1" applyBorder="1" applyAlignment="1">
      <alignment horizontal="center" vertical="center" wrapText="1"/>
    </xf>
    <xf numFmtId="0" fontId="17" fillId="37" borderId="37" xfId="0" applyFont="1" applyFill="1" applyBorder="1" applyAlignment="1">
      <alignment horizontal="center" vertical="center" wrapText="1"/>
    </xf>
    <xf numFmtId="0" fontId="44" fillId="0" borderId="4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5" fillId="0" borderId="0" xfId="0" quotePrefix="1" applyFont="1" applyAlignment="1">
      <alignment horizontal="center"/>
    </xf>
    <xf numFmtId="0" fontId="18" fillId="37" borderId="38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33" xfId="0" applyFont="1" applyFill="1" applyBorder="1" applyAlignment="1">
      <alignment horizontal="center" vertical="center"/>
    </xf>
    <xf numFmtId="0" fontId="18" fillId="37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2" fillId="37" borderId="33" xfId="0" applyFont="1" applyFill="1" applyBorder="1" applyAlignment="1">
      <alignment horizontal="center" vertical="center" wrapText="1"/>
    </xf>
    <xf numFmtId="0" fontId="12" fillId="37" borderId="3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0" fillId="0" borderId="0" xfId="54"/>
    <xf numFmtId="0" fontId="50" fillId="0" borderId="0" xfId="54" applyAlignment="1">
      <alignment horizontal="left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F0019"/>
      <color rgb="FFFFCC32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FACD9.79CFDCA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</xdr:colOff>
      <xdr:row>31</xdr:row>
      <xdr:rowOff>28571</xdr:rowOff>
    </xdr:from>
    <xdr:to>
      <xdr:col>6</xdr:col>
      <xdr:colOff>900451</xdr:colOff>
      <xdr:row>51</xdr:row>
      <xdr:rowOff>142154</xdr:rowOff>
    </xdr:to>
    <xdr:pic>
      <xdr:nvPicPr>
        <xdr:cNvPr id="5" name="Grafik 3" descr="cid:image001.jpg@01CFACD9.79CFDCA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6391271"/>
          <a:ext cx="6444000" cy="3352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schulen.ausbildung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497" t="s">
        <v>48</v>
      </c>
      <c r="B3" s="497"/>
      <c r="C3" s="497"/>
      <c r="D3" s="497"/>
    </row>
    <row r="4" spans="1:7" ht="20.25" x14ac:dyDescent="0.3">
      <c r="A4" s="497" t="s">
        <v>49</v>
      </c>
      <c r="B4" s="497"/>
      <c r="C4" s="497"/>
      <c r="D4" s="497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498" t="s">
        <v>333</v>
      </c>
      <c r="E15" s="498"/>
      <c r="F15" s="498"/>
      <c r="G15" s="498"/>
    </row>
    <row r="16" spans="1:7" ht="15.6" x14ac:dyDescent="0.25">
      <c r="D16" s="499" t="s">
        <v>181</v>
      </c>
      <c r="E16" s="499"/>
      <c r="F16" s="499"/>
      <c r="G16" s="499"/>
    </row>
    <row r="18" spans="1:7" ht="37.15" customHeight="1" x14ac:dyDescent="0.65">
      <c r="A18" s="500" t="s">
        <v>328</v>
      </c>
      <c r="B18" s="500"/>
      <c r="C18" s="500"/>
      <c r="D18" s="500"/>
      <c r="E18" s="500"/>
      <c r="F18" s="500"/>
      <c r="G18" s="500"/>
    </row>
    <row r="19" spans="1:7" s="407" customFormat="1" ht="37.15" customHeight="1" x14ac:dyDescent="0.65">
      <c r="A19" s="500" t="s">
        <v>329</v>
      </c>
      <c r="B19" s="500"/>
      <c r="C19" s="500"/>
      <c r="D19" s="500"/>
      <c r="E19" s="500"/>
      <c r="F19" s="500"/>
      <c r="G19" s="500"/>
    </row>
    <row r="20" spans="1:7" ht="37.15" x14ac:dyDescent="0.65">
      <c r="A20" s="501" t="s">
        <v>167</v>
      </c>
      <c r="B20" s="501"/>
      <c r="C20" s="501"/>
      <c r="D20" s="501"/>
      <c r="E20" s="501"/>
      <c r="F20" s="501"/>
      <c r="G20" s="501"/>
    </row>
    <row r="21" spans="1:7" ht="16.5" x14ac:dyDescent="0.25">
      <c r="A21" s="42"/>
      <c r="B21" s="42"/>
      <c r="C21" s="42"/>
      <c r="D21" s="42"/>
      <c r="E21" s="42"/>
      <c r="F21" s="42"/>
    </row>
    <row r="22" spans="1:7" ht="15.6" customHeight="1" x14ac:dyDescent="0.2">
      <c r="A22" s="496" t="s">
        <v>342</v>
      </c>
      <c r="B22" s="496"/>
      <c r="C22" s="496"/>
      <c r="D22" s="496"/>
      <c r="E22" s="496"/>
      <c r="F22" s="496"/>
      <c r="G22" s="496"/>
    </row>
    <row r="23" spans="1:7" x14ac:dyDescent="0.2">
      <c r="A23" s="100"/>
    </row>
    <row r="24" spans="1:7" x14ac:dyDescent="0.25">
      <c r="A24" s="100"/>
    </row>
    <row r="25" spans="1:7" x14ac:dyDescent="0.25">
      <c r="A25" s="100"/>
    </row>
    <row r="26" spans="1:7" x14ac:dyDescent="0.25">
      <c r="A26" s="100"/>
    </row>
  </sheetData>
  <mergeCells count="8">
    <mergeCell ref="A3:D3"/>
    <mergeCell ref="A4:D4"/>
    <mergeCell ref="D15:G15"/>
    <mergeCell ref="D16:G16"/>
    <mergeCell ref="A18:G18"/>
    <mergeCell ref="A20:G20"/>
    <mergeCell ref="A19:G19"/>
    <mergeCell ref="A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34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4" style="51" customWidth="1"/>
    <col min="2" max="2" width="11.7109375" style="51" customWidth="1"/>
    <col min="3" max="5" width="11.140625" style="51" customWidth="1"/>
    <col min="6" max="6" width="9.7109375" style="51" customWidth="1"/>
    <col min="7" max="8" width="11.140625" style="51" customWidth="1"/>
    <col min="9" max="9" width="8.140625" style="51" customWidth="1"/>
    <col min="10" max="16384" width="11.28515625" style="51"/>
  </cols>
  <sheetData>
    <row r="1" spans="1:9" x14ac:dyDescent="0.2">
      <c r="A1" s="527" t="s">
        <v>325</v>
      </c>
      <c r="B1" s="527"/>
      <c r="C1" s="527"/>
      <c r="D1" s="527"/>
      <c r="E1" s="527"/>
      <c r="F1" s="527"/>
      <c r="G1" s="527"/>
      <c r="H1" s="527"/>
      <c r="I1" s="105"/>
    </row>
    <row r="2" spans="1:9" s="407" customFormat="1" ht="16.899999999999999" customHeight="1" x14ac:dyDescent="0.2">
      <c r="A2" s="526" t="s">
        <v>252</v>
      </c>
      <c r="B2" s="526"/>
      <c r="C2" s="526"/>
      <c r="D2" s="526"/>
      <c r="E2" s="526"/>
      <c r="F2" s="526"/>
      <c r="G2" s="526"/>
      <c r="H2" s="526"/>
      <c r="I2" s="410"/>
    </row>
    <row r="3" spans="1:9" s="52" customFormat="1" ht="16.899999999999999" customHeight="1" x14ac:dyDescent="0.2">
      <c r="A3" s="573" t="s">
        <v>323</v>
      </c>
      <c r="B3" s="573"/>
      <c r="C3" s="573"/>
      <c r="D3" s="573"/>
      <c r="E3" s="573"/>
      <c r="F3" s="573"/>
      <c r="G3" s="573"/>
      <c r="H3" s="573"/>
      <c r="I3" s="237"/>
    </row>
    <row r="5" spans="1:9" ht="22.7" customHeight="1" x14ac:dyDescent="0.2">
      <c r="A5" s="548" t="s">
        <v>124</v>
      </c>
      <c r="B5" s="570" t="s">
        <v>136</v>
      </c>
      <c r="C5" s="558" t="s">
        <v>121</v>
      </c>
      <c r="D5" s="558"/>
      <c r="E5" s="558" t="s">
        <v>122</v>
      </c>
      <c r="F5" s="558"/>
      <c r="G5" s="558" t="s">
        <v>127</v>
      </c>
      <c r="H5" s="574" t="s">
        <v>269</v>
      </c>
    </row>
    <row r="6" spans="1:9" ht="25.5" customHeight="1" x14ac:dyDescent="0.2">
      <c r="A6" s="549"/>
      <c r="B6" s="570"/>
      <c r="C6" s="106" t="s">
        <v>126</v>
      </c>
      <c r="D6" s="106" t="s">
        <v>180</v>
      </c>
      <c r="E6" s="106" t="s">
        <v>126</v>
      </c>
      <c r="F6" s="106" t="s">
        <v>180</v>
      </c>
      <c r="G6" s="558"/>
      <c r="H6" s="571"/>
    </row>
    <row r="7" spans="1:9" s="304" customFormat="1" x14ac:dyDescent="0.25">
      <c r="A7" s="288"/>
      <c r="B7" s="318"/>
      <c r="C7" s="287"/>
      <c r="D7" s="287"/>
      <c r="E7" s="287"/>
      <c r="F7" s="287"/>
      <c r="G7" s="287"/>
      <c r="H7" s="287"/>
    </row>
    <row r="8" spans="1:9" ht="15.6" customHeight="1" x14ac:dyDescent="0.2">
      <c r="A8" s="267"/>
      <c r="B8" s="561" t="s">
        <v>87</v>
      </c>
      <c r="C8" s="561"/>
      <c r="D8" s="561"/>
      <c r="E8" s="561"/>
      <c r="F8" s="561"/>
      <c r="G8" s="561"/>
      <c r="H8" s="561"/>
    </row>
    <row r="9" spans="1:9" s="212" customFormat="1" ht="15.6" customHeight="1" x14ac:dyDescent="0.25">
      <c r="A9" s="121"/>
      <c r="B9" s="216"/>
      <c r="C9" s="216"/>
      <c r="D9" s="216"/>
      <c r="E9" s="216"/>
      <c r="F9" s="216"/>
      <c r="G9" s="216"/>
      <c r="H9" s="216"/>
    </row>
    <row r="10" spans="1:9" ht="15.6" customHeight="1" x14ac:dyDescent="0.25">
      <c r="A10" s="325" t="s">
        <v>88</v>
      </c>
      <c r="B10" s="319">
        <v>174</v>
      </c>
      <c r="C10" s="320">
        <v>12382</v>
      </c>
      <c r="D10" s="320">
        <v>4523</v>
      </c>
      <c r="E10" s="320">
        <v>1045</v>
      </c>
      <c r="F10" s="320">
        <v>417</v>
      </c>
      <c r="G10" s="320">
        <v>1248</v>
      </c>
      <c r="H10" s="321">
        <v>9.9214743589743595</v>
      </c>
    </row>
    <row r="11" spans="1:9" ht="15.6" customHeight="1" x14ac:dyDescent="0.25">
      <c r="A11" s="325" t="s">
        <v>89</v>
      </c>
      <c r="B11" s="319">
        <v>170</v>
      </c>
      <c r="C11" s="320">
        <v>12196</v>
      </c>
      <c r="D11" s="320">
        <v>4509</v>
      </c>
      <c r="E11" s="320">
        <v>1043</v>
      </c>
      <c r="F11" s="320">
        <v>406</v>
      </c>
      <c r="G11" s="320">
        <v>1212</v>
      </c>
      <c r="H11" s="321">
        <v>10.062706270627062</v>
      </c>
    </row>
    <row r="12" spans="1:9" ht="15.6" customHeight="1" x14ac:dyDescent="0.25">
      <c r="A12" s="325" t="s">
        <v>90</v>
      </c>
      <c r="B12" s="319">
        <v>168</v>
      </c>
      <c r="C12" s="320">
        <v>11907</v>
      </c>
      <c r="D12" s="320">
        <v>4432</v>
      </c>
      <c r="E12" s="320">
        <v>998</v>
      </c>
      <c r="F12" s="320">
        <v>405</v>
      </c>
      <c r="G12" s="320">
        <v>1181</v>
      </c>
      <c r="H12" s="321">
        <v>10.082133784928027</v>
      </c>
    </row>
    <row r="13" spans="1:9" ht="15.6" customHeight="1" x14ac:dyDescent="0.25">
      <c r="A13" s="325" t="s">
        <v>91</v>
      </c>
      <c r="B13" s="319">
        <v>165</v>
      </c>
      <c r="C13" s="320">
        <v>11567</v>
      </c>
      <c r="D13" s="320">
        <v>4295</v>
      </c>
      <c r="E13" s="320">
        <v>952</v>
      </c>
      <c r="F13" s="320">
        <v>371</v>
      </c>
      <c r="G13" s="320">
        <v>1157</v>
      </c>
      <c r="H13" s="321">
        <v>9.9974070872947269</v>
      </c>
    </row>
    <row r="14" spans="1:9" ht="15.6" customHeight="1" x14ac:dyDescent="0.25">
      <c r="A14" s="325" t="s">
        <v>92</v>
      </c>
      <c r="B14" s="319">
        <v>161</v>
      </c>
      <c r="C14" s="320">
        <v>11053</v>
      </c>
      <c r="D14" s="320">
        <v>4100</v>
      </c>
      <c r="E14" s="320">
        <v>895</v>
      </c>
      <c r="F14" s="320">
        <v>346</v>
      </c>
      <c r="G14" s="320">
        <v>1106</v>
      </c>
      <c r="H14" s="321">
        <v>10</v>
      </c>
    </row>
    <row r="15" spans="1:9" ht="15.6" customHeight="1" x14ac:dyDescent="0.25">
      <c r="A15" s="325" t="s">
        <v>93</v>
      </c>
      <c r="B15" s="319">
        <v>154</v>
      </c>
      <c r="C15" s="320">
        <v>10209</v>
      </c>
      <c r="D15" s="320">
        <v>3768</v>
      </c>
      <c r="E15" s="320">
        <v>772</v>
      </c>
      <c r="F15" s="320">
        <v>308</v>
      </c>
      <c r="G15" s="320">
        <v>1040</v>
      </c>
      <c r="H15" s="321">
        <v>9.8000000000000007</v>
      </c>
    </row>
    <row r="16" spans="1:9" ht="15.6" customHeight="1" x14ac:dyDescent="0.25">
      <c r="A16" s="325" t="s">
        <v>94</v>
      </c>
      <c r="B16" s="319">
        <v>146</v>
      </c>
      <c r="C16" s="320">
        <v>9356</v>
      </c>
      <c r="D16" s="320">
        <v>3498</v>
      </c>
      <c r="E16" s="320">
        <v>693</v>
      </c>
      <c r="F16" s="320">
        <v>285</v>
      </c>
      <c r="G16" s="320">
        <v>957</v>
      </c>
      <c r="H16" s="321">
        <v>9.8000000000000007</v>
      </c>
    </row>
    <row r="17" spans="1:9" ht="15.6" customHeight="1" x14ac:dyDescent="0.25">
      <c r="A17" s="325" t="s">
        <v>128</v>
      </c>
      <c r="B17" s="319">
        <v>147</v>
      </c>
      <c r="C17" s="320">
        <v>8636</v>
      </c>
      <c r="D17" s="320">
        <v>3245</v>
      </c>
      <c r="E17" s="320">
        <v>552</v>
      </c>
      <c r="F17" s="320">
        <v>219</v>
      </c>
      <c r="G17" s="320">
        <v>901</v>
      </c>
      <c r="H17" s="321">
        <v>9.6</v>
      </c>
    </row>
    <row r="18" spans="1:9" ht="15.6" customHeight="1" x14ac:dyDescent="0.25">
      <c r="A18" s="326" t="s">
        <v>129</v>
      </c>
      <c r="B18" s="322">
        <v>144</v>
      </c>
      <c r="C18" s="323">
        <v>8079</v>
      </c>
      <c r="D18" s="323">
        <v>3014</v>
      </c>
      <c r="E18" s="323">
        <v>470</v>
      </c>
      <c r="F18" s="323">
        <v>178</v>
      </c>
      <c r="G18" s="323">
        <v>854</v>
      </c>
      <c r="H18" s="321">
        <v>9.5</v>
      </c>
    </row>
    <row r="19" spans="1:9" ht="15.6" customHeight="1" x14ac:dyDescent="0.25">
      <c r="A19" s="326" t="s">
        <v>130</v>
      </c>
      <c r="B19" s="322">
        <v>142</v>
      </c>
      <c r="C19" s="323">
        <v>7522</v>
      </c>
      <c r="D19" s="323">
        <v>2787</v>
      </c>
      <c r="E19" s="323">
        <v>396</v>
      </c>
      <c r="F19" s="323">
        <v>153</v>
      </c>
      <c r="G19" s="323">
        <v>792</v>
      </c>
      <c r="H19" s="321">
        <v>9.5</v>
      </c>
      <c r="I19" s="85"/>
    </row>
    <row r="20" spans="1:9" ht="15.6" customHeight="1" x14ac:dyDescent="0.25">
      <c r="A20" s="326" t="s">
        <v>131</v>
      </c>
      <c r="B20" s="322">
        <v>135</v>
      </c>
      <c r="C20" s="323">
        <v>6981</v>
      </c>
      <c r="D20" s="323">
        <v>2555</v>
      </c>
      <c r="E20" s="323">
        <v>354</v>
      </c>
      <c r="F20" s="323">
        <v>133</v>
      </c>
      <c r="G20" s="323">
        <v>740</v>
      </c>
      <c r="H20" s="324">
        <v>9.4</v>
      </c>
    </row>
    <row r="21" spans="1:9" s="212" customFormat="1" ht="15.6" customHeight="1" x14ac:dyDescent="0.25">
      <c r="A21" s="326"/>
      <c r="B21" s="155"/>
      <c r="C21" s="156"/>
      <c r="D21" s="156"/>
      <c r="E21" s="156"/>
      <c r="F21" s="156"/>
      <c r="G21" s="156"/>
      <c r="H21" s="157"/>
    </row>
    <row r="22" spans="1:9" ht="15.6" customHeight="1" x14ac:dyDescent="0.2">
      <c r="A22" s="325"/>
      <c r="B22" s="572" t="s">
        <v>95</v>
      </c>
      <c r="C22" s="562"/>
      <c r="D22" s="562"/>
      <c r="E22" s="562"/>
      <c r="F22" s="562"/>
      <c r="G22" s="562"/>
      <c r="H22" s="562"/>
    </row>
    <row r="23" spans="1:9" s="212" customFormat="1" ht="15.6" customHeight="1" x14ac:dyDescent="0.25">
      <c r="A23" s="325"/>
      <c r="B23" s="216"/>
      <c r="C23" s="216"/>
      <c r="D23" s="216"/>
      <c r="E23" s="216"/>
      <c r="F23" s="216"/>
      <c r="G23" s="216"/>
      <c r="H23" s="216"/>
    </row>
    <row r="24" spans="1:9" ht="15.6" customHeight="1" x14ac:dyDescent="0.25">
      <c r="A24" s="325" t="s">
        <v>88</v>
      </c>
      <c r="B24" s="319">
        <v>161</v>
      </c>
      <c r="C24" s="320">
        <v>11800</v>
      </c>
      <c r="D24" s="320">
        <v>4291</v>
      </c>
      <c r="E24" s="320">
        <v>1033</v>
      </c>
      <c r="F24" s="320">
        <v>411</v>
      </c>
      <c r="G24" s="320">
        <v>1170</v>
      </c>
      <c r="H24" s="321">
        <v>10.085470085470085</v>
      </c>
    </row>
    <row r="25" spans="1:9" ht="15.6" customHeight="1" x14ac:dyDescent="0.25">
      <c r="A25" s="325" t="s">
        <v>89</v>
      </c>
      <c r="B25" s="319">
        <v>157</v>
      </c>
      <c r="C25" s="320">
        <v>11619</v>
      </c>
      <c r="D25" s="320">
        <v>4273</v>
      </c>
      <c r="E25" s="320">
        <v>1030</v>
      </c>
      <c r="F25" s="320">
        <v>401</v>
      </c>
      <c r="G25" s="320">
        <v>1144</v>
      </c>
      <c r="H25" s="321">
        <v>10.156468531468532</v>
      </c>
    </row>
    <row r="26" spans="1:9" ht="15.6" customHeight="1" x14ac:dyDescent="0.25">
      <c r="A26" s="325" t="s">
        <v>90</v>
      </c>
      <c r="B26" s="319">
        <v>155</v>
      </c>
      <c r="C26" s="320">
        <v>11343</v>
      </c>
      <c r="D26" s="320">
        <v>4210</v>
      </c>
      <c r="E26" s="320">
        <v>984</v>
      </c>
      <c r="F26" s="320">
        <v>398</v>
      </c>
      <c r="G26" s="320">
        <v>1115</v>
      </c>
      <c r="H26" s="321">
        <v>10.173094170403587</v>
      </c>
    </row>
    <row r="27" spans="1:9" ht="15.6" customHeight="1" x14ac:dyDescent="0.25">
      <c r="A27" s="325" t="s">
        <v>91</v>
      </c>
      <c r="B27" s="319">
        <v>152</v>
      </c>
      <c r="C27" s="320">
        <v>10998</v>
      </c>
      <c r="D27" s="320">
        <v>4073</v>
      </c>
      <c r="E27" s="320">
        <v>936</v>
      </c>
      <c r="F27" s="320">
        <v>365</v>
      </c>
      <c r="G27" s="320">
        <v>1093</v>
      </c>
      <c r="H27" s="321">
        <v>10.062214089661483</v>
      </c>
    </row>
    <row r="28" spans="1:9" ht="15.6" customHeight="1" x14ac:dyDescent="0.25">
      <c r="A28" s="325" t="s">
        <v>92</v>
      </c>
      <c r="B28" s="319">
        <v>148</v>
      </c>
      <c r="C28" s="320">
        <v>10470</v>
      </c>
      <c r="D28" s="320">
        <v>3865</v>
      </c>
      <c r="E28" s="320">
        <v>872</v>
      </c>
      <c r="F28" s="320">
        <v>335</v>
      </c>
      <c r="G28" s="320">
        <v>1039</v>
      </c>
      <c r="H28" s="321">
        <v>10.076997112608277</v>
      </c>
    </row>
    <row r="29" spans="1:9" ht="15.6" customHeight="1" x14ac:dyDescent="0.25">
      <c r="A29" s="325" t="s">
        <v>93</v>
      </c>
      <c r="B29" s="319">
        <v>141</v>
      </c>
      <c r="C29" s="320">
        <v>9641</v>
      </c>
      <c r="D29" s="320">
        <v>3565</v>
      </c>
      <c r="E29" s="320">
        <v>747</v>
      </c>
      <c r="F29" s="320">
        <v>298</v>
      </c>
      <c r="G29" s="320">
        <v>978</v>
      </c>
      <c r="H29" s="321">
        <v>9.9</v>
      </c>
    </row>
    <row r="30" spans="1:9" ht="15.6" customHeight="1" x14ac:dyDescent="0.25">
      <c r="A30" s="325" t="s">
        <v>94</v>
      </c>
      <c r="B30" s="319">
        <v>133</v>
      </c>
      <c r="C30" s="320">
        <v>8757</v>
      </c>
      <c r="D30" s="320">
        <v>3246</v>
      </c>
      <c r="E30" s="320">
        <v>667</v>
      </c>
      <c r="F30" s="320">
        <v>271</v>
      </c>
      <c r="G30" s="320">
        <v>882</v>
      </c>
      <c r="H30" s="321">
        <v>9.3000000000000007</v>
      </c>
    </row>
    <row r="31" spans="1:9" ht="15.6" customHeight="1" x14ac:dyDescent="0.25">
      <c r="A31" s="325" t="s">
        <v>128</v>
      </c>
      <c r="B31" s="319">
        <v>133</v>
      </c>
      <c r="C31" s="320">
        <v>8031</v>
      </c>
      <c r="D31" s="320">
        <v>2993</v>
      </c>
      <c r="E31" s="320">
        <v>530</v>
      </c>
      <c r="F31" s="320">
        <v>208</v>
      </c>
      <c r="G31" s="320">
        <v>834</v>
      </c>
      <c r="H31" s="321">
        <v>9.6</v>
      </c>
    </row>
    <row r="32" spans="1:9" ht="15.6" customHeight="1" x14ac:dyDescent="0.25">
      <c r="A32" s="326" t="s">
        <v>129</v>
      </c>
      <c r="B32" s="322">
        <v>131</v>
      </c>
      <c r="C32" s="323">
        <v>7459</v>
      </c>
      <c r="D32" s="323">
        <v>2761</v>
      </c>
      <c r="E32" s="323">
        <v>443</v>
      </c>
      <c r="F32" s="323">
        <v>165</v>
      </c>
      <c r="G32" s="323">
        <v>787</v>
      </c>
      <c r="H32" s="324">
        <v>9.5</v>
      </c>
    </row>
    <row r="33" spans="1:8" ht="15.6" customHeight="1" x14ac:dyDescent="0.25">
      <c r="A33" s="326" t="s">
        <v>130</v>
      </c>
      <c r="B33" s="322">
        <v>127</v>
      </c>
      <c r="C33" s="323">
        <v>6895</v>
      </c>
      <c r="D33" s="323">
        <v>2541</v>
      </c>
      <c r="E33" s="323">
        <v>372</v>
      </c>
      <c r="F33" s="323">
        <v>141</v>
      </c>
      <c r="G33" s="323">
        <v>722</v>
      </c>
      <c r="H33" s="324">
        <v>9.5</v>
      </c>
    </row>
    <row r="34" spans="1:8" ht="15.6" customHeight="1" x14ac:dyDescent="0.25">
      <c r="A34" s="327" t="s">
        <v>131</v>
      </c>
      <c r="B34" s="328">
        <v>120</v>
      </c>
      <c r="C34" s="329">
        <v>6376</v>
      </c>
      <c r="D34" s="329">
        <v>2314</v>
      </c>
      <c r="E34" s="330">
        <v>334</v>
      </c>
      <c r="F34" s="330">
        <v>124</v>
      </c>
      <c r="G34" s="330">
        <v>671</v>
      </c>
      <c r="H34" s="331">
        <v>9.5</v>
      </c>
    </row>
  </sheetData>
  <mergeCells count="11">
    <mergeCell ref="B8:H8"/>
    <mergeCell ref="B22:H22"/>
    <mergeCell ref="A3:H3"/>
    <mergeCell ref="A1:H1"/>
    <mergeCell ref="A5:A6"/>
    <mergeCell ref="G5:G6"/>
    <mergeCell ref="H5:H6"/>
    <mergeCell ref="B5:B6"/>
    <mergeCell ref="C5:D5"/>
    <mergeCell ref="E5:F5"/>
    <mergeCell ref="A2:H2"/>
  </mergeCells>
  <conditionalFormatting sqref="A7:H34">
    <cfRule type="expression" dxfId="2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4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19.140625" style="51" customWidth="1"/>
    <col min="2" max="8" width="10.140625" style="51" customWidth="1"/>
    <col min="9" max="16384" width="11.140625" style="51"/>
  </cols>
  <sheetData>
    <row r="1" spans="1:9" x14ac:dyDescent="0.2">
      <c r="A1" s="527" t="s">
        <v>326</v>
      </c>
      <c r="B1" s="527"/>
      <c r="C1" s="527"/>
      <c r="D1" s="527"/>
      <c r="E1" s="527"/>
      <c r="F1" s="527"/>
      <c r="G1" s="527"/>
      <c r="H1" s="527"/>
      <c r="I1" s="105"/>
    </row>
    <row r="2" spans="1:9" s="407" customFormat="1" ht="16.899999999999999" customHeight="1" x14ac:dyDescent="0.2">
      <c r="A2" s="526" t="s">
        <v>312</v>
      </c>
      <c r="B2" s="526"/>
      <c r="C2" s="526"/>
      <c r="D2" s="526"/>
      <c r="E2" s="526"/>
      <c r="F2" s="526"/>
      <c r="G2" s="526"/>
      <c r="H2" s="526"/>
      <c r="I2" s="410"/>
    </row>
    <row r="3" spans="1:9" s="52" customFormat="1" ht="16.899999999999999" customHeight="1" x14ac:dyDescent="0.2">
      <c r="A3" s="576" t="s">
        <v>323</v>
      </c>
      <c r="B3" s="576"/>
      <c r="C3" s="576"/>
      <c r="D3" s="576"/>
      <c r="E3" s="576"/>
      <c r="F3" s="576"/>
      <c r="G3" s="576"/>
      <c r="H3" s="576"/>
      <c r="I3" s="237"/>
    </row>
    <row r="5" spans="1:9" ht="28.35" customHeight="1" x14ac:dyDescent="0.2">
      <c r="A5" s="557" t="s">
        <v>266</v>
      </c>
      <c r="B5" s="558" t="s">
        <v>132</v>
      </c>
      <c r="C5" s="570" t="s">
        <v>121</v>
      </c>
      <c r="D5" s="570"/>
      <c r="E5" s="570" t="s">
        <v>122</v>
      </c>
      <c r="F5" s="570"/>
      <c r="G5" s="558" t="s">
        <v>127</v>
      </c>
      <c r="H5" s="574" t="s">
        <v>268</v>
      </c>
    </row>
    <row r="6" spans="1:9" ht="28.5" customHeight="1" x14ac:dyDescent="0.2">
      <c r="A6" s="549"/>
      <c r="B6" s="558"/>
      <c r="C6" s="205" t="s">
        <v>126</v>
      </c>
      <c r="D6" s="205" t="s">
        <v>180</v>
      </c>
      <c r="E6" s="205" t="s">
        <v>126</v>
      </c>
      <c r="F6" s="205" t="s">
        <v>180</v>
      </c>
      <c r="G6" s="558"/>
      <c r="H6" s="571"/>
      <c r="I6" s="85"/>
    </row>
    <row r="7" spans="1:9" s="334" customFormat="1" x14ac:dyDescent="0.25">
      <c r="A7" s="286"/>
      <c r="B7" s="287"/>
      <c r="C7" s="287"/>
      <c r="D7" s="287"/>
      <c r="E7" s="287"/>
      <c r="F7" s="287"/>
      <c r="G7" s="287"/>
      <c r="H7" s="287"/>
      <c r="I7" s="333"/>
    </row>
    <row r="8" spans="1:9" ht="15.6" customHeight="1" x14ac:dyDescent="0.2">
      <c r="A8" s="332"/>
      <c r="B8" s="555" t="s">
        <v>87</v>
      </c>
      <c r="C8" s="560"/>
      <c r="D8" s="560"/>
      <c r="E8" s="560"/>
      <c r="F8" s="560"/>
      <c r="G8" s="560"/>
      <c r="H8" s="560"/>
      <c r="I8" s="85"/>
    </row>
    <row r="9" spans="1:9" s="212" customFormat="1" ht="15.6" customHeight="1" x14ac:dyDescent="0.25">
      <c r="A9" s="332"/>
      <c r="B9" s="214"/>
      <c r="C9" s="214"/>
      <c r="D9" s="214"/>
      <c r="E9" s="214"/>
      <c r="F9" s="214"/>
      <c r="G9" s="214"/>
      <c r="H9" s="214"/>
      <c r="I9" s="85"/>
    </row>
    <row r="10" spans="1:9" ht="15.6" customHeight="1" x14ac:dyDescent="0.25">
      <c r="A10" s="325" t="s">
        <v>103</v>
      </c>
      <c r="B10" s="339">
        <v>5</v>
      </c>
      <c r="C10" s="277">
        <v>415</v>
      </c>
      <c r="D10" s="276">
        <v>169</v>
      </c>
      <c r="E10" s="276">
        <v>14</v>
      </c>
      <c r="F10" s="276">
        <v>3</v>
      </c>
      <c r="G10" s="277">
        <v>49</v>
      </c>
      <c r="H10" s="278">
        <f t="shared" ref="H10:H26" si="0">C10/G10</f>
        <v>8.4693877551020407</v>
      </c>
      <c r="I10" s="85"/>
    </row>
    <row r="11" spans="1:9" ht="15.6" customHeight="1" x14ac:dyDescent="0.25">
      <c r="A11" s="325" t="s">
        <v>104</v>
      </c>
      <c r="B11" s="339">
        <v>9</v>
      </c>
      <c r="C11" s="277">
        <v>522</v>
      </c>
      <c r="D11" s="276">
        <v>197</v>
      </c>
      <c r="E11" s="276">
        <v>36</v>
      </c>
      <c r="F11" s="276">
        <v>20</v>
      </c>
      <c r="G11" s="277">
        <v>57</v>
      </c>
      <c r="H11" s="278">
        <f t="shared" si="0"/>
        <v>9.1578947368421044</v>
      </c>
      <c r="I11" s="85"/>
    </row>
    <row r="12" spans="1:9" ht="15.6" customHeight="1" x14ac:dyDescent="0.2">
      <c r="A12" s="325" t="s">
        <v>105</v>
      </c>
      <c r="B12" s="339">
        <v>8</v>
      </c>
      <c r="C12" s="277">
        <v>567</v>
      </c>
      <c r="D12" s="276">
        <v>220</v>
      </c>
      <c r="E12" s="276">
        <v>46</v>
      </c>
      <c r="F12" s="276">
        <v>17</v>
      </c>
      <c r="G12" s="277">
        <v>62</v>
      </c>
      <c r="H12" s="278">
        <f t="shared" si="0"/>
        <v>9.1451612903225801</v>
      </c>
      <c r="I12" s="85"/>
    </row>
    <row r="13" spans="1:9" ht="15.6" customHeight="1" x14ac:dyDescent="0.2">
      <c r="A13" s="325" t="s">
        <v>106</v>
      </c>
      <c r="B13" s="339">
        <v>3</v>
      </c>
      <c r="C13" s="277">
        <v>260</v>
      </c>
      <c r="D13" s="276">
        <v>92</v>
      </c>
      <c r="E13" s="276">
        <v>23</v>
      </c>
      <c r="F13" s="276">
        <v>5</v>
      </c>
      <c r="G13" s="277">
        <v>24</v>
      </c>
      <c r="H13" s="278">
        <f t="shared" si="0"/>
        <v>10.833333333333334</v>
      </c>
      <c r="I13" s="85"/>
    </row>
    <row r="14" spans="1:9" ht="15.6" customHeight="1" x14ac:dyDescent="0.25">
      <c r="A14" s="325" t="s">
        <v>107</v>
      </c>
      <c r="B14" s="339">
        <v>6</v>
      </c>
      <c r="C14" s="277">
        <v>442</v>
      </c>
      <c r="D14" s="276">
        <v>144</v>
      </c>
      <c r="E14" s="276">
        <v>8</v>
      </c>
      <c r="F14" s="276">
        <v>2</v>
      </c>
      <c r="G14" s="277">
        <v>47</v>
      </c>
      <c r="H14" s="278">
        <f t="shared" si="0"/>
        <v>9.4042553191489358</v>
      </c>
      <c r="I14" s="85"/>
    </row>
    <row r="15" spans="1:9" ht="15.6" customHeight="1" x14ac:dyDescent="0.25">
      <c r="A15" s="335" t="s">
        <v>133</v>
      </c>
      <c r="B15" s="339">
        <v>10</v>
      </c>
      <c r="C15" s="277">
        <v>584</v>
      </c>
      <c r="D15" s="276">
        <v>205</v>
      </c>
      <c r="E15" s="276">
        <v>27</v>
      </c>
      <c r="F15" s="276">
        <v>12</v>
      </c>
      <c r="G15" s="277">
        <v>59</v>
      </c>
      <c r="H15" s="278">
        <f t="shared" si="0"/>
        <v>9.898305084745763</v>
      </c>
      <c r="I15" s="85"/>
    </row>
    <row r="16" spans="1:9" ht="15.6" customHeight="1" x14ac:dyDescent="0.25">
      <c r="A16" s="325" t="s">
        <v>108</v>
      </c>
      <c r="B16" s="339">
        <v>15</v>
      </c>
      <c r="C16" s="277">
        <v>492</v>
      </c>
      <c r="D16" s="276">
        <v>185</v>
      </c>
      <c r="E16" s="276">
        <v>10</v>
      </c>
      <c r="F16" s="276">
        <v>1</v>
      </c>
      <c r="G16" s="277">
        <v>49</v>
      </c>
      <c r="H16" s="278">
        <f t="shared" si="0"/>
        <v>10.040816326530612</v>
      </c>
      <c r="I16" s="85"/>
    </row>
    <row r="17" spans="1:9" ht="15.6" customHeight="1" x14ac:dyDescent="0.25">
      <c r="A17" s="325" t="s">
        <v>109</v>
      </c>
      <c r="B17" s="339">
        <v>9</v>
      </c>
      <c r="C17" s="277">
        <v>545</v>
      </c>
      <c r="D17" s="276">
        <v>177</v>
      </c>
      <c r="E17" s="276">
        <v>13</v>
      </c>
      <c r="F17" s="276">
        <v>6</v>
      </c>
      <c r="G17" s="277">
        <v>54</v>
      </c>
      <c r="H17" s="278">
        <f t="shared" si="0"/>
        <v>10.092592592592593</v>
      </c>
      <c r="I17" s="85"/>
    </row>
    <row r="18" spans="1:9" ht="15.6" customHeight="1" x14ac:dyDescent="0.25">
      <c r="A18" s="325" t="s">
        <v>110</v>
      </c>
      <c r="B18" s="339">
        <v>11</v>
      </c>
      <c r="C18" s="277">
        <v>609</v>
      </c>
      <c r="D18" s="276">
        <v>234</v>
      </c>
      <c r="E18" s="276">
        <v>80</v>
      </c>
      <c r="F18" s="276">
        <v>26</v>
      </c>
      <c r="G18" s="277">
        <v>60</v>
      </c>
      <c r="H18" s="278">
        <f t="shared" si="0"/>
        <v>10.15</v>
      </c>
      <c r="I18" s="85"/>
    </row>
    <row r="19" spans="1:9" ht="15.6" customHeight="1" x14ac:dyDescent="0.2">
      <c r="A19" s="325" t="s">
        <v>111</v>
      </c>
      <c r="B19" s="339">
        <v>7</v>
      </c>
      <c r="C19" s="277">
        <v>413</v>
      </c>
      <c r="D19" s="276">
        <v>156</v>
      </c>
      <c r="E19" s="276">
        <v>8</v>
      </c>
      <c r="F19" s="276">
        <v>4</v>
      </c>
      <c r="G19" s="277">
        <v>45</v>
      </c>
      <c r="H19" s="278">
        <f t="shared" si="0"/>
        <v>9.1777777777777771</v>
      </c>
      <c r="I19" s="85"/>
    </row>
    <row r="20" spans="1:9" ht="15.6" customHeight="1" x14ac:dyDescent="0.2">
      <c r="A20" s="335" t="s">
        <v>134</v>
      </c>
      <c r="B20" s="339">
        <v>16</v>
      </c>
      <c r="C20" s="277">
        <v>561</v>
      </c>
      <c r="D20" s="276">
        <v>184</v>
      </c>
      <c r="E20" s="276">
        <v>21</v>
      </c>
      <c r="F20" s="276">
        <v>12</v>
      </c>
      <c r="G20" s="277">
        <v>67</v>
      </c>
      <c r="H20" s="278">
        <f t="shared" si="0"/>
        <v>8.3731343283582085</v>
      </c>
      <c r="I20" s="85"/>
    </row>
    <row r="21" spans="1:9" ht="15.6" customHeight="1" x14ac:dyDescent="0.25">
      <c r="A21" s="335" t="s">
        <v>135</v>
      </c>
      <c r="B21" s="339">
        <v>13</v>
      </c>
      <c r="C21" s="277">
        <v>527</v>
      </c>
      <c r="D21" s="276">
        <v>202</v>
      </c>
      <c r="E21" s="276">
        <v>16</v>
      </c>
      <c r="F21" s="276">
        <v>9</v>
      </c>
      <c r="G21" s="277">
        <v>57</v>
      </c>
      <c r="H21" s="278">
        <f t="shared" si="0"/>
        <v>9.2456140350877192</v>
      </c>
      <c r="I21" s="85"/>
    </row>
    <row r="22" spans="1:9" ht="15.6" customHeight="1" x14ac:dyDescent="0.25">
      <c r="A22" s="325" t="s">
        <v>112</v>
      </c>
      <c r="B22" s="339">
        <v>12</v>
      </c>
      <c r="C22" s="277">
        <v>508</v>
      </c>
      <c r="D22" s="276">
        <v>180</v>
      </c>
      <c r="E22" s="276">
        <v>23</v>
      </c>
      <c r="F22" s="276">
        <v>8</v>
      </c>
      <c r="G22" s="277">
        <v>52</v>
      </c>
      <c r="H22" s="278">
        <f t="shared" si="0"/>
        <v>9.7692307692307701</v>
      </c>
      <c r="I22" s="85"/>
    </row>
    <row r="23" spans="1:9" ht="15.6" customHeight="1" x14ac:dyDescent="0.25">
      <c r="A23" s="325" t="s">
        <v>113</v>
      </c>
      <c r="B23" s="339">
        <v>4</v>
      </c>
      <c r="C23" s="277">
        <v>199</v>
      </c>
      <c r="D23" s="276">
        <v>83</v>
      </c>
      <c r="E23" s="276">
        <v>5</v>
      </c>
      <c r="F23" s="276">
        <v>1</v>
      </c>
      <c r="G23" s="277">
        <v>23</v>
      </c>
      <c r="H23" s="278">
        <f t="shared" si="0"/>
        <v>8.6521739130434785</v>
      </c>
      <c r="I23" s="85"/>
    </row>
    <row r="24" spans="1:9" ht="15.6" customHeight="1" x14ac:dyDescent="0.25">
      <c r="A24" s="325" t="s">
        <v>114</v>
      </c>
      <c r="B24" s="339">
        <v>7</v>
      </c>
      <c r="C24" s="277">
        <v>337</v>
      </c>
      <c r="D24" s="276">
        <v>127</v>
      </c>
      <c r="E24" s="276">
        <v>24</v>
      </c>
      <c r="F24" s="276">
        <v>7</v>
      </c>
      <c r="G24" s="277">
        <v>35</v>
      </c>
      <c r="H24" s="278">
        <f t="shared" si="0"/>
        <v>9.6285714285714281</v>
      </c>
      <c r="I24" s="85"/>
    </row>
    <row r="25" spans="1:9" s="212" customFormat="1" ht="15.6" customHeight="1" x14ac:dyDescent="0.25">
      <c r="A25" s="325"/>
      <c r="B25" s="170"/>
      <c r="C25" s="149"/>
      <c r="D25" s="150"/>
      <c r="E25" s="150"/>
      <c r="F25" s="150"/>
      <c r="G25" s="149"/>
      <c r="H25" s="152"/>
      <c r="I25" s="85"/>
    </row>
    <row r="26" spans="1:9" ht="15.6" customHeight="1" x14ac:dyDescent="0.25">
      <c r="A26" s="336" t="s">
        <v>115</v>
      </c>
      <c r="B26" s="340">
        <f>SUM(B10:B24)</f>
        <v>135</v>
      </c>
      <c r="C26" s="279">
        <f>SUM(C10:C24)</f>
        <v>6981</v>
      </c>
      <c r="D26" s="279">
        <f t="shared" ref="D26:G26" si="1">SUM(D10:D24)</f>
        <v>2555</v>
      </c>
      <c r="E26" s="279">
        <f t="shared" si="1"/>
        <v>354</v>
      </c>
      <c r="F26" s="279">
        <f t="shared" si="1"/>
        <v>133</v>
      </c>
      <c r="G26" s="279">
        <f t="shared" si="1"/>
        <v>740</v>
      </c>
      <c r="H26" s="280">
        <f t="shared" si="0"/>
        <v>9.4337837837837846</v>
      </c>
      <c r="I26" s="85"/>
    </row>
    <row r="27" spans="1:9" s="212" customFormat="1" ht="15.6" customHeight="1" x14ac:dyDescent="0.25">
      <c r="A27" s="337"/>
      <c r="B27" s="171"/>
      <c r="C27" s="151"/>
      <c r="D27" s="151"/>
      <c r="E27" s="151"/>
      <c r="F27" s="151"/>
      <c r="G27" s="151"/>
      <c r="H27" s="153"/>
      <c r="I27" s="85"/>
    </row>
    <row r="28" spans="1:9" ht="15.6" customHeight="1" x14ac:dyDescent="0.2">
      <c r="A28" s="325"/>
      <c r="B28" s="575" t="s">
        <v>95</v>
      </c>
      <c r="C28" s="556"/>
      <c r="D28" s="556"/>
      <c r="E28" s="556"/>
      <c r="F28" s="556"/>
      <c r="G28" s="556"/>
      <c r="H28" s="556"/>
      <c r="I28" s="85"/>
    </row>
    <row r="29" spans="1:9" s="212" customFormat="1" ht="15.6" customHeight="1" x14ac:dyDescent="0.25">
      <c r="A29" s="325"/>
      <c r="B29" s="215"/>
      <c r="C29" s="215"/>
      <c r="D29" s="215"/>
      <c r="E29" s="215"/>
      <c r="F29" s="215"/>
      <c r="G29" s="215"/>
      <c r="H29" s="215"/>
      <c r="I29" s="85"/>
    </row>
    <row r="30" spans="1:9" ht="15.6" customHeight="1" x14ac:dyDescent="0.25">
      <c r="A30" s="325" t="s">
        <v>103</v>
      </c>
      <c r="B30" s="339">
        <v>3</v>
      </c>
      <c r="C30" s="277">
        <v>294</v>
      </c>
      <c r="D30" s="277">
        <v>113</v>
      </c>
      <c r="E30" s="277">
        <v>12</v>
      </c>
      <c r="F30" s="277">
        <v>3</v>
      </c>
      <c r="G30" s="277">
        <v>38</v>
      </c>
      <c r="H30" s="278">
        <f t="shared" ref="H30:H46" si="2">C30/G30</f>
        <v>7.7368421052631575</v>
      </c>
      <c r="I30" s="85"/>
    </row>
    <row r="31" spans="1:9" ht="15.6" customHeight="1" x14ac:dyDescent="0.25">
      <c r="A31" s="325" t="s">
        <v>104</v>
      </c>
      <c r="B31" s="339">
        <v>8</v>
      </c>
      <c r="C31" s="277">
        <v>399</v>
      </c>
      <c r="D31" s="277">
        <v>147</v>
      </c>
      <c r="E31" s="277">
        <v>31</v>
      </c>
      <c r="F31" s="277">
        <v>16</v>
      </c>
      <c r="G31" s="277">
        <v>45</v>
      </c>
      <c r="H31" s="278">
        <f t="shared" si="2"/>
        <v>8.8666666666666671</v>
      </c>
      <c r="I31" s="85"/>
    </row>
    <row r="32" spans="1:9" ht="15.6" customHeight="1" x14ac:dyDescent="0.2">
      <c r="A32" s="325" t="s">
        <v>105</v>
      </c>
      <c r="B32" s="339">
        <v>7</v>
      </c>
      <c r="C32" s="277">
        <v>491</v>
      </c>
      <c r="D32" s="277">
        <v>197</v>
      </c>
      <c r="E32" s="277">
        <v>38</v>
      </c>
      <c r="F32" s="277">
        <v>14</v>
      </c>
      <c r="G32" s="277">
        <v>51</v>
      </c>
      <c r="H32" s="278">
        <f t="shared" si="2"/>
        <v>9.6274509803921564</v>
      </c>
      <c r="I32" s="85"/>
    </row>
    <row r="33" spans="1:9" ht="15.6" customHeight="1" x14ac:dyDescent="0.2">
      <c r="A33" s="325" t="s">
        <v>106</v>
      </c>
      <c r="B33" s="339">
        <v>3</v>
      </c>
      <c r="C33" s="277">
        <v>260</v>
      </c>
      <c r="D33" s="277">
        <v>92</v>
      </c>
      <c r="E33" s="277">
        <v>23</v>
      </c>
      <c r="F33" s="277">
        <v>5</v>
      </c>
      <c r="G33" s="277">
        <v>24</v>
      </c>
      <c r="H33" s="278">
        <f t="shared" si="2"/>
        <v>10.833333333333334</v>
      </c>
      <c r="I33" s="85"/>
    </row>
    <row r="34" spans="1:9" ht="15.6" customHeight="1" x14ac:dyDescent="0.25">
      <c r="A34" s="325" t="s">
        <v>107</v>
      </c>
      <c r="B34" s="339">
        <v>6</v>
      </c>
      <c r="C34" s="277">
        <v>442</v>
      </c>
      <c r="D34" s="277">
        <v>144</v>
      </c>
      <c r="E34" s="277">
        <v>8</v>
      </c>
      <c r="F34" s="277">
        <v>2</v>
      </c>
      <c r="G34" s="277">
        <v>47</v>
      </c>
      <c r="H34" s="278">
        <f t="shared" si="2"/>
        <v>9.4042553191489358</v>
      </c>
      <c r="I34" s="85"/>
    </row>
    <row r="35" spans="1:9" ht="15.6" customHeight="1" x14ac:dyDescent="0.25">
      <c r="A35" s="335" t="s">
        <v>133</v>
      </c>
      <c r="B35" s="339">
        <v>8</v>
      </c>
      <c r="C35" s="277">
        <v>491</v>
      </c>
      <c r="D35" s="277">
        <v>178</v>
      </c>
      <c r="E35" s="277">
        <v>26</v>
      </c>
      <c r="F35" s="277">
        <v>12</v>
      </c>
      <c r="G35" s="277">
        <v>48</v>
      </c>
      <c r="H35" s="278">
        <f t="shared" si="2"/>
        <v>10.229166666666666</v>
      </c>
      <c r="I35" s="85"/>
    </row>
    <row r="36" spans="1:9" ht="15.6" customHeight="1" x14ac:dyDescent="0.25">
      <c r="A36" s="325" t="s">
        <v>108</v>
      </c>
      <c r="B36" s="339">
        <v>11</v>
      </c>
      <c r="C36" s="277">
        <v>418</v>
      </c>
      <c r="D36" s="277">
        <v>147</v>
      </c>
      <c r="E36" s="277">
        <v>10</v>
      </c>
      <c r="F36" s="277">
        <v>1</v>
      </c>
      <c r="G36" s="277">
        <v>40</v>
      </c>
      <c r="H36" s="278">
        <f t="shared" si="2"/>
        <v>10.45</v>
      </c>
      <c r="I36" s="85"/>
    </row>
    <row r="37" spans="1:9" ht="15.6" customHeight="1" x14ac:dyDescent="0.25">
      <c r="A37" s="325" t="s">
        <v>109</v>
      </c>
      <c r="B37" s="339">
        <v>9</v>
      </c>
      <c r="C37" s="277">
        <v>545</v>
      </c>
      <c r="D37" s="277">
        <v>177</v>
      </c>
      <c r="E37" s="277">
        <v>13</v>
      </c>
      <c r="F37" s="277">
        <v>6</v>
      </c>
      <c r="G37" s="277">
        <v>54</v>
      </c>
      <c r="H37" s="278">
        <f t="shared" si="2"/>
        <v>10.092592592592593</v>
      </c>
      <c r="I37" s="85"/>
    </row>
    <row r="38" spans="1:9" ht="15.6" customHeight="1" x14ac:dyDescent="0.25">
      <c r="A38" s="325" t="s">
        <v>110</v>
      </c>
      <c r="B38" s="339">
        <v>10</v>
      </c>
      <c r="C38" s="277">
        <v>554</v>
      </c>
      <c r="D38" s="277">
        <v>214</v>
      </c>
      <c r="E38" s="277">
        <v>76</v>
      </c>
      <c r="F38" s="277">
        <v>24</v>
      </c>
      <c r="G38" s="277">
        <v>54</v>
      </c>
      <c r="H38" s="278">
        <f t="shared" si="2"/>
        <v>10.25925925925926</v>
      </c>
      <c r="I38" s="85"/>
    </row>
    <row r="39" spans="1:9" ht="15.6" customHeight="1" x14ac:dyDescent="0.2">
      <c r="A39" s="325" t="s">
        <v>111</v>
      </c>
      <c r="B39" s="339">
        <v>7</v>
      </c>
      <c r="C39" s="277">
        <v>413</v>
      </c>
      <c r="D39" s="277">
        <v>156</v>
      </c>
      <c r="E39" s="277">
        <v>8</v>
      </c>
      <c r="F39" s="277">
        <v>4</v>
      </c>
      <c r="G39" s="277">
        <v>45</v>
      </c>
      <c r="H39" s="278">
        <f t="shared" si="2"/>
        <v>9.1777777777777771</v>
      </c>
      <c r="I39" s="85"/>
    </row>
    <row r="40" spans="1:9" ht="15.6" customHeight="1" x14ac:dyDescent="0.2">
      <c r="A40" s="335" t="s">
        <v>134</v>
      </c>
      <c r="B40" s="339">
        <v>14</v>
      </c>
      <c r="C40" s="277">
        <v>536</v>
      </c>
      <c r="D40" s="277">
        <v>172</v>
      </c>
      <c r="E40" s="277">
        <v>21</v>
      </c>
      <c r="F40" s="277">
        <v>12</v>
      </c>
      <c r="G40" s="277">
        <v>63</v>
      </c>
      <c r="H40" s="278">
        <f t="shared" si="2"/>
        <v>8.5079365079365079</v>
      </c>
      <c r="I40" s="85"/>
    </row>
    <row r="41" spans="1:9" ht="15.6" customHeight="1" x14ac:dyDescent="0.25">
      <c r="A41" s="335" t="s">
        <v>135</v>
      </c>
      <c r="B41" s="339">
        <v>11</v>
      </c>
      <c r="C41" s="277">
        <v>489</v>
      </c>
      <c r="D41" s="277">
        <v>187</v>
      </c>
      <c r="E41" s="277">
        <v>16</v>
      </c>
      <c r="F41" s="277">
        <v>9</v>
      </c>
      <c r="G41" s="277">
        <v>52</v>
      </c>
      <c r="H41" s="278">
        <f t="shared" si="2"/>
        <v>9.4038461538461533</v>
      </c>
      <c r="I41" s="85"/>
    </row>
    <row r="42" spans="1:9" ht="15.6" customHeight="1" x14ac:dyDescent="0.25">
      <c r="A42" s="325" t="s">
        <v>112</v>
      </c>
      <c r="B42" s="339">
        <v>12</v>
      </c>
      <c r="C42" s="277">
        <v>508</v>
      </c>
      <c r="D42" s="277">
        <v>180</v>
      </c>
      <c r="E42" s="277">
        <v>23</v>
      </c>
      <c r="F42" s="277">
        <v>8</v>
      </c>
      <c r="G42" s="277">
        <v>52</v>
      </c>
      <c r="H42" s="278">
        <f t="shared" si="2"/>
        <v>9.7692307692307701</v>
      </c>
      <c r="I42" s="85"/>
    </row>
    <row r="43" spans="1:9" ht="15.6" customHeight="1" x14ac:dyDescent="0.25">
      <c r="A43" s="325" t="s">
        <v>113</v>
      </c>
      <c r="B43" s="339">
        <v>4</v>
      </c>
      <c r="C43" s="277">
        <v>199</v>
      </c>
      <c r="D43" s="277">
        <v>83</v>
      </c>
      <c r="E43" s="277">
        <v>5</v>
      </c>
      <c r="F43" s="277">
        <v>1</v>
      </c>
      <c r="G43" s="277">
        <v>23</v>
      </c>
      <c r="H43" s="278">
        <f t="shared" si="2"/>
        <v>8.6521739130434785</v>
      </c>
      <c r="I43" s="85"/>
    </row>
    <row r="44" spans="1:9" ht="15.6" customHeight="1" x14ac:dyDescent="0.2">
      <c r="A44" s="325" t="s">
        <v>114</v>
      </c>
      <c r="B44" s="339">
        <v>7</v>
      </c>
      <c r="C44" s="277">
        <v>337</v>
      </c>
      <c r="D44" s="277">
        <v>127</v>
      </c>
      <c r="E44" s="277">
        <v>24</v>
      </c>
      <c r="F44" s="277">
        <v>7</v>
      </c>
      <c r="G44" s="277">
        <v>35</v>
      </c>
      <c r="H44" s="278">
        <f t="shared" si="2"/>
        <v>9.6285714285714281</v>
      </c>
      <c r="I44" s="85"/>
    </row>
    <row r="45" spans="1:9" ht="15.6" customHeight="1" x14ac:dyDescent="0.2">
      <c r="A45" s="325"/>
      <c r="B45" s="170"/>
      <c r="C45" s="149"/>
      <c r="D45" s="149"/>
      <c r="E45" s="149"/>
      <c r="F45" s="149"/>
      <c r="G45" s="149"/>
      <c r="H45" s="152"/>
      <c r="I45" s="85"/>
    </row>
    <row r="46" spans="1:9" ht="15.6" customHeight="1" x14ac:dyDescent="0.2">
      <c r="A46" s="338" t="s">
        <v>115</v>
      </c>
      <c r="B46" s="341">
        <f>SUM(B30:B44)</f>
        <v>120</v>
      </c>
      <c r="C46" s="315">
        <f t="shared" ref="C46:G46" si="3">SUM(C30:C44)</f>
        <v>6376</v>
      </c>
      <c r="D46" s="315">
        <f t="shared" si="3"/>
        <v>2314</v>
      </c>
      <c r="E46" s="315">
        <f t="shared" si="3"/>
        <v>334</v>
      </c>
      <c r="F46" s="315">
        <f t="shared" si="3"/>
        <v>124</v>
      </c>
      <c r="G46" s="315">
        <f t="shared" si="3"/>
        <v>671</v>
      </c>
      <c r="H46" s="285">
        <f t="shared" si="2"/>
        <v>9.5022354694485838</v>
      </c>
    </row>
  </sheetData>
  <protectedRanges>
    <protectedRange sqref="B10:B25 B30:B44 D10:G25 D30:G44 D45:G45 B45" name="Bereich1_1"/>
  </protectedRanges>
  <mergeCells count="11">
    <mergeCell ref="B28:H28"/>
    <mergeCell ref="B8:H8"/>
    <mergeCell ref="A1:H1"/>
    <mergeCell ref="A2:H2"/>
    <mergeCell ref="A5:A6"/>
    <mergeCell ref="B5:B6"/>
    <mergeCell ref="C5:D5"/>
    <mergeCell ref="E5:F5"/>
    <mergeCell ref="G5:G6"/>
    <mergeCell ref="H5:H6"/>
    <mergeCell ref="A3:H3"/>
  </mergeCells>
  <conditionalFormatting sqref="A8:H46">
    <cfRule type="expression" dxfId="2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I44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4.140625" style="51" customWidth="1"/>
    <col min="2" max="2" width="10" style="51" customWidth="1"/>
    <col min="3" max="8" width="10.85546875" style="51" customWidth="1"/>
    <col min="9" max="16384" width="11.28515625" style="51"/>
  </cols>
  <sheetData>
    <row r="1" spans="1:9" x14ac:dyDescent="0.2">
      <c r="A1" s="527" t="s">
        <v>326</v>
      </c>
      <c r="B1" s="527"/>
      <c r="C1" s="527"/>
      <c r="D1" s="527"/>
      <c r="E1" s="527"/>
      <c r="F1" s="527"/>
      <c r="G1" s="527"/>
      <c r="H1" s="527"/>
      <c r="I1" s="107"/>
    </row>
    <row r="2" spans="1:9" ht="16.899999999999999" customHeight="1" x14ac:dyDescent="0.2">
      <c r="A2" s="545" t="s">
        <v>251</v>
      </c>
      <c r="B2" s="526"/>
      <c r="C2" s="526"/>
      <c r="D2" s="526"/>
      <c r="E2" s="526"/>
      <c r="F2" s="526"/>
      <c r="G2" s="526"/>
      <c r="H2" s="526"/>
      <c r="I2" s="107"/>
    </row>
    <row r="3" spans="1:9" ht="16.899999999999999" customHeight="1" x14ac:dyDescent="0.2">
      <c r="A3" s="576" t="s">
        <v>324</v>
      </c>
      <c r="B3" s="576"/>
      <c r="C3" s="576"/>
      <c r="D3" s="576"/>
      <c r="E3" s="576"/>
      <c r="F3" s="576"/>
      <c r="G3" s="576"/>
      <c r="H3" s="576"/>
    </row>
    <row r="4" spans="1:9" ht="12.75" customHeight="1" x14ac:dyDescent="0.25"/>
    <row r="5" spans="1:9" ht="28.35" customHeight="1" x14ac:dyDescent="0.2">
      <c r="A5" s="579" t="s">
        <v>124</v>
      </c>
      <c r="B5" s="558" t="s">
        <v>132</v>
      </c>
      <c r="C5" s="570" t="s">
        <v>121</v>
      </c>
      <c r="D5" s="570"/>
      <c r="E5" s="570" t="s">
        <v>122</v>
      </c>
      <c r="F5" s="570"/>
      <c r="G5" s="558" t="s">
        <v>127</v>
      </c>
      <c r="H5" s="574" t="s">
        <v>268</v>
      </c>
      <c r="I5" s="85"/>
    </row>
    <row r="6" spans="1:9" ht="28.35" customHeight="1" x14ac:dyDescent="0.2">
      <c r="A6" s="580"/>
      <c r="B6" s="558"/>
      <c r="C6" s="108" t="s">
        <v>126</v>
      </c>
      <c r="D6" s="108" t="s">
        <v>180</v>
      </c>
      <c r="E6" s="108" t="s">
        <v>126</v>
      </c>
      <c r="F6" s="108" t="s">
        <v>180</v>
      </c>
      <c r="G6" s="558"/>
      <c r="H6" s="571"/>
      <c r="I6" s="85"/>
    </row>
    <row r="7" spans="1:9" s="212" customFormat="1" ht="15.6" customHeight="1" x14ac:dyDescent="0.25">
      <c r="A7" s="124"/>
      <c r="B7" s="577"/>
      <c r="C7" s="577"/>
      <c r="D7" s="577"/>
      <c r="E7" s="577"/>
      <c r="F7" s="577"/>
      <c r="G7" s="577"/>
      <c r="H7" s="577"/>
      <c r="I7" s="85"/>
    </row>
    <row r="8" spans="1:9" s="212" customFormat="1" ht="15.6" customHeight="1" x14ac:dyDescent="0.2">
      <c r="A8" s="121"/>
      <c r="B8" s="581" t="s">
        <v>87</v>
      </c>
      <c r="C8" s="582"/>
      <c r="D8" s="582"/>
      <c r="E8" s="582"/>
      <c r="F8" s="582"/>
      <c r="G8" s="582"/>
      <c r="H8" s="582"/>
      <c r="I8" s="85"/>
    </row>
    <row r="9" spans="1:9" ht="15.6" customHeight="1" x14ac:dyDescent="0.25">
      <c r="A9" s="121"/>
      <c r="B9" s="216"/>
      <c r="C9" s="216"/>
      <c r="D9" s="216"/>
      <c r="E9" s="216"/>
      <c r="F9" s="216"/>
      <c r="G9" s="216"/>
      <c r="H9" s="216"/>
      <c r="I9" s="85"/>
    </row>
    <row r="10" spans="1:9" ht="15.6" customHeight="1" x14ac:dyDescent="0.25">
      <c r="A10" s="325" t="s">
        <v>88</v>
      </c>
      <c r="B10" s="319">
        <v>109</v>
      </c>
      <c r="C10" s="320">
        <v>8165</v>
      </c>
      <c r="D10" s="320">
        <v>2990</v>
      </c>
      <c r="E10" s="320">
        <v>763</v>
      </c>
      <c r="F10" s="320">
        <v>315</v>
      </c>
      <c r="G10" s="320">
        <v>702</v>
      </c>
      <c r="H10" s="321">
        <v>11.631054131054132</v>
      </c>
      <c r="I10" s="85"/>
    </row>
    <row r="11" spans="1:9" ht="15.6" customHeight="1" x14ac:dyDescent="0.25">
      <c r="A11" s="325" t="s">
        <v>89</v>
      </c>
      <c r="B11" s="319">
        <v>106</v>
      </c>
      <c r="C11" s="320">
        <v>7908</v>
      </c>
      <c r="D11" s="320">
        <v>2921</v>
      </c>
      <c r="E11" s="320">
        <v>754</v>
      </c>
      <c r="F11" s="320">
        <v>305</v>
      </c>
      <c r="G11" s="320">
        <v>680</v>
      </c>
      <c r="H11" s="321">
        <v>11.629411764705882</v>
      </c>
      <c r="I11" s="85"/>
    </row>
    <row r="12" spans="1:9" ht="15.6" customHeight="1" x14ac:dyDescent="0.25">
      <c r="A12" s="325" t="s">
        <v>90</v>
      </c>
      <c r="B12" s="319">
        <v>106</v>
      </c>
      <c r="C12" s="320">
        <v>7566</v>
      </c>
      <c r="D12" s="320">
        <v>2816</v>
      </c>
      <c r="E12" s="320">
        <v>691</v>
      </c>
      <c r="F12" s="320">
        <v>286</v>
      </c>
      <c r="G12" s="320">
        <v>653</v>
      </c>
      <c r="H12" s="321">
        <v>11.586523736600306</v>
      </c>
      <c r="I12" s="85"/>
    </row>
    <row r="13" spans="1:9" ht="15.6" customHeight="1" x14ac:dyDescent="0.25">
      <c r="A13" s="325" t="s">
        <v>91</v>
      </c>
      <c r="B13" s="319">
        <v>104</v>
      </c>
      <c r="C13" s="320">
        <v>7164</v>
      </c>
      <c r="D13" s="320">
        <v>2679</v>
      </c>
      <c r="E13" s="320">
        <v>646</v>
      </c>
      <c r="F13" s="320">
        <v>261</v>
      </c>
      <c r="G13" s="320">
        <v>625</v>
      </c>
      <c r="H13" s="321">
        <v>11.462400000000001</v>
      </c>
      <c r="I13" s="85"/>
    </row>
    <row r="14" spans="1:9" ht="15.6" customHeight="1" x14ac:dyDescent="0.25">
      <c r="A14" s="325" t="s">
        <v>92</v>
      </c>
      <c r="B14" s="319">
        <v>102</v>
      </c>
      <c r="C14" s="320">
        <v>6663</v>
      </c>
      <c r="D14" s="320">
        <v>2483</v>
      </c>
      <c r="E14" s="320">
        <v>599</v>
      </c>
      <c r="F14" s="320">
        <v>236</v>
      </c>
      <c r="G14" s="320">
        <v>569</v>
      </c>
      <c r="H14" s="321">
        <v>11.710017574692444</v>
      </c>
      <c r="I14" s="85"/>
    </row>
    <row r="15" spans="1:9" ht="15.6" customHeight="1" x14ac:dyDescent="0.25">
      <c r="A15" s="325" t="s">
        <v>93</v>
      </c>
      <c r="B15" s="319">
        <v>96</v>
      </c>
      <c r="C15" s="320">
        <v>5833</v>
      </c>
      <c r="D15" s="320">
        <v>2148</v>
      </c>
      <c r="E15" s="320">
        <v>478</v>
      </c>
      <c r="F15" s="320">
        <v>190</v>
      </c>
      <c r="G15" s="320">
        <v>509</v>
      </c>
      <c r="H15" s="321">
        <v>11.459724950884086</v>
      </c>
      <c r="I15" s="85"/>
    </row>
    <row r="16" spans="1:9" ht="15.6" customHeight="1" x14ac:dyDescent="0.25">
      <c r="A16" s="325" t="s">
        <v>94</v>
      </c>
      <c r="B16" s="319">
        <v>91</v>
      </c>
      <c r="C16" s="320">
        <v>5089</v>
      </c>
      <c r="D16" s="320">
        <v>1898</v>
      </c>
      <c r="E16" s="320">
        <v>405</v>
      </c>
      <c r="F16" s="320">
        <v>169</v>
      </c>
      <c r="G16" s="320">
        <v>441</v>
      </c>
      <c r="H16" s="321">
        <v>11.53968253968254</v>
      </c>
      <c r="I16" s="85"/>
    </row>
    <row r="17" spans="1:9" ht="15.6" customHeight="1" x14ac:dyDescent="0.25">
      <c r="A17" s="325" t="s">
        <v>128</v>
      </c>
      <c r="B17" s="319">
        <v>91</v>
      </c>
      <c r="C17" s="320">
        <v>4361</v>
      </c>
      <c r="D17" s="320">
        <v>1632</v>
      </c>
      <c r="E17" s="320">
        <v>279</v>
      </c>
      <c r="F17" s="320">
        <v>103</v>
      </c>
      <c r="G17" s="320">
        <v>398</v>
      </c>
      <c r="H17" s="321">
        <f>SUM(C17/G17)</f>
        <v>10.957286432160805</v>
      </c>
      <c r="I17" s="85"/>
    </row>
    <row r="18" spans="1:9" ht="15.6" customHeight="1" x14ac:dyDescent="0.25">
      <c r="A18" s="326" t="s">
        <v>129</v>
      </c>
      <c r="B18" s="322">
        <v>87</v>
      </c>
      <c r="C18" s="323">
        <v>3800</v>
      </c>
      <c r="D18" s="323">
        <v>1390</v>
      </c>
      <c r="E18" s="323">
        <v>214</v>
      </c>
      <c r="F18" s="323">
        <v>69</v>
      </c>
      <c r="G18" s="323">
        <v>336</v>
      </c>
      <c r="H18" s="321">
        <f t="shared" ref="H18:H20" si="0">SUM(C18/G18)</f>
        <v>11.30952380952381</v>
      </c>
      <c r="I18" s="85"/>
    </row>
    <row r="19" spans="1:9" ht="15.6" customHeight="1" x14ac:dyDescent="0.25">
      <c r="A19" s="326" t="s">
        <v>130</v>
      </c>
      <c r="B19" s="322">
        <v>86</v>
      </c>
      <c r="C19" s="323">
        <v>3259</v>
      </c>
      <c r="D19" s="323">
        <v>1180</v>
      </c>
      <c r="E19" s="323">
        <v>162</v>
      </c>
      <c r="F19" s="323">
        <v>55</v>
      </c>
      <c r="G19" s="323">
        <v>284</v>
      </c>
      <c r="H19" s="321">
        <f t="shared" si="0"/>
        <v>11.475352112676056</v>
      </c>
      <c r="I19" s="85"/>
    </row>
    <row r="20" spans="1:9" s="212" customFormat="1" ht="15.6" customHeight="1" x14ac:dyDescent="0.25">
      <c r="A20" s="326" t="s">
        <v>131</v>
      </c>
      <c r="B20" s="322">
        <v>78</v>
      </c>
      <c r="C20" s="323">
        <v>2728</v>
      </c>
      <c r="D20" s="323">
        <v>1004</v>
      </c>
      <c r="E20" s="323">
        <v>122</v>
      </c>
      <c r="F20" s="323">
        <v>43</v>
      </c>
      <c r="G20" s="323">
        <v>237</v>
      </c>
      <c r="H20" s="321">
        <f t="shared" si="0"/>
        <v>11.510548523206751</v>
      </c>
      <c r="I20" s="85"/>
    </row>
    <row r="21" spans="1:9" ht="15.6" customHeight="1" x14ac:dyDescent="0.25">
      <c r="A21" s="393"/>
      <c r="B21" s="155"/>
      <c r="C21" s="156"/>
      <c r="D21" s="156"/>
      <c r="E21" s="156"/>
      <c r="F21" s="156"/>
      <c r="G21" s="156"/>
      <c r="H21" s="154"/>
      <c r="I21" s="85"/>
    </row>
    <row r="22" spans="1:9" s="212" customFormat="1" ht="15.6" customHeight="1" x14ac:dyDescent="0.2">
      <c r="A22" s="332"/>
      <c r="B22" s="578" t="s">
        <v>95</v>
      </c>
      <c r="C22" s="578"/>
      <c r="D22" s="578"/>
      <c r="E22" s="578"/>
      <c r="F22" s="578"/>
      <c r="G22" s="578"/>
      <c r="H22" s="578"/>
      <c r="I22" s="85"/>
    </row>
    <row r="23" spans="1:9" ht="15.6" customHeight="1" x14ac:dyDescent="0.25">
      <c r="A23" s="332"/>
      <c r="B23" s="216"/>
      <c r="C23" s="216"/>
      <c r="D23" s="216"/>
      <c r="E23" s="216"/>
      <c r="F23" s="216"/>
      <c r="G23" s="216"/>
      <c r="H23" s="216"/>
      <c r="I23" s="85"/>
    </row>
    <row r="24" spans="1:9" ht="15.6" customHeight="1" x14ac:dyDescent="0.25">
      <c r="A24" s="325" t="s">
        <v>88</v>
      </c>
      <c r="B24" s="319">
        <v>101</v>
      </c>
      <c r="C24" s="320">
        <v>7898</v>
      </c>
      <c r="D24" s="320">
        <v>2878</v>
      </c>
      <c r="E24" s="320">
        <v>762</v>
      </c>
      <c r="F24" s="320">
        <v>315</v>
      </c>
      <c r="G24" s="320">
        <v>673</v>
      </c>
      <c r="H24" s="321">
        <v>11.735512630014858</v>
      </c>
      <c r="I24" s="85"/>
    </row>
    <row r="25" spans="1:9" ht="15.6" customHeight="1" x14ac:dyDescent="0.25">
      <c r="A25" s="325" t="s">
        <v>89</v>
      </c>
      <c r="B25" s="319">
        <v>98</v>
      </c>
      <c r="C25" s="320">
        <v>7646</v>
      </c>
      <c r="D25" s="320">
        <v>2810</v>
      </c>
      <c r="E25" s="320">
        <v>751</v>
      </c>
      <c r="F25" s="320">
        <v>305</v>
      </c>
      <c r="G25" s="320">
        <v>653</v>
      </c>
      <c r="H25" s="321">
        <v>11.709035222052067</v>
      </c>
      <c r="I25" s="85"/>
    </row>
    <row r="26" spans="1:9" ht="15.6" customHeight="1" x14ac:dyDescent="0.25">
      <c r="A26" s="325" t="s">
        <v>90</v>
      </c>
      <c r="B26" s="319">
        <v>98</v>
      </c>
      <c r="C26" s="320">
        <v>7311</v>
      </c>
      <c r="D26" s="320">
        <v>2717</v>
      </c>
      <c r="E26" s="320">
        <v>689</v>
      </c>
      <c r="F26" s="320">
        <v>286</v>
      </c>
      <c r="G26" s="320">
        <v>625</v>
      </c>
      <c r="H26" s="321">
        <v>11.6976</v>
      </c>
      <c r="I26" s="85"/>
    </row>
    <row r="27" spans="1:9" ht="15.6" customHeight="1" x14ac:dyDescent="0.25">
      <c r="A27" s="325" t="s">
        <v>91</v>
      </c>
      <c r="B27" s="319">
        <v>96</v>
      </c>
      <c r="C27" s="320">
        <v>6916</v>
      </c>
      <c r="D27" s="320">
        <v>2577</v>
      </c>
      <c r="E27" s="320">
        <v>644</v>
      </c>
      <c r="F27" s="320">
        <v>261</v>
      </c>
      <c r="G27" s="320">
        <v>596</v>
      </c>
      <c r="H27" s="321">
        <v>11.604026845637584</v>
      </c>
      <c r="I27" s="85"/>
    </row>
    <row r="28" spans="1:9" ht="15.6" customHeight="1" x14ac:dyDescent="0.25">
      <c r="A28" s="325" t="s">
        <v>92</v>
      </c>
      <c r="B28" s="319">
        <v>94</v>
      </c>
      <c r="C28" s="320">
        <v>6411</v>
      </c>
      <c r="D28" s="320">
        <v>2382</v>
      </c>
      <c r="E28" s="320">
        <v>597</v>
      </c>
      <c r="F28" s="320">
        <v>236</v>
      </c>
      <c r="G28" s="320">
        <v>540</v>
      </c>
      <c r="H28" s="321">
        <v>11.872222222222222</v>
      </c>
      <c r="I28" s="85"/>
    </row>
    <row r="29" spans="1:9" ht="15.6" customHeight="1" x14ac:dyDescent="0.25">
      <c r="A29" s="325" t="s">
        <v>93</v>
      </c>
      <c r="B29" s="319">
        <v>88</v>
      </c>
      <c r="C29" s="320">
        <v>5601</v>
      </c>
      <c r="D29" s="320">
        <v>2043</v>
      </c>
      <c r="E29" s="320">
        <v>475</v>
      </c>
      <c r="F29" s="320">
        <v>190</v>
      </c>
      <c r="G29" s="320">
        <v>483</v>
      </c>
      <c r="H29" s="321">
        <v>11.596273291925465</v>
      </c>
      <c r="I29" s="85"/>
    </row>
    <row r="30" spans="1:9" ht="15.6" customHeight="1" x14ac:dyDescent="0.25">
      <c r="A30" s="325" t="s">
        <v>94</v>
      </c>
      <c r="B30" s="319">
        <v>84</v>
      </c>
      <c r="C30" s="320">
        <v>4845</v>
      </c>
      <c r="D30" s="320">
        <v>1780</v>
      </c>
      <c r="E30" s="320">
        <v>403</v>
      </c>
      <c r="F30" s="320">
        <v>168</v>
      </c>
      <c r="G30" s="320">
        <v>415</v>
      </c>
      <c r="H30" s="321">
        <v>11.674698795180722</v>
      </c>
      <c r="I30" s="85"/>
    </row>
    <row r="31" spans="1:9" ht="15.6" customHeight="1" x14ac:dyDescent="0.25">
      <c r="A31" s="325" t="s">
        <v>128</v>
      </c>
      <c r="B31" s="319">
        <v>83</v>
      </c>
      <c r="C31" s="320">
        <v>4112</v>
      </c>
      <c r="D31" s="320">
        <v>1515</v>
      </c>
      <c r="E31" s="320">
        <v>276</v>
      </c>
      <c r="F31" s="320">
        <v>103</v>
      </c>
      <c r="G31" s="320">
        <v>371</v>
      </c>
      <c r="H31" s="321">
        <f>SUM(C31/G31)</f>
        <v>11.083557951482479</v>
      </c>
      <c r="I31" s="85"/>
    </row>
    <row r="32" spans="1:9" ht="15.6" customHeight="1" x14ac:dyDescent="0.25">
      <c r="A32" s="326" t="s">
        <v>129</v>
      </c>
      <c r="B32" s="322">
        <v>80</v>
      </c>
      <c r="C32" s="323">
        <v>3543</v>
      </c>
      <c r="D32" s="323">
        <v>1271</v>
      </c>
      <c r="E32" s="323">
        <v>211</v>
      </c>
      <c r="F32" s="323">
        <v>69</v>
      </c>
      <c r="G32" s="323">
        <v>311</v>
      </c>
      <c r="H32" s="321">
        <f t="shared" ref="H32:H34" si="1">SUM(C32/G32)</f>
        <v>11.392282958199356</v>
      </c>
      <c r="I32" s="85"/>
    </row>
    <row r="33" spans="1:9" ht="15.6" customHeight="1" x14ac:dyDescent="0.25">
      <c r="A33" s="326" t="s">
        <v>130</v>
      </c>
      <c r="B33" s="322">
        <v>76</v>
      </c>
      <c r="C33" s="323">
        <v>2987</v>
      </c>
      <c r="D33" s="323">
        <v>1060</v>
      </c>
      <c r="E33" s="323">
        <v>160</v>
      </c>
      <c r="F33" s="323">
        <v>55</v>
      </c>
      <c r="G33" s="323">
        <v>255</v>
      </c>
      <c r="H33" s="321">
        <f t="shared" si="1"/>
        <v>11.713725490196078</v>
      </c>
      <c r="I33" s="85"/>
    </row>
    <row r="34" spans="1:9" x14ac:dyDescent="0.25">
      <c r="A34" s="327" t="s">
        <v>131</v>
      </c>
      <c r="B34" s="430">
        <v>68</v>
      </c>
      <c r="C34" s="329">
        <v>2470</v>
      </c>
      <c r="D34" s="329">
        <v>883</v>
      </c>
      <c r="E34" s="330">
        <v>120</v>
      </c>
      <c r="F34" s="330">
        <v>43</v>
      </c>
      <c r="G34" s="330">
        <v>208</v>
      </c>
      <c r="H34" s="431">
        <f t="shared" si="1"/>
        <v>11.875</v>
      </c>
      <c r="I34" s="85"/>
    </row>
    <row r="35" spans="1:9" x14ac:dyDescent="0.25">
      <c r="A35" s="86"/>
      <c r="B35" s="91"/>
      <c r="C35" s="92"/>
      <c r="D35" s="94"/>
      <c r="E35" s="94"/>
      <c r="F35" s="94"/>
      <c r="G35" s="92"/>
      <c r="H35" s="93"/>
      <c r="I35" s="85"/>
    </row>
    <row r="36" spans="1:9" x14ac:dyDescent="0.25">
      <c r="A36" s="86"/>
      <c r="B36" s="91"/>
      <c r="C36" s="92"/>
      <c r="D36" s="94"/>
      <c r="E36" s="94"/>
      <c r="F36" s="94"/>
      <c r="G36" s="92"/>
      <c r="H36" s="93"/>
      <c r="I36" s="85"/>
    </row>
    <row r="37" spans="1:9" x14ac:dyDescent="0.25">
      <c r="A37" s="86"/>
      <c r="B37" s="91"/>
      <c r="C37" s="92"/>
      <c r="D37" s="94"/>
      <c r="E37" s="94"/>
      <c r="F37" s="94"/>
      <c r="G37" s="92"/>
      <c r="H37" s="93"/>
      <c r="I37" s="85"/>
    </row>
    <row r="38" spans="1:9" x14ac:dyDescent="0.25">
      <c r="A38" s="86"/>
      <c r="B38" s="91"/>
      <c r="C38" s="92"/>
      <c r="D38" s="94"/>
      <c r="E38" s="94"/>
      <c r="F38" s="94"/>
      <c r="G38" s="92"/>
      <c r="H38" s="93"/>
      <c r="I38" s="85"/>
    </row>
    <row r="39" spans="1:9" x14ac:dyDescent="0.25">
      <c r="A39" s="102"/>
      <c r="B39" s="91"/>
      <c r="C39" s="92"/>
      <c r="D39" s="94"/>
      <c r="E39" s="94"/>
      <c r="F39" s="94"/>
      <c r="G39" s="92"/>
      <c r="H39" s="93"/>
      <c r="I39" s="85"/>
    </row>
    <row r="40" spans="1:9" x14ac:dyDescent="0.25">
      <c r="A40" s="102"/>
      <c r="B40" s="91"/>
      <c r="C40" s="92"/>
      <c r="D40" s="94"/>
      <c r="E40" s="94"/>
      <c r="F40" s="94"/>
      <c r="G40" s="92"/>
      <c r="H40" s="93"/>
      <c r="I40" s="85"/>
    </row>
    <row r="41" spans="1:9" x14ac:dyDescent="0.25">
      <c r="A41" s="86"/>
      <c r="B41" s="91"/>
      <c r="C41" s="92"/>
      <c r="D41" s="94"/>
      <c r="E41" s="94"/>
      <c r="F41" s="94"/>
      <c r="G41" s="92"/>
      <c r="H41" s="93"/>
      <c r="I41" s="85"/>
    </row>
    <row r="42" spans="1:9" x14ac:dyDescent="0.25">
      <c r="A42" s="86"/>
      <c r="B42" s="91"/>
      <c r="C42" s="92"/>
      <c r="D42" s="94"/>
      <c r="E42" s="94"/>
      <c r="F42" s="94"/>
      <c r="G42" s="92"/>
      <c r="H42" s="93"/>
      <c r="I42" s="85"/>
    </row>
    <row r="43" spans="1:9" x14ac:dyDescent="0.25">
      <c r="A43" s="86"/>
      <c r="B43" s="91"/>
      <c r="C43" s="92"/>
      <c r="D43" s="94"/>
      <c r="E43" s="94"/>
      <c r="F43" s="94"/>
      <c r="G43" s="92"/>
      <c r="H43" s="93"/>
      <c r="I43" s="85"/>
    </row>
    <row r="44" spans="1:9" x14ac:dyDescent="0.25">
      <c r="A44" s="95"/>
      <c r="B44" s="89"/>
      <c r="C44" s="89"/>
      <c r="D44" s="89"/>
      <c r="E44" s="89"/>
      <c r="F44" s="89"/>
      <c r="G44" s="89"/>
      <c r="H44" s="93"/>
    </row>
  </sheetData>
  <protectedRanges>
    <protectedRange sqref="B10:B26 B29:B43 D10:G26 D29:G43" name="Bereich1_1"/>
  </protectedRanges>
  <mergeCells count="12">
    <mergeCell ref="B7:H7"/>
    <mergeCell ref="B22:H22"/>
    <mergeCell ref="A1:H1"/>
    <mergeCell ref="A2:H2"/>
    <mergeCell ref="A5:A6"/>
    <mergeCell ref="B5:B6"/>
    <mergeCell ref="C5:D5"/>
    <mergeCell ref="E5:F5"/>
    <mergeCell ref="G5:G6"/>
    <mergeCell ref="H5:H6"/>
    <mergeCell ref="B8:H8"/>
    <mergeCell ref="A3:H3"/>
  </mergeCells>
  <conditionalFormatting sqref="A7:H34">
    <cfRule type="expression" dxfId="2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I46"/>
  <sheetViews>
    <sheetView view="pageLayout" zoomScaleNormal="100" workbookViewId="0">
      <selection activeCell="E51" sqref="E51"/>
    </sheetView>
  </sheetViews>
  <sheetFormatPr baseColWidth="10" defaultColWidth="11.28515625" defaultRowHeight="12.75" x14ac:dyDescent="0.2"/>
  <cols>
    <col min="1" max="1" width="22.85546875" style="51" customWidth="1"/>
    <col min="2" max="2" width="9" style="51" customWidth="1"/>
    <col min="3" max="8" width="10" style="51" customWidth="1"/>
    <col min="9" max="9" width="9" style="51" customWidth="1"/>
    <col min="10" max="16384" width="11.28515625" style="51"/>
  </cols>
  <sheetData>
    <row r="1" spans="1:9" x14ac:dyDescent="0.2">
      <c r="A1" s="527" t="s">
        <v>327</v>
      </c>
      <c r="B1" s="527"/>
      <c r="C1" s="527"/>
      <c r="D1" s="527"/>
      <c r="E1" s="527"/>
      <c r="F1" s="527"/>
      <c r="G1" s="527"/>
      <c r="H1" s="527"/>
      <c r="I1" s="107"/>
    </row>
    <row r="2" spans="1:9" s="407" customFormat="1" ht="16.899999999999999" customHeight="1" x14ac:dyDescent="0.2">
      <c r="A2" s="545" t="s">
        <v>311</v>
      </c>
      <c r="B2" s="526"/>
      <c r="C2" s="526"/>
      <c r="D2" s="526"/>
      <c r="E2" s="526"/>
      <c r="F2" s="526"/>
      <c r="G2" s="526"/>
      <c r="H2" s="526"/>
      <c r="I2" s="410"/>
    </row>
    <row r="3" spans="1:9" s="52" customFormat="1" ht="16.899999999999999" customHeight="1" x14ac:dyDescent="0.2">
      <c r="A3" s="573" t="s">
        <v>324</v>
      </c>
      <c r="B3" s="573"/>
      <c r="C3" s="573"/>
      <c r="D3" s="573"/>
      <c r="E3" s="573"/>
      <c r="F3" s="573"/>
      <c r="G3" s="573"/>
      <c r="H3" s="573"/>
      <c r="I3" s="237"/>
    </row>
    <row r="5" spans="1:9" s="125" customFormat="1" ht="23.25" customHeight="1" x14ac:dyDescent="0.2">
      <c r="A5" s="557" t="s">
        <v>266</v>
      </c>
      <c r="B5" s="558" t="s">
        <v>132</v>
      </c>
      <c r="C5" s="570" t="s">
        <v>121</v>
      </c>
      <c r="D5" s="570"/>
      <c r="E5" s="570" t="s">
        <v>122</v>
      </c>
      <c r="F5" s="570"/>
      <c r="G5" s="558" t="s">
        <v>127</v>
      </c>
      <c r="H5" s="574" t="s">
        <v>268</v>
      </c>
    </row>
    <row r="6" spans="1:9" s="125" customFormat="1" ht="27" customHeight="1" x14ac:dyDescent="0.2">
      <c r="A6" s="549"/>
      <c r="B6" s="558"/>
      <c r="C6" s="205" t="s">
        <v>126</v>
      </c>
      <c r="D6" s="205" t="s">
        <v>180</v>
      </c>
      <c r="E6" s="205" t="s">
        <v>126</v>
      </c>
      <c r="F6" s="205" t="s">
        <v>180</v>
      </c>
      <c r="G6" s="558"/>
      <c r="H6" s="571"/>
      <c r="I6" s="126"/>
    </row>
    <row r="7" spans="1:9" ht="12.75" customHeight="1" x14ac:dyDescent="0.25">
      <c r="A7" s="124"/>
      <c r="B7" s="546"/>
      <c r="C7" s="546"/>
      <c r="D7" s="546"/>
      <c r="E7" s="546"/>
      <c r="F7" s="546"/>
      <c r="G7" s="546"/>
      <c r="H7" s="546"/>
      <c r="I7" s="85"/>
    </row>
    <row r="8" spans="1:9" s="212" customFormat="1" ht="15.6" customHeight="1" x14ac:dyDescent="0.2">
      <c r="A8" s="121"/>
      <c r="B8" s="584" t="s">
        <v>87</v>
      </c>
      <c r="C8" s="585"/>
      <c r="D8" s="585"/>
      <c r="E8" s="585"/>
      <c r="F8" s="585"/>
      <c r="G8" s="585"/>
      <c r="H8" s="585"/>
      <c r="I8" s="85"/>
    </row>
    <row r="9" spans="1:9" s="212" customFormat="1" ht="15.6" customHeight="1" x14ac:dyDescent="0.25">
      <c r="A9" s="121"/>
      <c r="B9" s="214"/>
      <c r="C9" s="214"/>
      <c r="D9" s="214"/>
      <c r="E9" s="214"/>
      <c r="F9" s="214"/>
      <c r="G9" s="214"/>
      <c r="H9" s="214"/>
      <c r="I9" s="85"/>
    </row>
    <row r="10" spans="1:9" ht="15.6" customHeight="1" x14ac:dyDescent="0.2">
      <c r="A10" s="325" t="s">
        <v>103</v>
      </c>
      <c r="B10" s="339">
        <v>3</v>
      </c>
      <c r="C10" s="277">
        <v>174</v>
      </c>
      <c r="D10" s="276">
        <v>81</v>
      </c>
      <c r="E10" s="432">
        <v>4</v>
      </c>
      <c r="F10" s="433" t="s">
        <v>19</v>
      </c>
      <c r="G10" s="434">
        <v>16</v>
      </c>
      <c r="H10" s="435">
        <f t="shared" ref="H10:H26" si="0">C10/G10</f>
        <v>10.875</v>
      </c>
      <c r="I10" s="85"/>
    </row>
    <row r="11" spans="1:9" ht="15.6" customHeight="1" x14ac:dyDescent="0.25">
      <c r="A11" s="325" t="s">
        <v>104</v>
      </c>
      <c r="B11" s="339">
        <v>4</v>
      </c>
      <c r="C11" s="277">
        <v>79</v>
      </c>
      <c r="D11" s="276">
        <v>27</v>
      </c>
      <c r="E11" s="432">
        <v>3</v>
      </c>
      <c r="F11" s="432">
        <v>1</v>
      </c>
      <c r="G11" s="434">
        <v>7</v>
      </c>
      <c r="H11" s="435">
        <f t="shared" si="0"/>
        <v>11.285714285714286</v>
      </c>
      <c r="I11" s="85"/>
    </row>
    <row r="12" spans="1:9" ht="15.6" customHeight="1" x14ac:dyDescent="0.2">
      <c r="A12" s="325" t="s">
        <v>105</v>
      </c>
      <c r="B12" s="339">
        <v>2</v>
      </c>
      <c r="C12" s="277">
        <v>195</v>
      </c>
      <c r="D12" s="276">
        <v>87</v>
      </c>
      <c r="E12" s="432">
        <v>12</v>
      </c>
      <c r="F12" s="432">
        <v>6</v>
      </c>
      <c r="G12" s="434">
        <v>17</v>
      </c>
      <c r="H12" s="435">
        <f t="shared" si="0"/>
        <v>11.470588235294118</v>
      </c>
      <c r="I12" s="85"/>
    </row>
    <row r="13" spans="1:9" ht="15.6" customHeight="1" x14ac:dyDescent="0.2">
      <c r="A13" s="325" t="s">
        <v>106</v>
      </c>
      <c r="B13" s="339">
        <v>2</v>
      </c>
      <c r="C13" s="277">
        <v>136</v>
      </c>
      <c r="D13" s="276">
        <v>44</v>
      </c>
      <c r="E13" s="432">
        <v>11</v>
      </c>
      <c r="F13" s="432">
        <v>4</v>
      </c>
      <c r="G13" s="434">
        <v>10</v>
      </c>
      <c r="H13" s="435">
        <f t="shared" si="0"/>
        <v>13.6</v>
      </c>
      <c r="I13" s="85"/>
    </row>
    <row r="14" spans="1:9" ht="15.6" customHeight="1" x14ac:dyDescent="0.25">
      <c r="A14" s="325" t="s">
        <v>107</v>
      </c>
      <c r="B14" s="339">
        <v>3</v>
      </c>
      <c r="C14" s="277">
        <v>179</v>
      </c>
      <c r="D14" s="276">
        <v>52</v>
      </c>
      <c r="E14" s="432">
        <v>5</v>
      </c>
      <c r="F14" s="432">
        <v>2</v>
      </c>
      <c r="G14" s="434">
        <v>17</v>
      </c>
      <c r="H14" s="435">
        <f t="shared" si="0"/>
        <v>10.529411764705882</v>
      </c>
      <c r="I14" s="85"/>
    </row>
    <row r="15" spans="1:9" s="52" customFormat="1" ht="15.6" customHeight="1" x14ac:dyDescent="0.25">
      <c r="A15" s="325" t="s">
        <v>133</v>
      </c>
      <c r="B15" s="339">
        <v>4</v>
      </c>
      <c r="C15" s="277">
        <v>167</v>
      </c>
      <c r="D15" s="276">
        <v>58</v>
      </c>
      <c r="E15" s="432">
        <v>7</v>
      </c>
      <c r="F15" s="432">
        <v>3</v>
      </c>
      <c r="G15" s="434">
        <v>12</v>
      </c>
      <c r="H15" s="435">
        <f t="shared" si="0"/>
        <v>13.916666666666666</v>
      </c>
      <c r="I15" s="127"/>
    </row>
    <row r="16" spans="1:9" ht="15.6" customHeight="1" x14ac:dyDescent="0.2">
      <c r="A16" s="325" t="s">
        <v>108</v>
      </c>
      <c r="B16" s="339">
        <v>11</v>
      </c>
      <c r="C16" s="277">
        <v>309</v>
      </c>
      <c r="D16" s="276">
        <v>117</v>
      </c>
      <c r="E16" s="432">
        <v>4</v>
      </c>
      <c r="F16" s="433" t="s">
        <v>19</v>
      </c>
      <c r="G16" s="434">
        <v>28</v>
      </c>
      <c r="H16" s="435">
        <f t="shared" si="0"/>
        <v>11.035714285714286</v>
      </c>
      <c r="I16" s="85"/>
    </row>
    <row r="17" spans="1:9" ht="15.6" customHeight="1" x14ac:dyDescent="0.25">
      <c r="A17" s="325" t="s">
        <v>109</v>
      </c>
      <c r="B17" s="339">
        <v>6</v>
      </c>
      <c r="C17" s="277">
        <v>205</v>
      </c>
      <c r="D17" s="276">
        <v>57</v>
      </c>
      <c r="E17" s="432">
        <v>9</v>
      </c>
      <c r="F17" s="432">
        <v>4</v>
      </c>
      <c r="G17" s="434">
        <v>16</v>
      </c>
      <c r="H17" s="435">
        <f t="shared" si="0"/>
        <v>12.8125</v>
      </c>
      <c r="I17" s="85"/>
    </row>
    <row r="18" spans="1:9" ht="15.6" customHeight="1" x14ac:dyDescent="0.25">
      <c r="A18" s="325" t="s">
        <v>110</v>
      </c>
      <c r="B18" s="339">
        <v>7</v>
      </c>
      <c r="C18" s="277">
        <v>308</v>
      </c>
      <c r="D18" s="276">
        <v>119</v>
      </c>
      <c r="E18" s="432">
        <v>32</v>
      </c>
      <c r="F18" s="432">
        <v>12</v>
      </c>
      <c r="G18" s="434">
        <v>26</v>
      </c>
      <c r="H18" s="435">
        <f t="shared" si="0"/>
        <v>11.846153846153847</v>
      </c>
      <c r="I18" s="85"/>
    </row>
    <row r="19" spans="1:9" ht="15.6" customHeight="1" x14ac:dyDescent="0.2">
      <c r="A19" s="325" t="s">
        <v>111</v>
      </c>
      <c r="B19" s="339">
        <v>4</v>
      </c>
      <c r="C19" s="277">
        <v>182</v>
      </c>
      <c r="D19" s="276">
        <v>62</v>
      </c>
      <c r="E19" s="432">
        <v>6</v>
      </c>
      <c r="F19" s="432">
        <v>2</v>
      </c>
      <c r="G19" s="434">
        <v>16</v>
      </c>
      <c r="H19" s="435">
        <f t="shared" si="0"/>
        <v>11.375</v>
      </c>
      <c r="I19" s="85"/>
    </row>
    <row r="20" spans="1:9" s="52" customFormat="1" ht="15.6" customHeight="1" x14ac:dyDescent="0.2">
      <c r="A20" s="325" t="s">
        <v>134</v>
      </c>
      <c r="B20" s="339">
        <v>8</v>
      </c>
      <c r="C20" s="277">
        <v>149</v>
      </c>
      <c r="D20" s="276">
        <v>55</v>
      </c>
      <c r="E20" s="432">
        <v>5</v>
      </c>
      <c r="F20" s="432">
        <v>3</v>
      </c>
      <c r="G20" s="434">
        <v>14</v>
      </c>
      <c r="H20" s="435">
        <f t="shared" si="0"/>
        <v>10.642857142857142</v>
      </c>
      <c r="I20" s="127"/>
    </row>
    <row r="21" spans="1:9" ht="15.6" customHeight="1" x14ac:dyDescent="0.25">
      <c r="A21" s="325" t="s">
        <v>135</v>
      </c>
      <c r="B21" s="339">
        <v>8</v>
      </c>
      <c r="C21" s="277">
        <v>208</v>
      </c>
      <c r="D21" s="276">
        <v>77</v>
      </c>
      <c r="E21" s="432">
        <v>4</v>
      </c>
      <c r="F21" s="432">
        <v>2</v>
      </c>
      <c r="G21" s="434">
        <v>20</v>
      </c>
      <c r="H21" s="435">
        <f t="shared" si="0"/>
        <v>10.4</v>
      </c>
      <c r="I21" s="85"/>
    </row>
    <row r="22" spans="1:9" ht="15.6" customHeight="1" x14ac:dyDescent="0.25">
      <c r="A22" s="325" t="s">
        <v>112</v>
      </c>
      <c r="B22" s="339">
        <v>7</v>
      </c>
      <c r="C22" s="277">
        <v>183</v>
      </c>
      <c r="D22" s="276">
        <v>77</v>
      </c>
      <c r="E22" s="432">
        <v>7</v>
      </c>
      <c r="F22" s="432">
        <v>2</v>
      </c>
      <c r="G22" s="434">
        <v>15</v>
      </c>
      <c r="H22" s="435">
        <f t="shared" si="0"/>
        <v>12.2</v>
      </c>
      <c r="I22" s="85"/>
    </row>
    <row r="23" spans="1:9" ht="15.6" customHeight="1" x14ac:dyDescent="0.2">
      <c r="A23" s="325" t="s">
        <v>113</v>
      </c>
      <c r="B23" s="339">
        <v>3</v>
      </c>
      <c r="C23" s="277">
        <v>45</v>
      </c>
      <c r="D23" s="276">
        <v>17</v>
      </c>
      <c r="E23" s="436" t="s">
        <v>19</v>
      </c>
      <c r="F23" s="436" t="s">
        <v>19</v>
      </c>
      <c r="G23" s="434">
        <v>5</v>
      </c>
      <c r="H23" s="435">
        <f t="shared" si="0"/>
        <v>9</v>
      </c>
      <c r="I23" s="85"/>
    </row>
    <row r="24" spans="1:9" ht="15.6" customHeight="1" x14ac:dyDescent="0.25">
      <c r="A24" s="325" t="s">
        <v>114</v>
      </c>
      <c r="B24" s="339">
        <v>6</v>
      </c>
      <c r="C24" s="277">
        <v>209</v>
      </c>
      <c r="D24" s="276">
        <v>74</v>
      </c>
      <c r="E24" s="432">
        <v>13</v>
      </c>
      <c r="F24" s="432">
        <v>2</v>
      </c>
      <c r="G24" s="434">
        <v>18</v>
      </c>
      <c r="H24" s="435">
        <f t="shared" si="0"/>
        <v>11.611111111111111</v>
      </c>
      <c r="I24" s="85"/>
    </row>
    <row r="25" spans="1:9" s="212" customFormat="1" ht="15.6" customHeight="1" x14ac:dyDescent="0.25">
      <c r="A25" s="325"/>
      <c r="B25" s="339"/>
      <c r="C25" s="277"/>
      <c r="D25" s="276"/>
      <c r="E25" s="432"/>
      <c r="F25" s="432"/>
      <c r="G25" s="434"/>
      <c r="H25" s="435"/>
      <c r="I25" s="85"/>
    </row>
    <row r="26" spans="1:9" s="52" customFormat="1" ht="15.6" customHeight="1" x14ac:dyDescent="0.25">
      <c r="A26" s="342" t="s">
        <v>115</v>
      </c>
      <c r="B26" s="340">
        <f>SUM(B10:B24)</f>
        <v>78</v>
      </c>
      <c r="C26" s="279">
        <f>SUM(C10:C24)</f>
        <v>2728</v>
      </c>
      <c r="D26" s="279">
        <f t="shared" ref="D26:G26" si="1">SUM(D10:D24)</f>
        <v>1004</v>
      </c>
      <c r="E26" s="437">
        <f t="shared" si="1"/>
        <v>122</v>
      </c>
      <c r="F26" s="437">
        <f t="shared" si="1"/>
        <v>43</v>
      </c>
      <c r="G26" s="437">
        <f t="shared" si="1"/>
        <v>237</v>
      </c>
      <c r="H26" s="438">
        <f t="shared" si="0"/>
        <v>11.510548523206751</v>
      </c>
      <c r="I26" s="127"/>
    </row>
    <row r="27" spans="1:9" s="52" customFormat="1" ht="15.6" customHeight="1" x14ac:dyDescent="0.25">
      <c r="A27" s="393"/>
      <c r="B27" s="171"/>
      <c r="C27" s="151"/>
      <c r="D27" s="151"/>
      <c r="E27" s="172"/>
      <c r="F27" s="172"/>
      <c r="G27" s="172"/>
      <c r="H27" s="210"/>
      <c r="I27" s="127"/>
    </row>
    <row r="28" spans="1:9" ht="15.6" customHeight="1" x14ac:dyDescent="0.2">
      <c r="A28" s="332"/>
      <c r="B28" s="583" t="s">
        <v>95</v>
      </c>
      <c r="C28" s="583"/>
      <c r="D28" s="583"/>
      <c r="E28" s="583"/>
      <c r="F28" s="583"/>
      <c r="G28" s="583"/>
      <c r="H28" s="583"/>
      <c r="I28" s="85"/>
    </row>
    <row r="29" spans="1:9" s="212" customFormat="1" ht="15.6" customHeight="1" x14ac:dyDescent="0.25">
      <c r="A29" s="332"/>
      <c r="B29" s="215"/>
      <c r="C29" s="215"/>
      <c r="D29" s="215"/>
      <c r="E29" s="215"/>
      <c r="F29" s="215"/>
      <c r="G29" s="215"/>
      <c r="H29" s="215"/>
      <c r="I29" s="85"/>
    </row>
    <row r="30" spans="1:9" ht="15.6" customHeight="1" x14ac:dyDescent="0.2">
      <c r="A30" s="325" t="s">
        <v>103</v>
      </c>
      <c r="B30" s="339">
        <v>1</v>
      </c>
      <c r="C30" s="277">
        <v>53</v>
      </c>
      <c r="D30" s="277">
        <v>25</v>
      </c>
      <c r="E30" s="434">
        <v>2</v>
      </c>
      <c r="F30" s="433" t="s">
        <v>19</v>
      </c>
      <c r="G30" s="434">
        <v>5</v>
      </c>
      <c r="H30" s="435">
        <f t="shared" ref="H30:H46" si="2">C30/G30</f>
        <v>10.6</v>
      </c>
      <c r="I30" s="85"/>
    </row>
    <row r="31" spans="1:9" ht="15.6" customHeight="1" x14ac:dyDescent="0.25">
      <c r="A31" s="325" t="s">
        <v>104</v>
      </c>
      <c r="B31" s="339">
        <v>4</v>
      </c>
      <c r="C31" s="277">
        <v>79</v>
      </c>
      <c r="D31" s="277">
        <v>27</v>
      </c>
      <c r="E31" s="434">
        <v>3</v>
      </c>
      <c r="F31" s="434">
        <v>1</v>
      </c>
      <c r="G31" s="434">
        <v>7</v>
      </c>
      <c r="H31" s="435">
        <f t="shared" si="2"/>
        <v>11.285714285714286</v>
      </c>
      <c r="I31" s="85"/>
    </row>
    <row r="32" spans="1:9" ht="15.6" customHeight="1" x14ac:dyDescent="0.2">
      <c r="A32" s="325" t="s">
        <v>105</v>
      </c>
      <c r="B32" s="339">
        <v>2</v>
      </c>
      <c r="C32" s="277">
        <v>195</v>
      </c>
      <c r="D32" s="277">
        <v>87</v>
      </c>
      <c r="E32" s="434">
        <v>12</v>
      </c>
      <c r="F32" s="434">
        <v>6</v>
      </c>
      <c r="G32" s="434">
        <v>17</v>
      </c>
      <c r="H32" s="435">
        <f t="shared" si="2"/>
        <v>11.470588235294118</v>
      </c>
      <c r="I32" s="85"/>
    </row>
    <row r="33" spans="1:9" ht="15.6" customHeight="1" x14ac:dyDescent="0.2">
      <c r="A33" s="325" t="s">
        <v>106</v>
      </c>
      <c r="B33" s="339">
        <v>2</v>
      </c>
      <c r="C33" s="277">
        <v>136</v>
      </c>
      <c r="D33" s="277">
        <v>44</v>
      </c>
      <c r="E33" s="434">
        <v>11</v>
      </c>
      <c r="F33" s="434">
        <v>4</v>
      </c>
      <c r="G33" s="434">
        <v>10</v>
      </c>
      <c r="H33" s="435">
        <f t="shared" si="2"/>
        <v>13.6</v>
      </c>
      <c r="I33" s="85"/>
    </row>
    <row r="34" spans="1:9" ht="15.6" customHeight="1" x14ac:dyDescent="0.25">
      <c r="A34" s="325" t="s">
        <v>107</v>
      </c>
      <c r="B34" s="339">
        <v>3</v>
      </c>
      <c r="C34" s="277">
        <v>179</v>
      </c>
      <c r="D34" s="277">
        <v>52</v>
      </c>
      <c r="E34" s="434">
        <v>5</v>
      </c>
      <c r="F34" s="434">
        <v>2</v>
      </c>
      <c r="G34" s="434">
        <v>17</v>
      </c>
      <c r="H34" s="435">
        <f t="shared" si="2"/>
        <v>10.529411764705882</v>
      </c>
      <c r="I34" s="85"/>
    </row>
    <row r="35" spans="1:9" s="52" customFormat="1" ht="15.6" customHeight="1" x14ac:dyDescent="0.25">
      <c r="A35" s="325" t="s">
        <v>133</v>
      </c>
      <c r="B35" s="339">
        <v>4</v>
      </c>
      <c r="C35" s="277">
        <v>167</v>
      </c>
      <c r="D35" s="277">
        <v>58</v>
      </c>
      <c r="E35" s="434">
        <v>7</v>
      </c>
      <c r="F35" s="434">
        <v>3</v>
      </c>
      <c r="G35" s="434">
        <v>12</v>
      </c>
      <c r="H35" s="435">
        <f t="shared" si="2"/>
        <v>13.916666666666666</v>
      </c>
      <c r="I35" s="127"/>
    </row>
    <row r="36" spans="1:9" ht="15.6" customHeight="1" x14ac:dyDescent="0.2">
      <c r="A36" s="325" t="s">
        <v>108</v>
      </c>
      <c r="B36" s="339">
        <v>7</v>
      </c>
      <c r="C36" s="277">
        <v>235</v>
      </c>
      <c r="D36" s="277">
        <v>79</v>
      </c>
      <c r="E36" s="434">
        <v>4</v>
      </c>
      <c r="F36" s="439" t="s">
        <v>19</v>
      </c>
      <c r="G36" s="434">
        <v>19</v>
      </c>
      <c r="H36" s="435">
        <f t="shared" si="2"/>
        <v>12.368421052631579</v>
      </c>
      <c r="I36" s="85"/>
    </row>
    <row r="37" spans="1:9" ht="15.6" customHeight="1" x14ac:dyDescent="0.25">
      <c r="A37" s="325" t="s">
        <v>109</v>
      </c>
      <c r="B37" s="339">
        <v>6</v>
      </c>
      <c r="C37" s="277">
        <v>205</v>
      </c>
      <c r="D37" s="277">
        <v>57</v>
      </c>
      <c r="E37" s="434">
        <v>9</v>
      </c>
      <c r="F37" s="434">
        <v>4</v>
      </c>
      <c r="G37" s="434">
        <v>16</v>
      </c>
      <c r="H37" s="435">
        <f t="shared" si="2"/>
        <v>12.8125</v>
      </c>
      <c r="I37" s="85"/>
    </row>
    <row r="38" spans="1:9" ht="15.6" customHeight="1" x14ac:dyDescent="0.25">
      <c r="A38" s="325" t="s">
        <v>110</v>
      </c>
      <c r="B38" s="339">
        <v>7</v>
      </c>
      <c r="C38" s="277">
        <v>308</v>
      </c>
      <c r="D38" s="277">
        <v>119</v>
      </c>
      <c r="E38" s="434">
        <v>32</v>
      </c>
      <c r="F38" s="434">
        <v>12</v>
      </c>
      <c r="G38" s="434">
        <v>26</v>
      </c>
      <c r="H38" s="435">
        <f t="shared" si="2"/>
        <v>11.846153846153847</v>
      </c>
      <c r="I38" s="85"/>
    </row>
    <row r="39" spans="1:9" ht="15.6" customHeight="1" x14ac:dyDescent="0.2">
      <c r="A39" s="325" t="s">
        <v>111</v>
      </c>
      <c r="B39" s="339">
        <v>4</v>
      </c>
      <c r="C39" s="277">
        <v>182</v>
      </c>
      <c r="D39" s="277">
        <v>62</v>
      </c>
      <c r="E39" s="434">
        <v>6</v>
      </c>
      <c r="F39" s="434">
        <v>2</v>
      </c>
      <c r="G39" s="434">
        <v>16</v>
      </c>
      <c r="H39" s="435">
        <f t="shared" si="2"/>
        <v>11.375</v>
      </c>
      <c r="I39" s="85"/>
    </row>
    <row r="40" spans="1:9" s="52" customFormat="1" ht="15.6" customHeight="1" x14ac:dyDescent="0.2">
      <c r="A40" s="325" t="s">
        <v>134</v>
      </c>
      <c r="B40" s="339">
        <v>6</v>
      </c>
      <c r="C40" s="277">
        <v>124</v>
      </c>
      <c r="D40" s="277">
        <v>43</v>
      </c>
      <c r="E40" s="434">
        <v>5</v>
      </c>
      <c r="F40" s="434">
        <v>3</v>
      </c>
      <c r="G40" s="434">
        <v>10</v>
      </c>
      <c r="H40" s="435">
        <f t="shared" si="2"/>
        <v>12.4</v>
      </c>
      <c r="I40" s="127"/>
    </row>
    <row r="41" spans="1:9" s="52" customFormat="1" ht="15.6" customHeight="1" x14ac:dyDescent="0.25">
      <c r="A41" s="325" t="s">
        <v>135</v>
      </c>
      <c r="B41" s="339">
        <v>6</v>
      </c>
      <c r="C41" s="277">
        <v>170</v>
      </c>
      <c r="D41" s="277">
        <v>62</v>
      </c>
      <c r="E41" s="434">
        <v>4</v>
      </c>
      <c r="F41" s="434">
        <v>2</v>
      </c>
      <c r="G41" s="434">
        <v>15</v>
      </c>
      <c r="H41" s="435">
        <f t="shared" si="2"/>
        <v>11.333333333333334</v>
      </c>
      <c r="I41" s="127"/>
    </row>
    <row r="42" spans="1:9" ht="15.6" customHeight="1" x14ac:dyDescent="0.25">
      <c r="A42" s="325" t="s">
        <v>112</v>
      </c>
      <c r="B42" s="339">
        <v>7</v>
      </c>
      <c r="C42" s="277">
        <v>183</v>
      </c>
      <c r="D42" s="277">
        <v>77</v>
      </c>
      <c r="E42" s="434">
        <v>7</v>
      </c>
      <c r="F42" s="434">
        <v>2</v>
      </c>
      <c r="G42" s="434">
        <v>15</v>
      </c>
      <c r="H42" s="435">
        <f t="shared" si="2"/>
        <v>12.2</v>
      </c>
      <c r="I42" s="85"/>
    </row>
    <row r="43" spans="1:9" ht="15.6" customHeight="1" x14ac:dyDescent="0.2">
      <c r="A43" s="325" t="s">
        <v>113</v>
      </c>
      <c r="B43" s="339">
        <v>3</v>
      </c>
      <c r="C43" s="277">
        <v>45</v>
      </c>
      <c r="D43" s="277">
        <v>17</v>
      </c>
      <c r="E43" s="439" t="s">
        <v>19</v>
      </c>
      <c r="F43" s="439" t="s">
        <v>19</v>
      </c>
      <c r="G43" s="434">
        <v>5</v>
      </c>
      <c r="H43" s="435">
        <f t="shared" si="2"/>
        <v>9</v>
      </c>
      <c r="I43" s="85"/>
    </row>
    <row r="44" spans="1:9" ht="15.6" customHeight="1" x14ac:dyDescent="0.2">
      <c r="A44" s="325" t="s">
        <v>114</v>
      </c>
      <c r="B44" s="339">
        <v>6</v>
      </c>
      <c r="C44" s="277">
        <v>209</v>
      </c>
      <c r="D44" s="277">
        <v>74</v>
      </c>
      <c r="E44" s="434">
        <v>13</v>
      </c>
      <c r="F44" s="434">
        <v>2</v>
      </c>
      <c r="G44" s="434">
        <v>18</v>
      </c>
      <c r="H44" s="435">
        <f t="shared" si="2"/>
        <v>11.611111111111111</v>
      </c>
      <c r="I44" s="85"/>
    </row>
    <row r="45" spans="1:9" s="212" customFormat="1" ht="15.6" customHeight="1" x14ac:dyDescent="0.2">
      <c r="A45" s="325"/>
      <c r="B45" s="339"/>
      <c r="C45" s="277"/>
      <c r="D45" s="277"/>
      <c r="E45" s="434"/>
      <c r="F45" s="434"/>
      <c r="G45" s="434"/>
      <c r="H45" s="435"/>
      <c r="I45" s="85"/>
    </row>
    <row r="46" spans="1:9" s="52" customFormat="1" ht="15.6" customHeight="1" x14ac:dyDescent="0.2">
      <c r="A46" s="343" t="s">
        <v>115</v>
      </c>
      <c r="B46" s="341">
        <f>SUM(B30:B44)</f>
        <v>68</v>
      </c>
      <c r="C46" s="315">
        <f t="shared" ref="C46:G46" si="3">SUM(C30:C44)</f>
        <v>2470</v>
      </c>
      <c r="D46" s="315">
        <f t="shared" si="3"/>
        <v>883</v>
      </c>
      <c r="E46" s="440">
        <f t="shared" si="3"/>
        <v>120</v>
      </c>
      <c r="F46" s="440">
        <f t="shared" si="3"/>
        <v>43</v>
      </c>
      <c r="G46" s="440">
        <f t="shared" si="3"/>
        <v>208</v>
      </c>
      <c r="H46" s="441">
        <f t="shared" si="2"/>
        <v>11.875</v>
      </c>
      <c r="I46" s="127"/>
    </row>
  </sheetData>
  <protectedRanges>
    <protectedRange sqref="B10:B25 B30:B45 D11:G25 D31:G45 D10:E10 G10 D30:E30 G30" name="Bereich1_1"/>
    <protectedRange sqref="F10" name="Bereich1"/>
    <protectedRange sqref="F30" name="Bereich1_2"/>
  </protectedRanges>
  <mergeCells count="12">
    <mergeCell ref="B28:H28"/>
    <mergeCell ref="B7:H7"/>
    <mergeCell ref="A1:H1"/>
    <mergeCell ref="A2:H2"/>
    <mergeCell ref="A5:A6"/>
    <mergeCell ref="B5:B6"/>
    <mergeCell ref="C5:D5"/>
    <mergeCell ref="E5:F5"/>
    <mergeCell ref="G5:G6"/>
    <mergeCell ref="H5:H6"/>
    <mergeCell ref="B8:H8"/>
    <mergeCell ref="A3:H3"/>
  </mergeCells>
  <conditionalFormatting sqref="A7:H46">
    <cfRule type="expression" dxfId="1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40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0.28515625" style="51" customWidth="1"/>
    <col min="2" max="2" width="7.7109375" style="51" customWidth="1"/>
    <col min="3" max="3" width="9.28515625" style="51" customWidth="1"/>
    <col min="4" max="4" width="8.85546875" style="51" customWidth="1"/>
    <col min="5" max="5" width="9.7109375" style="51" customWidth="1"/>
    <col min="6" max="6" width="8.42578125" style="51" customWidth="1"/>
    <col min="7" max="7" width="9.28515625" style="51" customWidth="1"/>
    <col min="8" max="8" width="9.5703125" style="51" customWidth="1"/>
    <col min="9" max="9" width="9.42578125" style="51" customWidth="1"/>
    <col min="10" max="10" width="8.85546875" style="51" customWidth="1"/>
    <col min="11" max="16384" width="11.28515625" style="51"/>
  </cols>
  <sheetData>
    <row r="1" spans="1:10" x14ac:dyDescent="0.25">
      <c r="A1" s="527" t="s">
        <v>184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s="52" customFormat="1" ht="18.600000000000001" customHeight="1" x14ac:dyDescent="0.2">
      <c r="A2" s="526" t="s">
        <v>253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ht="34.15" customHeight="1" x14ac:dyDescent="0.2">
      <c r="A4" s="548" t="s">
        <v>124</v>
      </c>
      <c r="B4" s="558" t="s">
        <v>125</v>
      </c>
      <c r="C4" s="570" t="s">
        <v>121</v>
      </c>
      <c r="D4" s="570"/>
      <c r="E4" s="570" t="s">
        <v>122</v>
      </c>
      <c r="F4" s="570"/>
      <c r="G4" s="558" t="s">
        <v>127</v>
      </c>
      <c r="H4" s="559" t="s">
        <v>273</v>
      </c>
      <c r="I4" s="558" t="s">
        <v>168</v>
      </c>
      <c r="J4" s="571"/>
    </row>
    <row r="5" spans="1:10" ht="27.75" customHeight="1" x14ac:dyDescent="0.2">
      <c r="A5" s="549"/>
      <c r="B5" s="558"/>
      <c r="C5" s="108" t="s">
        <v>126</v>
      </c>
      <c r="D5" s="108" t="s">
        <v>180</v>
      </c>
      <c r="E5" s="108" t="s">
        <v>126</v>
      </c>
      <c r="F5" s="108" t="s">
        <v>180</v>
      </c>
      <c r="G5" s="558"/>
      <c r="H5" s="558"/>
      <c r="I5" s="108" t="s">
        <v>126</v>
      </c>
      <c r="J5" s="111" t="s">
        <v>180</v>
      </c>
    </row>
    <row r="6" spans="1:10" x14ac:dyDescent="0.25">
      <c r="A6" s="124"/>
      <c r="B6" s="578"/>
      <c r="C6" s="578"/>
      <c r="D6" s="578"/>
      <c r="E6" s="578"/>
      <c r="F6" s="578"/>
      <c r="G6" s="578"/>
      <c r="H6" s="578"/>
      <c r="I6" s="578"/>
      <c r="J6" s="578"/>
    </row>
    <row r="7" spans="1:10" s="212" customFormat="1" ht="15.6" customHeight="1" x14ac:dyDescent="0.2">
      <c r="A7" s="121"/>
      <c r="B7" s="581" t="s">
        <v>87</v>
      </c>
      <c r="C7" s="582"/>
      <c r="D7" s="582"/>
      <c r="E7" s="582"/>
      <c r="F7" s="582"/>
      <c r="G7" s="582"/>
      <c r="H7" s="582"/>
      <c r="I7" s="582"/>
      <c r="J7" s="582"/>
    </row>
    <row r="8" spans="1:10" s="212" customFormat="1" ht="15.6" customHeight="1" x14ac:dyDescent="0.25">
      <c r="A8" s="121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5.6" customHeight="1" x14ac:dyDescent="0.25">
      <c r="A9" s="325" t="s">
        <v>88</v>
      </c>
      <c r="B9" s="442">
        <v>171</v>
      </c>
      <c r="C9" s="394">
        <v>64708</v>
      </c>
      <c r="D9" s="394">
        <v>32614</v>
      </c>
      <c r="E9" s="394">
        <v>2417</v>
      </c>
      <c r="F9" s="394">
        <v>1281</v>
      </c>
      <c r="G9" s="394">
        <v>2737</v>
      </c>
      <c r="H9" s="443">
        <v>23.641943734015346</v>
      </c>
      <c r="I9" s="394">
        <v>11285</v>
      </c>
      <c r="J9" s="394">
        <v>5476</v>
      </c>
    </row>
    <row r="10" spans="1:10" ht="15.6" customHeight="1" x14ac:dyDescent="0.25">
      <c r="A10" s="325" t="s">
        <v>89</v>
      </c>
      <c r="B10" s="442">
        <v>170</v>
      </c>
      <c r="C10" s="394">
        <v>65354</v>
      </c>
      <c r="D10" s="394">
        <v>32660</v>
      </c>
      <c r="E10" s="394">
        <v>2419</v>
      </c>
      <c r="F10" s="394">
        <v>1263</v>
      </c>
      <c r="G10" s="394">
        <v>2764</v>
      </c>
      <c r="H10" s="443">
        <v>23.644717800289435</v>
      </c>
      <c r="I10" s="394">
        <v>10775</v>
      </c>
      <c r="J10" s="394">
        <v>5080</v>
      </c>
    </row>
    <row r="11" spans="1:10" ht="15.6" customHeight="1" x14ac:dyDescent="0.25">
      <c r="A11" s="325" t="s">
        <v>90</v>
      </c>
      <c r="B11" s="442">
        <v>171</v>
      </c>
      <c r="C11" s="394">
        <v>65246</v>
      </c>
      <c r="D11" s="394">
        <v>32589</v>
      </c>
      <c r="E11" s="394">
        <v>2526</v>
      </c>
      <c r="F11" s="394">
        <v>1304</v>
      </c>
      <c r="G11" s="394">
        <v>2765</v>
      </c>
      <c r="H11" s="443">
        <v>23.597106690777576</v>
      </c>
      <c r="I11" s="394">
        <v>10483</v>
      </c>
      <c r="J11" s="394">
        <v>5060</v>
      </c>
    </row>
    <row r="12" spans="1:10" ht="15.6" customHeight="1" x14ac:dyDescent="0.25">
      <c r="A12" s="325" t="s">
        <v>91</v>
      </c>
      <c r="B12" s="442">
        <v>172</v>
      </c>
      <c r="C12" s="394">
        <v>64445</v>
      </c>
      <c r="D12" s="394">
        <v>32012</v>
      </c>
      <c r="E12" s="394">
        <v>2610</v>
      </c>
      <c r="F12" s="394">
        <v>1339</v>
      </c>
      <c r="G12" s="394">
        <v>2734</v>
      </c>
      <c r="H12" s="444">
        <v>23.571689831748355</v>
      </c>
      <c r="I12" s="394">
        <v>9782</v>
      </c>
      <c r="J12" s="394">
        <v>4675</v>
      </c>
    </row>
    <row r="13" spans="1:10" ht="15.6" customHeight="1" x14ac:dyDescent="0.25">
      <c r="A13" s="325" t="s">
        <v>92</v>
      </c>
      <c r="B13" s="442">
        <v>172</v>
      </c>
      <c r="C13" s="394">
        <v>63341</v>
      </c>
      <c r="D13" s="394">
        <v>31400</v>
      </c>
      <c r="E13" s="394">
        <v>2623</v>
      </c>
      <c r="F13" s="394">
        <v>1370</v>
      </c>
      <c r="G13" s="394">
        <v>2689</v>
      </c>
      <c r="H13" s="444">
        <v>23.555596876162141</v>
      </c>
      <c r="I13" s="394">
        <v>9879</v>
      </c>
      <c r="J13" s="394">
        <v>4765</v>
      </c>
    </row>
    <row r="14" spans="1:10" ht="15.6" customHeight="1" x14ac:dyDescent="0.25">
      <c r="A14" s="325" t="s">
        <v>93</v>
      </c>
      <c r="B14" s="442">
        <v>171</v>
      </c>
      <c r="C14" s="394">
        <v>61328</v>
      </c>
      <c r="D14" s="394">
        <v>30173</v>
      </c>
      <c r="E14" s="394">
        <v>2565</v>
      </c>
      <c r="F14" s="394">
        <v>1320</v>
      </c>
      <c r="G14" s="394">
        <v>2683</v>
      </c>
      <c r="H14" s="444">
        <v>22.857994781960493</v>
      </c>
      <c r="I14" s="394">
        <v>9299</v>
      </c>
      <c r="J14" s="394">
        <v>4412</v>
      </c>
    </row>
    <row r="15" spans="1:10" ht="15.6" customHeight="1" x14ac:dyDescent="0.25">
      <c r="A15" s="325" t="s">
        <v>94</v>
      </c>
      <c r="B15" s="445">
        <v>169</v>
      </c>
      <c r="C15" s="446">
        <v>57045</v>
      </c>
      <c r="D15" s="446">
        <v>27884</v>
      </c>
      <c r="E15" s="446">
        <v>2407</v>
      </c>
      <c r="F15" s="446">
        <v>1253</v>
      </c>
      <c r="G15" s="446">
        <v>2393</v>
      </c>
      <c r="H15" s="444">
        <v>23.9</v>
      </c>
      <c r="I15" s="446">
        <v>5359</v>
      </c>
      <c r="J15" s="394">
        <v>2519</v>
      </c>
    </row>
    <row r="16" spans="1:10" ht="15.6" customHeight="1" x14ac:dyDescent="0.25">
      <c r="A16" s="325" t="s">
        <v>128</v>
      </c>
      <c r="B16" s="395">
        <v>167</v>
      </c>
      <c r="C16" s="394">
        <v>47317</v>
      </c>
      <c r="D16" s="394">
        <v>23004</v>
      </c>
      <c r="E16" s="394">
        <v>2020</v>
      </c>
      <c r="F16" s="394">
        <v>1072</v>
      </c>
      <c r="G16" s="394">
        <v>1998</v>
      </c>
      <c r="H16" s="447">
        <v>23.7</v>
      </c>
      <c r="I16" s="394">
        <v>1692</v>
      </c>
      <c r="J16" s="394">
        <v>782</v>
      </c>
    </row>
    <row r="17" spans="1:10" ht="15.6" customHeight="1" x14ac:dyDescent="0.25">
      <c r="A17" s="326" t="s">
        <v>129</v>
      </c>
      <c r="B17" s="445">
        <v>164</v>
      </c>
      <c r="C17" s="446">
        <v>36338</v>
      </c>
      <c r="D17" s="446">
        <v>17762</v>
      </c>
      <c r="E17" s="446">
        <v>1604</v>
      </c>
      <c r="F17" s="446">
        <v>834</v>
      </c>
      <c r="G17" s="446">
        <v>1524</v>
      </c>
      <c r="H17" s="448">
        <v>23.8</v>
      </c>
      <c r="I17" s="394">
        <v>150</v>
      </c>
      <c r="J17" s="394">
        <v>76</v>
      </c>
    </row>
    <row r="18" spans="1:10" ht="15.6" customHeight="1" x14ac:dyDescent="0.2">
      <c r="A18" s="326" t="s">
        <v>130</v>
      </c>
      <c r="B18" s="445">
        <v>157</v>
      </c>
      <c r="C18" s="446">
        <v>26430</v>
      </c>
      <c r="D18" s="446">
        <v>12939</v>
      </c>
      <c r="E18" s="446">
        <v>1128</v>
      </c>
      <c r="F18" s="446">
        <v>577</v>
      </c>
      <c r="G18" s="446">
        <v>1105</v>
      </c>
      <c r="H18" s="448">
        <v>23.9</v>
      </c>
      <c r="I18" s="449" t="s">
        <v>19</v>
      </c>
      <c r="J18" s="449" t="s">
        <v>19</v>
      </c>
    </row>
    <row r="19" spans="1:10" ht="15.6" customHeight="1" x14ac:dyDescent="0.2">
      <c r="A19" s="326" t="s">
        <v>131</v>
      </c>
      <c r="B19" s="445">
        <v>148</v>
      </c>
      <c r="C19" s="446">
        <v>16729</v>
      </c>
      <c r="D19" s="446">
        <v>8152</v>
      </c>
      <c r="E19" s="446">
        <v>741</v>
      </c>
      <c r="F19" s="446">
        <v>373</v>
      </c>
      <c r="G19" s="446">
        <v>691</v>
      </c>
      <c r="H19" s="448">
        <v>24.2</v>
      </c>
      <c r="I19" s="449" t="s">
        <v>19</v>
      </c>
      <c r="J19" s="449" t="s">
        <v>19</v>
      </c>
    </row>
    <row r="20" spans="1:10" s="212" customFormat="1" ht="15.6" customHeight="1" x14ac:dyDescent="0.25">
      <c r="A20" s="393"/>
      <c r="B20" s="159"/>
      <c r="C20" s="161"/>
      <c r="D20" s="161"/>
      <c r="E20" s="161"/>
      <c r="F20" s="161"/>
      <c r="G20" s="161"/>
      <c r="H20" s="162"/>
      <c r="I20" s="163"/>
      <c r="J20" s="163"/>
    </row>
    <row r="21" spans="1:10" ht="15.6" customHeight="1" x14ac:dyDescent="0.2">
      <c r="A21" s="332"/>
      <c r="B21" s="586" t="s">
        <v>95</v>
      </c>
      <c r="C21" s="586"/>
      <c r="D21" s="586"/>
      <c r="E21" s="586"/>
      <c r="F21" s="586"/>
      <c r="G21" s="586"/>
      <c r="H21" s="586"/>
      <c r="I21" s="586"/>
      <c r="J21" s="586"/>
    </row>
    <row r="22" spans="1:10" s="212" customFormat="1" ht="15.6" customHeight="1" x14ac:dyDescent="0.25">
      <c r="A22" s="332"/>
      <c r="B22" s="217"/>
      <c r="C22" s="217"/>
      <c r="D22" s="217"/>
      <c r="E22" s="217"/>
      <c r="F22" s="217"/>
      <c r="G22" s="217"/>
      <c r="H22" s="217"/>
      <c r="I22" s="217"/>
      <c r="J22" s="217"/>
    </row>
    <row r="23" spans="1:10" ht="15.6" customHeight="1" x14ac:dyDescent="0.25">
      <c r="A23" s="325" t="s">
        <v>88</v>
      </c>
      <c r="B23" s="450">
        <v>162</v>
      </c>
      <c r="C23" s="394">
        <v>63431</v>
      </c>
      <c r="D23" s="394">
        <v>31976</v>
      </c>
      <c r="E23" s="394">
        <v>2367</v>
      </c>
      <c r="F23" s="394">
        <v>1257</v>
      </c>
      <c r="G23" s="394">
        <v>2670</v>
      </c>
      <c r="H23" s="443">
        <v>23.75692883895131</v>
      </c>
      <c r="I23" s="394">
        <v>11285</v>
      </c>
      <c r="J23" s="394">
        <v>5476</v>
      </c>
    </row>
    <row r="24" spans="1:10" ht="15.6" customHeight="1" x14ac:dyDescent="0.25">
      <c r="A24" s="325" t="s">
        <v>89</v>
      </c>
      <c r="B24" s="450">
        <v>161</v>
      </c>
      <c r="C24" s="394">
        <v>64155</v>
      </c>
      <c r="D24" s="394">
        <v>32069</v>
      </c>
      <c r="E24" s="394">
        <v>2385</v>
      </c>
      <c r="F24" s="394">
        <v>1249</v>
      </c>
      <c r="G24" s="394">
        <v>2700</v>
      </c>
      <c r="H24" s="443">
        <v>23.761111111111113</v>
      </c>
      <c r="I24" s="394">
        <v>10775</v>
      </c>
      <c r="J24" s="394">
        <v>5080</v>
      </c>
    </row>
    <row r="25" spans="1:10" ht="15.6" customHeight="1" x14ac:dyDescent="0.25">
      <c r="A25" s="325" t="s">
        <v>90</v>
      </c>
      <c r="B25" s="450">
        <v>162</v>
      </c>
      <c r="C25" s="394">
        <v>64057</v>
      </c>
      <c r="D25" s="394">
        <v>31997</v>
      </c>
      <c r="E25" s="394">
        <v>2483</v>
      </c>
      <c r="F25" s="394">
        <v>1285</v>
      </c>
      <c r="G25" s="394">
        <v>2703</v>
      </c>
      <c r="H25" s="443">
        <v>23.698483166851645</v>
      </c>
      <c r="I25" s="394">
        <v>10483</v>
      </c>
      <c r="J25" s="394">
        <v>5060</v>
      </c>
    </row>
    <row r="26" spans="1:10" ht="15.6" customHeight="1" x14ac:dyDescent="0.25">
      <c r="A26" s="325" t="s">
        <v>91</v>
      </c>
      <c r="B26" s="450">
        <v>163</v>
      </c>
      <c r="C26" s="394">
        <v>63313</v>
      </c>
      <c r="D26" s="394">
        <v>31435</v>
      </c>
      <c r="E26" s="394">
        <v>2571</v>
      </c>
      <c r="F26" s="394">
        <v>1326</v>
      </c>
      <c r="G26" s="394">
        <v>2674</v>
      </c>
      <c r="H26" s="443">
        <v>23.677262528047869</v>
      </c>
      <c r="I26" s="394">
        <v>9782</v>
      </c>
      <c r="J26" s="394">
        <v>4675</v>
      </c>
    </row>
    <row r="27" spans="1:10" ht="15.6" customHeight="1" x14ac:dyDescent="0.25">
      <c r="A27" s="325" t="s">
        <v>92</v>
      </c>
      <c r="B27" s="450">
        <v>163</v>
      </c>
      <c r="C27" s="394">
        <v>62324</v>
      </c>
      <c r="D27" s="394">
        <v>30905</v>
      </c>
      <c r="E27" s="394">
        <v>2587</v>
      </c>
      <c r="F27" s="394">
        <v>1354</v>
      </c>
      <c r="G27" s="394">
        <v>2639</v>
      </c>
      <c r="H27" s="443">
        <v>23.616521409624859</v>
      </c>
      <c r="I27" s="394">
        <v>9879</v>
      </c>
      <c r="J27" s="394">
        <v>4765</v>
      </c>
    </row>
    <row r="28" spans="1:10" ht="15.6" customHeight="1" x14ac:dyDescent="0.25">
      <c r="A28" s="325" t="s">
        <v>93</v>
      </c>
      <c r="B28" s="450">
        <v>162</v>
      </c>
      <c r="C28" s="394">
        <v>60360</v>
      </c>
      <c r="D28" s="394">
        <v>29696</v>
      </c>
      <c r="E28" s="394">
        <v>2531</v>
      </c>
      <c r="F28" s="394">
        <v>1303</v>
      </c>
      <c r="G28" s="394">
        <v>2637</v>
      </c>
      <c r="H28" s="443">
        <v>22.889647326507394</v>
      </c>
      <c r="I28" s="394">
        <v>9299</v>
      </c>
      <c r="J28" s="394">
        <v>4412</v>
      </c>
    </row>
    <row r="29" spans="1:10" ht="15.6" customHeight="1" x14ac:dyDescent="0.25">
      <c r="A29" s="325" t="s">
        <v>94</v>
      </c>
      <c r="B29" s="450">
        <v>160</v>
      </c>
      <c r="C29" s="394">
        <v>56059</v>
      </c>
      <c r="D29" s="394">
        <v>27440</v>
      </c>
      <c r="E29" s="394">
        <v>2387</v>
      </c>
      <c r="F29" s="394">
        <v>1244</v>
      </c>
      <c r="G29" s="394">
        <v>2347</v>
      </c>
      <c r="H29" s="443">
        <v>23.9</v>
      </c>
      <c r="I29" s="394">
        <v>5260</v>
      </c>
      <c r="J29" s="394">
        <v>2479</v>
      </c>
    </row>
    <row r="30" spans="1:10" ht="15.6" customHeight="1" x14ac:dyDescent="0.25">
      <c r="A30" s="325" t="s">
        <v>128</v>
      </c>
      <c r="B30" s="450">
        <v>159</v>
      </c>
      <c r="C30" s="394">
        <v>46645</v>
      </c>
      <c r="D30" s="394">
        <v>22721</v>
      </c>
      <c r="E30" s="394">
        <v>2011</v>
      </c>
      <c r="F30" s="394">
        <v>1068</v>
      </c>
      <c r="G30" s="394">
        <v>1966</v>
      </c>
      <c r="H30" s="447">
        <v>23.7</v>
      </c>
      <c r="I30" s="394">
        <v>1621</v>
      </c>
      <c r="J30" s="394">
        <v>758</v>
      </c>
    </row>
    <row r="31" spans="1:10" ht="15.6" customHeight="1" x14ac:dyDescent="0.25">
      <c r="A31" s="326" t="s">
        <v>129</v>
      </c>
      <c r="B31" s="451">
        <v>156</v>
      </c>
      <c r="C31" s="446">
        <v>35803</v>
      </c>
      <c r="D31" s="446">
        <v>17549</v>
      </c>
      <c r="E31" s="446">
        <v>1601</v>
      </c>
      <c r="F31" s="446">
        <v>833</v>
      </c>
      <c r="G31" s="446">
        <v>1496</v>
      </c>
      <c r="H31" s="448">
        <v>23.9</v>
      </c>
      <c r="I31" s="394">
        <v>74</v>
      </c>
      <c r="J31" s="394">
        <v>45</v>
      </c>
    </row>
    <row r="32" spans="1:10" ht="15.6" customHeight="1" x14ac:dyDescent="0.2">
      <c r="A32" s="326" t="s">
        <v>130</v>
      </c>
      <c r="B32" s="451">
        <v>152</v>
      </c>
      <c r="C32" s="446">
        <v>26151</v>
      </c>
      <c r="D32" s="446">
        <v>12833</v>
      </c>
      <c r="E32" s="446">
        <v>1127</v>
      </c>
      <c r="F32" s="446">
        <v>577</v>
      </c>
      <c r="G32" s="446">
        <v>1092</v>
      </c>
      <c r="H32" s="448">
        <v>23.9</v>
      </c>
      <c r="I32" s="449" t="s">
        <v>19</v>
      </c>
      <c r="J32" s="449" t="s">
        <v>19</v>
      </c>
    </row>
    <row r="33" spans="1:10" ht="15.6" customHeight="1" x14ac:dyDescent="0.2">
      <c r="A33" s="327" t="s">
        <v>131</v>
      </c>
      <c r="B33" s="452">
        <v>144</v>
      </c>
      <c r="C33" s="301">
        <v>16576</v>
      </c>
      <c r="D33" s="301">
        <v>8102</v>
      </c>
      <c r="E33" s="453">
        <v>741</v>
      </c>
      <c r="F33" s="453">
        <v>373</v>
      </c>
      <c r="G33" s="453">
        <v>683</v>
      </c>
      <c r="H33" s="454">
        <v>24.3</v>
      </c>
      <c r="I33" s="455" t="s">
        <v>19</v>
      </c>
      <c r="J33" s="455" t="s">
        <v>19</v>
      </c>
    </row>
    <row r="40" spans="1:10" x14ac:dyDescent="0.25">
      <c r="B40" s="77"/>
    </row>
  </sheetData>
  <mergeCells count="12">
    <mergeCell ref="B4:B5"/>
    <mergeCell ref="A1:J1"/>
    <mergeCell ref="A2:J2"/>
    <mergeCell ref="B6:J6"/>
    <mergeCell ref="B21:J21"/>
    <mergeCell ref="A4:A5"/>
    <mergeCell ref="C4:D4"/>
    <mergeCell ref="E4:F4"/>
    <mergeCell ref="G4:G5"/>
    <mergeCell ref="H4:H5"/>
    <mergeCell ref="I4:J4"/>
    <mergeCell ref="B7:J7"/>
  </mergeCells>
  <conditionalFormatting sqref="A6:J3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4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" style="51" customWidth="1"/>
    <col min="2" max="8" width="10" style="51" customWidth="1"/>
    <col min="9" max="16384" width="11.28515625" style="51"/>
  </cols>
  <sheetData>
    <row r="1" spans="1:9" x14ac:dyDescent="0.25">
      <c r="A1" s="527" t="s">
        <v>274</v>
      </c>
      <c r="B1" s="527"/>
      <c r="C1" s="527"/>
      <c r="D1" s="527"/>
      <c r="E1" s="527"/>
      <c r="F1" s="527"/>
      <c r="G1" s="527"/>
      <c r="H1" s="527"/>
      <c r="I1" s="107"/>
    </row>
    <row r="2" spans="1:9" ht="18.600000000000001" customHeight="1" x14ac:dyDescent="0.2">
      <c r="A2" s="526" t="s">
        <v>310</v>
      </c>
      <c r="B2" s="526"/>
      <c r="C2" s="526"/>
      <c r="D2" s="526"/>
      <c r="E2" s="526"/>
      <c r="F2" s="526"/>
      <c r="G2" s="526"/>
      <c r="H2" s="526"/>
      <c r="I2" s="107"/>
    </row>
    <row r="4" spans="1:9" ht="24.75" customHeight="1" x14ac:dyDescent="0.2">
      <c r="A4" s="557" t="s">
        <v>266</v>
      </c>
      <c r="B4" s="558" t="s">
        <v>125</v>
      </c>
      <c r="C4" s="570" t="s">
        <v>121</v>
      </c>
      <c r="D4" s="570"/>
      <c r="E4" s="570" t="s">
        <v>122</v>
      </c>
      <c r="F4" s="570"/>
      <c r="G4" s="558" t="s">
        <v>127</v>
      </c>
      <c r="H4" s="574" t="s">
        <v>268</v>
      </c>
    </row>
    <row r="5" spans="1:9" ht="28.5" customHeight="1" x14ac:dyDescent="0.2">
      <c r="A5" s="549"/>
      <c r="B5" s="558"/>
      <c r="C5" s="235" t="s">
        <v>126</v>
      </c>
      <c r="D5" s="235" t="s">
        <v>180</v>
      </c>
      <c r="E5" s="235" t="s">
        <v>126</v>
      </c>
      <c r="F5" s="235" t="s">
        <v>180</v>
      </c>
      <c r="G5" s="558"/>
      <c r="H5" s="571"/>
    </row>
    <row r="6" spans="1:9" x14ac:dyDescent="0.25">
      <c r="A6" s="124"/>
      <c r="B6" s="578"/>
      <c r="C6" s="578"/>
      <c r="D6" s="578"/>
      <c r="E6" s="578"/>
      <c r="F6" s="578"/>
      <c r="G6" s="578"/>
      <c r="H6" s="578"/>
    </row>
    <row r="7" spans="1:9" s="212" customFormat="1" ht="15.6" customHeight="1" x14ac:dyDescent="0.2">
      <c r="A7" s="121"/>
      <c r="B7" s="581" t="s">
        <v>87</v>
      </c>
      <c r="C7" s="582"/>
      <c r="D7" s="582"/>
      <c r="E7" s="582"/>
      <c r="F7" s="582"/>
      <c r="G7" s="582"/>
      <c r="H7" s="582"/>
    </row>
    <row r="8" spans="1:9" s="212" customFormat="1" ht="15.6" customHeight="1" x14ac:dyDescent="0.25">
      <c r="A8" s="121"/>
      <c r="B8" s="216"/>
      <c r="C8" s="216"/>
      <c r="D8" s="216"/>
      <c r="E8" s="216"/>
      <c r="F8" s="216"/>
      <c r="G8" s="216"/>
      <c r="H8" s="216"/>
    </row>
    <row r="9" spans="1:9" ht="15.6" customHeight="1" x14ac:dyDescent="0.2">
      <c r="A9" s="325" t="s">
        <v>103</v>
      </c>
      <c r="B9" s="339">
        <v>2</v>
      </c>
      <c r="C9" s="277">
        <v>140</v>
      </c>
      <c r="D9" s="276">
        <v>71</v>
      </c>
      <c r="E9" s="432">
        <v>1</v>
      </c>
      <c r="F9" s="432" t="s">
        <v>19</v>
      </c>
      <c r="G9" s="434">
        <v>6</v>
      </c>
      <c r="H9" s="456">
        <f t="shared" ref="H9:H25" si="0">C9/G9</f>
        <v>23.333333333333332</v>
      </c>
    </row>
    <row r="10" spans="1:9" ht="15.6" customHeight="1" x14ac:dyDescent="0.25">
      <c r="A10" s="325" t="s">
        <v>104</v>
      </c>
      <c r="B10" s="339">
        <v>9</v>
      </c>
      <c r="C10" s="277">
        <v>1178</v>
      </c>
      <c r="D10" s="276">
        <v>578</v>
      </c>
      <c r="E10" s="320">
        <v>92</v>
      </c>
      <c r="F10" s="432">
        <v>44</v>
      </c>
      <c r="G10" s="434">
        <v>51</v>
      </c>
      <c r="H10" s="456">
        <f t="shared" si="0"/>
        <v>23.098039215686274</v>
      </c>
    </row>
    <row r="11" spans="1:9" ht="15.6" customHeight="1" x14ac:dyDescent="0.2">
      <c r="A11" s="325" t="s">
        <v>105</v>
      </c>
      <c r="B11" s="339">
        <v>9</v>
      </c>
      <c r="C11" s="277">
        <v>922</v>
      </c>
      <c r="D11" s="276">
        <v>453</v>
      </c>
      <c r="E11" s="320">
        <v>73</v>
      </c>
      <c r="F11" s="432">
        <v>40</v>
      </c>
      <c r="G11" s="432">
        <v>37</v>
      </c>
      <c r="H11" s="456">
        <f t="shared" si="0"/>
        <v>24.918918918918919</v>
      </c>
    </row>
    <row r="12" spans="1:9" ht="15.6" customHeight="1" x14ac:dyDescent="0.2">
      <c r="A12" s="325" t="s">
        <v>106</v>
      </c>
      <c r="B12" s="339">
        <v>4</v>
      </c>
      <c r="C12" s="277">
        <v>280</v>
      </c>
      <c r="D12" s="276">
        <v>126</v>
      </c>
      <c r="E12" s="320">
        <v>18</v>
      </c>
      <c r="F12" s="432">
        <v>8</v>
      </c>
      <c r="G12" s="432">
        <v>11</v>
      </c>
      <c r="H12" s="456">
        <f t="shared" si="0"/>
        <v>25.454545454545453</v>
      </c>
    </row>
    <row r="13" spans="1:9" ht="15.6" customHeight="1" x14ac:dyDescent="0.25">
      <c r="A13" s="325" t="s">
        <v>107</v>
      </c>
      <c r="B13" s="339">
        <v>12</v>
      </c>
      <c r="C13" s="277">
        <v>889</v>
      </c>
      <c r="D13" s="276">
        <v>449</v>
      </c>
      <c r="E13" s="434">
        <v>19</v>
      </c>
      <c r="F13" s="432">
        <v>7</v>
      </c>
      <c r="G13" s="432">
        <v>43</v>
      </c>
      <c r="H13" s="456">
        <f t="shared" si="0"/>
        <v>20.674418604651162</v>
      </c>
    </row>
    <row r="14" spans="1:9" s="52" customFormat="1" ht="15.6" customHeight="1" x14ac:dyDescent="0.25">
      <c r="A14" s="325" t="s">
        <v>133</v>
      </c>
      <c r="B14" s="339">
        <v>8</v>
      </c>
      <c r="C14" s="277">
        <v>1388</v>
      </c>
      <c r="D14" s="276">
        <v>688</v>
      </c>
      <c r="E14" s="434">
        <v>79</v>
      </c>
      <c r="F14" s="432">
        <v>38</v>
      </c>
      <c r="G14" s="432">
        <v>55</v>
      </c>
      <c r="H14" s="456">
        <f t="shared" si="0"/>
        <v>25.236363636363638</v>
      </c>
    </row>
    <row r="15" spans="1:9" ht="15.6" customHeight="1" x14ac:dyDescent="0.25">
      <c r="A15" s="325" t="s">
        <v>108</v>
      </c>
      <c r="B15" s="339">
        <v>13</v>
      </c>
      <c r="C15" s="277">
        <v>1124</v>
      </c>
      <c r="D15" s="276">
        <v>576</v>
      </c>
      <c r="E15" s="434">
        <v>13</v>
      </c>
      <c r="F15" s="432">
        <v>8</v>
      </c>
      <c r="G15" s="434">
        <v>48</v>
      </c>
      <c r="H15" s="456">
        <f t="shared" si="0"/>
        <v>23.416666666666668</v>
      </c>
    </row>
    <row r="16" spans="1:9" ht="15.6" customHeight="1" x14ac:dyDescent="0.25">
      <c r="A16" s="325" t="s">
        <v>109</v>
      </c>
      <c r="B16" s="339">
        <v>13</v>
      </c>
      <c r="C16" s="277">
        <v>1578</v>
      </c>
      <c r="D16" s="276">
        <v>796</v>
      </c>
      <c r="E16" s="434">
        <v>33</v>
      </c>
      <c r="F16" s="432">
        <v>15</v>
      </c>
      <c r="G16" s="434">
        <v>65</v>
      </c>
      <c r="H16" s="456">
        <f t="shared" si="0"/>
        <v>24.276923076923076</v>
      </c>
    </row>
    <row r="17" spans="1:8" ht="15.6" customHeight="1" x14ac:dyDescent="0.25">
      <c r="A17" s="325" t="s">
        <v>110</v>
      </c>
      <c r="B17" s="339">
        <v>14</v>
      </c>
      <c r="C17" s="277">
        <v>2190</v>
      </c>
      <c r="D17" s="276">
        <v>1050</v>
      </c>
      <c r="E17" s="434">
        <v>179</v>
      </c>
      <c r="F17" s="432">
        <v>97</v>
      </c>
      <c r="G17" s="434">
        <v>88</v>
      </c>
      <c r="H17" s="456">
        <f t="shared" si="0"/>
        <v>24.886363636363637</v>
      </c>
    </row>
    <row r="18" spans="1:8" ht="15.6" customHeight="1" x14ac:dyDescent="0.2">
      <c r="A18" s="325" t="s">
        <v>111</v>
      </c>
      <c r="B18" s="339">
        <v>8</v>
      </c>
      <c r="C18" s="277">
        <v>1161</v>
      </c>
      <c r="D18" s="276">
        <v>531</v>
      </c>
      <c r="E18" s="434">
        <v>26</v>
      </c>
      <c r="F18" s="432">
        <v>13</v>
      </c>
      <c r="G18" s="434">
        <v>44</v>
      </c>
      <c r="H18" s="456">
        <f t="shared" si="0"/>
        <v>26.386363636363637</v>
      </c>
    </row>
    <row r="19" spans="1:8" ht="15.6" customHeight="1" x14ac:dyDescent="0.2">
      <c r="A19" s="335" t="s">
        <v>134</v>
      </c>
      <c r="B19" s="339">
        <v>15</v>
      </c>
      <c r="C19" s="277">
        <v>1400</v>
      </c>
      <c r="D19" s="276">
        <v>693</v>
      </c>
      <c r="E19" s="434">
        <v>21</v>
      </c>
      <c r="F19" s="432">
        <v>12</v>
      </c>
      <c r="G19" s="434">
        <v>57</v>
      </c>
      <c r="H19" s="456">
        <f t="shared" si="0"/>
        <v>24.561403508771932</v>
      </c>
    </row>
    <row r="20" spans="1:8" s="52" customFormat="1" ht="15.6" customHeight="1" x14ac:dyDescent="0.25">
      <c r="A20" s="325" t="s">
        <v>135</v>
      </c>
      <c r="B20" s="339">
        <v>11</v>
      </c>
      <c r="C20" s="277">
        <v>864</v>
      </c>
      <c r="D20" s="276">
        <v>417</v>
      </c>
      <c r="E20" s="434">
        <v>12</v>
      </c>
      <c r="F20" s="432">
        <v>6</v>
      </c>
      <c r="G20" s="434">
        <v>37</v>
      </c>
      <c r="H20" s="456">
        <f t="shared" si="0"/>
        <v>23.351351351351351</v>
      </c>
    </row>
    <row r="21" spans="1:8" ht="15.6" customHeight="1" x14ac:dyDescent="0.25">
      <c r="A21" s="325" t="s">
        <v>112</v>
      </c>
      <c r="B21" s="339">
        <v>15</v>
      </c>
      <c r="C21" s="277">
        <v>1983</v>
      </c>
      <c r="D21" s="276">
        <v>940</v>
      </c>
      <c r="E21" s="434">
        <v>95</v>
      </c>
      <c r="F21" s="432">
        <v>54</v>
      </c>
      <c r="G21" s="432">
        <v>81</v>
      </c>
      <c r="H21" s="456">
        <f t="shared" si="0"/>
        <v>24.481481481481481</v>
      </c>
    </row>
    <row r="22" spans="1:8" ht="15.6" customHeight="1" x14ac:dyDescent="0.25">
      <c r="A22" s="325" t="s">
        <v>113</v>
      </c>
      <c r="B22" s="339">
        <v>8</v>
      </c>
      <c r="C22" s="277">
        <v>871</v>
      </c>
      <c r="D22" s="276">
        <v>422</v>
      </c>
      <c r="E22" s="434">
        <v>32</v>
      </c>
      <c r="F22" s="432">
        <v>12</v>
      </c>
      <c r="G22" s="432">
        <v>34</v>
      </c>
      <c r="H22" s="456">
        <f t="shared" si="0"/>
        <v>25.617647058823529</v>
      </c>
    </row>
    <row r="23" spans="1:8" ht="15.6" customHeight="1" x14ac:dyDescent="0.25">
      <c r="A23" s="325" t="s">
        <v>114</v>
      </c>
      <c r="B23" s="339">
        <v>7</v>
      </c>
      <c r="C23" s="277">
        <v>761</v>
      </c>
      <c r="D23" s="276">
        <v>362</v>
      </c>
      <c r="E23" s="434">
        <v>48</v>
      </c>
      <c r="F23" s="432">
        <v>19</v>
      </c>
      <c r="G23" s="432">
        <v>34</v>
      </c>
      <c r="H23" s="456">
        <f t="shared" si="0"/>
        <v>22.382352941176471</v>
      </c>
    </row>
    <row r="24" spans="1:8" s="212" customFormat="1" ht="15.6" customHeight="1" x14ac:dyDescent="0.25">
      <c r="A24" s="325"/>
      <c r="B24" s="339"/>
      <c r="C24" s="277"/>
      <c r="D24" s="276"/>
      <c r="E24" s="434"/>
      <c r="F24" s="432"/>
      <c r="G24" s="432"/>
      <c r="H24" s="456"/>
    </row>
    <row r="25" spans="1:8" s="52" customFormat="1" ht="15.6" customHeight="1" x14ac:dyDescent="0.25">
      <c r="A25" s="342" t="s">
        <v>115</v>
      </c>
      <c r="B25" s="340">
        <f>SUM(B9:B23)</f>
        <v>148</v>
      </c>
      <c r="C25" s="279">
        <f t="shared" ref="C25:G25" si="1">SUM(C9:C23)</f>
        <v>16729</v>
      </c>
      <c r="D25" s="279">
        <f t="shared" si="1"/>
        <v>8152</v>
      </c>
      <c r="E25" s="437">
        <f t="shared" si="1"/>
        <v>741</v>
      </c>
      <c r="F25" s="437">
        <f>SUM(F9:F23)</f>
        <v>373</v>
      </c>
      <c r="G25" s="437">
        <f t="shared" si="1"/>
        <v>691</v>
      </c>
      <c r="H25" s="457">
        <f t="shared" si="0"/>
        <v>24.209840810419681</v>
      </c>
    </row>
    <row r="26" spans="1:8" s="52" customFormat="1" ht="15.6" customHeight="1" x14ac:dyDescent="0.25">
      <c r="A26" s="393"/>
      <c r="B26" s="171"/>
      <c r="C26" s="151"/>
      <c r="D26" s="151"/>
      <c r="E26" s="172"/>
      <c r="F26" s="172"/>
      <c r="G26" s="172"/>
      <c r="H26" s="173"/>
    </row>
    <row r="27" spans="1:8" ht="15.6" customHeight="1" x14ac:dyDescent="0.2">
      <c r="A27" s="332"/>
      <c r="B27" s="583" t="s">
        <v>95</v>
      </c>
      <c r="C27" s="583"/>
      <c r="D27" s="583"/>
      <c r="E27" s="583"/>
      <c r="F27" s="583"/>
      <c r="G27" s="583"/>
      <c r="H27" s="583"/>
    </row>
    <row r="28" spans="1:8" s="212" customFormat="1" ht="15.6" customHeight="1" x14ac:dyDescent="0.25">
      <c r="A28" s="332"/>
      <c r="B28" s="215"/>
      <c r="C28" s="215"/>
      <c r="D28" s="215"/>
      <c r="E28" s="215"/>
      <c r="F28" s="215"/>
      <c r="G28" s="215"/>
      <c r="H28" s="215"/>
    </row>
    <row r="29" spans="1:8" ht="15.6" customHeight="1" x14ac:dyDescent="0.2">
      <c r="A29" s="325" t="s">
        <v>103</v>
      </c>
      <c r="B29" s="339">
        <v>2</v>
      </c>
      <c r="C29" s="277">
        <v>140</v>
      </c>
      <c r="D29" s="277">
        <v>71</v>
      </c>
      <c r="E29" s="434">
        <v>1</v>
      </c>
      <c r="F29" s="434" t="s">
        <v>19</v>
      </c>
      <c r="G29" s="434">
        <v>6</v>
      </c>
      <c r="H29" s="456">
        <f t="shared" ref="H29:H45" si="2">C29/G29</f>
        <v>23.333333333333332</v>
      </c>
    </row>
    <row r="30" spans="1:8" ht="15.6" customHeight="1" x14ac:dyDescent="0.25">
      <c r="A30" s="325" t="s">
        <v>104</v>
      </c>
      <c r="B30" s="339">
        <v>8</v>
      </c>
      <c r="C30" s="277">
        <v>1155</v>
      </c>
      <c r="D30" s="277">
        <v>571</v>
      </c>
      <c r="E30" s="434">
        <v>92</v>
      </c>
      <c r="F30" s="434">
        <v>44</v>
      </c>
      <c r="G30" s="434">
        <v>50</v>
      </c>
      <c r="H30" s="456">
        <f t="shared" si="2"/>
        <v>23.1</v>
      </c>
    </row>
    <row r="31" spans="1:8" ht="15.6" customHeight="1" x14ac:dyDescent="0.2">
      <c r="A31" s="325" t="s">
        <v>105</v>
      </c>
      <c r="B31" s="339">
        <v>9</v>
      </c>
      <c r="C31" s="277">
        <v>922</v>
      </c>
      <c r="D31" s="277">
        <v>453</v>
      </c>
      <c r="E31" s="434">
        <v>73</v>
      </c>
      <c r="F31" s="434">
        <v>40</v>
      </c>
      <c r="G31" s="434">
        <v>37</v>
      </c>
      <c r="H31" s="456">
        <f t="shared" si="2"/>
        <v>24.918918918918919</v>
      </c>
    </row>
    <row r="32" spans="1:8" ht="15.6" customHeight="1" x14ac:dyDescent="0.2">
      <c r="A32" s="325" t="s">
        <v>106</v>
      </c>
      <c r="B32" s="339">
        <v>4</v>
      </c>
      <c r="C32" s="277">
        <v>280</v>
      </c>
      <c r="D32" s="277">
        <v>126</v>
      </c>
      <c r="E32" s="434">
        <v>18</v>
      </c>
      <c r="F32" s="434">
        <v>8</v>
      </c>
      <c r="G32" s="434">
        <v>11</v>
      </c>
      <c r="H32" s="456">
        <f t="shared" si="2"/>
        <v>25.454545454545453</v>
      </c>
    </row>
    <row r="33" spans="1:8" ht="15.6" customHeight="1" x14ac:dyDescent="0.25">
      <c r="A33" s="325" t="s">
        <v>107</v>
      </c>
      <c r="B33" s="339">
        <v>12</v>
      </c>
      <c r="C33" s="277">
        <v>889</v>
      </c>
      <c r="D33" s="277">
        <v>449</v>
      </c>
      <c r="E33" s="434">
        <v>19</v>
      </c>
      <c r="F33" s="434">
        <v>7</v>
      </c>
      <c r="G33" s="434">
        <v>43</v>
      </c>
      <c r="H33" s="456">
        <f t="shared" si="2"/>
        <v>20.674418604651162</v>
      </c>
    </row>
    <row r="34" spans="1:8" s="52" customFormat="1" ht="15.6" customHeight="1" x14ac:dyDescent="0.25">
      <c r="A34" s="325" t="s">
        <v>133</v>
      </c>
      <c r="B34" s="339">
        <v>8</v>
      </c>
      <c r="C34" s="277">
        <v>1388</v>
      </c>
      <c r="D34" s="277">
        <v>688</v>
      </c>
      <c r="E34" s="434">
        <v>79</v>
      </c>
      <c r="F34" s="434">
        <v>38</v>
      </c>
      <c r="G34" s="434">
        <v>55</v>
      </c>
      <c r="H34" s="456">
        <f t="shared" si="2"/>
        <v>25.236363636363638</v>
      </c>
    </row>
    <row r="35" spans="1:8" ht="15.6" customHeight="1" x14ac:dyDescent="0.25">
      <c r="A35" s="325" t="s">
        <v>108</v>
      </c>
      <c r="B35" s="339">
        <v>13</v>
      </c>
      <c r="C35" s="277">
        <v>1124</v>
      </c>
      <c r="D35" s="277">
        <v>576</v>
      </c>
      <c r="E35" s="434">
        <v>13</v>
      </c>
      <c r="F35" s="434">
        <v>8</v>
      </c>
      <c r="G35" s="434">
        <v>48</v>
      </c>
      <c r="H35" s="456">
        <f t="shared" si="2"/>
        <v>23.416666666666668</v>
      </c>
    </row>
    <row r="36" spans="1:8" ht="15.6" customHeight="1" x14ac:dyDescent="0.25">
      <c r="A36" s="325" t="s">
        <v>109</v>
      </c>
      <c r="B36" s="339">
        <v>13</v>
      </c>
      <c r="C36" s="277">
        <v>1578</v>
      </c>
      <c r="D36" s="277">
        <v>796</v>
      </c>
      <c r="E36" s="434">
        <v>33</v>
      </c>
      <c r="F36" s="434">
        <v>15</v>
      </c>
      <c r="G36" s="434">
        <v>65</v>
      </c>
      <c r="H36" s="456">
        <f t="shared" si="2"/>
        <v>24.276923076923076</v>
      </c>
    </row>
    <row r="37" spans="1:8" ht="15.6" customHeight="1" x14ac:dyDescent="0.25">
      <c r="A37" s="325" t="s">
        <v>110</v>
      </c>
      <c r="B37" s="339">
        <v>13</v>
      </c>
      <c r="C37" s="277">
        <v>2103</v>
      </c>
      <c r="D37" s="277">
        <v>1026</v>
      </c>
      <c r="E37" s="434">
        <v>179</v>
      </c>
      <c r="F37" s="434">
        <v>97</v>
      </c>
      <c r="G37" s="434">
        <v>84</v>
      </c>
      <c r="H37" s="456">
        <f t="shared" si="2"/>
        <v>25.035714285714285</v>
      </c>
    </row>
    <row r="38" spans="1:8" ht="15.6" customHeight="1" x14ac:dyDescent="0.2">
      <c r="A38" s="325" t="s">
        <v>111</v>
      </c>
      <c r="B38" s="339">
        <v>8</v>
      </c>
      <c r="C38" s="277">
        <v>1161</v>
      </c>
      <c r="D38" s="277">
        <v>531</v>
      </c>
      <c r="E38" s="434">
        <v>26</v>
      </c>
      <c r="F38" s="434">
        <v>13</v>
      </c>
      <c r="G38" s="434">
        <v>44</v>
      </c>
      <c r="H38" s="456">
        <f t="shared" si="2"/>
        <v>26.386363636363637</v>
      </c>
    </row>
    <row r="39" spans="1:8" s="52" customFormat="1" ht="15.6" customHeight="1" x14ac:dyDescent="0.2">
      <c r="A39" s="325" t="s">
        <v>134</v>
      </c>
      <c r="B39" s="339">
        <v>14</v>
      </c>
      <c r="C39" s="277">
        <v>1392</v>
      </c>
      <c r="D39" s="277">
        <v>691</v>
      </c>
      <c r="E39" s="434">
        <v>21</v>
      </c>
      <c r="F39" s="434">
        <v>12</v>
      </c>
      <c r="G39" s="434">
        <v>56</v>
      </c>
      <c r="H39" s="456">
        <f t="shared" si="2"/>
        <v>24.857142857142858</v>
      </c>
    </row>
    <row r="40" spans="1:8" ht="15.6" customHeight="1" x14ac:dyDescent="0.25">
      <c r="A40" s="335" t="s">
        <v>135</v>
      </c>
      <c r="B40" s="339">
        <v>11</v>
      </c>
      <c r="C40" s="277">
        <v>864</v>
      </c>
      <c r="D40" s="277">
        <v>417</v>
      </c>
      <c r="E40" s="434">
        <v>12</v>
      </c>
      <c r="F40" s="434">
        <v>6</v>
      </c>
      <c r="G40" s="434">
        <v>37</v>
      </c>
      <c r="H40" s="456">
        <f t="shared" si="2"/>
        <v>23.351351351351351</v>
      </c>
    </row>
    <row r="41" spans="1:8" ht="15.6" customHeight="1" x14ac:dyDescent="0.25">
      <c r="A41" s="325" t="s">
        <v>112</v>
      </c>
      <c r="B41" s="339">
        <v>14</v>
      </c>
      <c r="C41" s="277">
        <v>1948</v>
      </c>
      <c r="D41" s="277">
        <v>923</v>
      </c>
      <c r="E41" s="434">
        <v>95</v>
      </c>
      <c r="F41" s="434">
        <v>54</v>
      </c>
      <c r="G41" s="434">
        <v>79</v>
      </c>
      <c r="H41" s="456">
        <f t="shared" si="2"/>
        <v>24.658227848101266</v>
      </c>
    </row>
    <row r="42" spans="1:8" ht="15.6" customHeight="1" x14ac:dyDescent="0.25">
      <c r="A42" s="325" t="s">
        <v>113</v>
      </c>
      <c r="B42" s="339">
        <v>8</v>
      </c>
      <c r="C42" s="277">
        <v>871</v>
      </c>
      <c r="D42" s="277">
        <v>422</v>
      </c>
      <c r="E42" s="434">
        <v>32</v>
      </c>
      <c r="F42" s="434">
        <v>12</v>
      </c>
      <c r="G42" s="434">
        <v>34</v>
      </c>
      <c r="H42" s="456">
        <f t="shared" si="2"/>
        <v>25.617647058823529</v>
      </c>
    </row>
    <row r="43" spans="1:8" ht="15.6" customHeight="1" x14ac:dyDescent="0.25">
      <c r="A43" s="325" t="s">
        <v>114</v>
      </c>
      <c r="B43" s="339">
        <v>7</v>
      </c>
      <c r="C43" s="277">
        <v>761</v>
      </c>
      <c r="D43" s="277">
        <v>362</v>
      </c>
      <c r="E43" s="434">
        <v>48</v>
      </c>
      <c r="F43" s="434">
        <v>19</v>
      </c>
      <c r="G43" s="434">
        <v>34</v>
      </c>
      <c r="H43" s="456">
        <f t="shared" si="2"/>
        <v>22.382352941176471</v>
      </c>
    </row>
    <row r="44" spans="1:8" s="212" customFormat="1" ht="15.6" customHeight="1" x14ac:dyDescent="0.2">
      <c r="A44" s="325"/>
      <c r="B44" s="339"/>
      <c r="C44" s="277"/>
      <c r="D44" s="277"/>
      <c r="E44" s="434"/>
      <c r="F44" s="434"/>
      <c r="G44" s="434"/>
      <c r="H44" s="456"/>
    </row>
    <row r="45" spans="1:8" s="52" customFormat="1" ht="15.6" customHeight="1" x14ac:dyDescent="0.2">
      <c r="A45" s="343" t="s">
        <v>115</v>
      </c>
      <c r="B45" s="341">
        <f>SUM(B29:B43)</f>
        <v>144</v>
      </c>
      <c r="C45" s="315">
        <f>SUM(C29:C43)</f>
        <v>16576</v>
      </c>
      <c r="D45" s="315">
        <f t="shared" ref="D45:G45" si="3">SUM(D29:D43)</f>
        <v>8102</v>
      </c>
      <c r="E45" s="440">
        <f t="shared" si="3"/>
        <v>741</v>
      </c>
      <c r="F45" s="440">
        <f t="shared" si="3"/>
        <v>373</v>
      </c>
      <c r="G45" s="440">
        <f t="shared" si="3"/>
        <v>683</v>
      </c>
      <c r="H45" s="458">
        <f t="shared" si="2"/>
        <v>24.26939970717423</v>
      </c>
    </row>
  </sheetData>
  <protectedRanges>
    <protectedRange sqref="B9:B24 B29:B44 D9:D24 E9 D29:D44 F29:G44 F9:G24" name="Bereich1"/>
  </protectedRanges>
  <mergeCells count="11">
    <mergeCell ref="A4:A5"/>
    <mergeCell ref="B27:H27"/>
    <mergeCell ref="B6:H6"/>
    <mergeCell ref="A1:H1"/>
    <mergeCell ref="A2:H2"/>
    <mergeCell ref="B4:B5"/>
    <mergeCell ref="C4:D4"/>
    <mergeCell ref="E4:F4"/>
    <mergeCell ref="G4:G5"/>
    <mergeCell ref="H4:H5"/>
    <mergeCell ref="B7:H7"/>
  </mergeCells>
  <conditionalFormatting sqref="A6:H45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33"/>
  <sheetViews>
    <sheetView view="pageLayout" zoomScaleNormal="100" workbookViewId="0">
      <selection activeCell="A2" sqref="A2:J2"/>
    </sheetView>
  </sheetViews>
  <sheetFormatPr baseColWidth="10" defaultColWidth="11.28515625" defaultRowHeight="12.75" x14ac:dyDescent="0.2"/>
  <cols>
    <col min="1" max="1" width="9.28515625" style="51" customWidth="1"/>
    <col min="2" max="2" width="7" style="51" customWidth="1"/>
    <col min="3" max="3" width="9.42578125" style="51" customWidth="1"/>
    <col min="4" max="4" width="8.7109375" style="51" customWidth="1"/>
    <col min="5" max="5" width="9.28515625" style="51" customWidth="1"/>
    <col min="6" max="6" width="9.7109375" style="51" customWidth="1"/>
    <col min="7" max="7" width="8.28515625" style="51" customWidth="1"/>
    <col min="8" max="8" width="9.5703125" style="51" customWidth="1"/>
    <col min="9" max="9" width="9.42578125" style="51" customWidth="1"/>
    <col min="10" max="16384" width="11.28515625" style="51"/>
  </cols>
  <sheetData>
    <row r="1" spans="1:10" x14ac:dyDescent="0.25">
      <c r="A1" s="527" t="s">
        <v>185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s="52" customFormat="1" ht="18.600000000000001" customHeight="1" x14ac:dyDescent="0.2">
      <c r="A2" s="526" t="s">
        <v>254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ht="28.5" customHeight="1" x14ac:dyDescent="0.2">
      <c r="A4" s="548" t="s">
        <v>124</v>
      </c>
      <c r="B4" s="558" t="s">
        <v>125</v>
      </c>
      <c r="C4" s="570" t="s">
        <v>121</v>
      </c>
      <c r="D4" s="570"/>
      <c r="E4" s="570" t="s">
        <v>122</v>
      </c>
      <c r="F4" s="570"/>
      <c r="G4" s="558" t="s">
        <v>137</v>
      </c>
      <c r="H4" s="559" t="s">
        <v>275</v>
      </c>
      <c r="I4" s="558" t="s">
        <v>168</v>
      </c>
      <c r="J4" s="571"/>
    </row>
    <row r="5" spans="1:10" ht="31.7" customHeight="1" x14ac:dyDescent="0.2">
      <c r="A5" s="549"/>
      <c r="B5" s="570"/>
      <c r="C5" s="108" t="s">
        <v>126</v>
      </c>
      <c r="D5" s="108" t="s">
        <v>180</v>
      </c>
      <c r="E5" s="108" t="s">
        <v>126</v>
      </c>
      <c r="F5" s="108" t="s">
        <v>180</v>
      </c>
      <c r="G5" s="587"/>
      <c r="H5" s="558"/>
      <c r="I5" s="108" t="s">
        <v>126</v>
      </c>
      <c r="J5" s="111" t="s">
        <v>180</v>
      </c>
    </row>
    <row r="6" spans="1:10" x14ac:dyDescent="0.25">
      <c r="A6" s="124"/>
      <c r="B6" s="590"/>
      <c r="C6" s="590"/>
      <c r="D6" s="590"/>
      <c r="E6" s="590"/>
      <c r="F6" s="590"/>
      <c r="G6" s="590"/>
      <c r="H6" s="590"/>
      <c r="I6" s="590"/>
      <c r="J6" s="590"/>
    </row>
    <row r="7" spans="1:10" s="212" customFormat="1" ht="15.6" customHeight="1" x14ac:dyDescent="0.2">
      <c r="A7" s="121"/>
      <c r="B7" s="584" t="s">
        <v>87</v>
      </c>
      <c r="C7" s="585"/>
      <c r="D7" s="585"/>
      <c r="E7" s="585"/>
      <c r="F7" s="585"/>
      <c r="G7" s="585"/>
      <c r="H7" s="585"/>
      <c r="I7" s="585"/>
      <c r="J7" s="585"/>
    </row>
    <row r="8" spans="1:10" s="212" customFormat="1" ht="15.6" customHeight="1" x14ac:dyDescent="0.25">
      <c r="A8" s="121"/>
      <c r="B8" s="214"/>
      <c r="C8" s="214"/>
      <c r="D8" s="214"/>
      <c r="E8" s="214"/>
      <c r="F8" s="214"/>
      <c r="G8" s="214"/>
      <c r="H8" s="214"/>
      <c r="I8" s="214"/>
      <c r="J8" s="214"/>
    </row>
    <row r="9" spans="1:10" ht="15.6" customHeight="1" x14ac:dyDescent="0.25">
      <c r="A9" s="335" t="s">
        <v>88</v>
      </c>
      <c r="B9" s="459">
        <v>102</v>
      </c>
      <c r="C9" s="394">
        <v>71541</v>
      </c>
      <c r="D9" s="394">
        <v>37894</v>
      </c>
      <c r="E9" s="394">
        <v>1934</v>
      </c>
      <c r="F9" s="394">
        <v>1064</v>
      </c>
      <c r="G9" s="394">
        <v>2202</v>
      </c>
      <c r="H9" s="443">
        <v>24.5</v>
      </c>
      <c r="I9" s="394">
        <v>10572</v>
      </c>
      <c r="J9" s="394">
        <v>5478</v>
      </c>
    </row>
    <row r="10" spans="1:10" ht="15.6" customHeight="1" x14ac:dyDescent="0.25">
      <c r="A10" s="335" t="s">
        <v>89</v>
      </c>
      <c r="B10" s="459">
        <v>102</v>
      </c>
      <c r="C10" s="394">
        <v>73232</v>
      </c>
      <c r="D10" s="394">
        <v>38810</v>
      </c>
      <c r="E10" s="394">
        <v>1880</v>
      </c>
      <c r="F10" s="394">
        <v>1051</v>
      </c>
      <c r="G10" s="394">
        <v>2230</v>
      </c>
      <c r="H10" s="443">
        <v>24.6</v>
      </c>
      <c r="I10" s="394">
        <v>10139</v>
      </c>
      <c r="J10" s="394">
        <v>5236</v>
      </c>
    </row>
    <row r="11" spans="1:10" ht="15.6" customHeight="1" x14ac:dyDescent="0.25">
      <c r="A11" s="335" t="s">
        <v>90</v>
      </c>
      <c r="B11" s="292">
        <v>102</v>
      </c>
      <c r="C11" s="293">
        <v>75459</v>
      </c>
      <c r="D11" s="293">
        <v>39846</v>
      </c>
      <c r="E11" s="293">
        <v>1969</v>
      </c>
      <c r="F11" s="293">
        <v>1073</v>
      </c>
      <c r="G11" s="293">
        <v>2245</v>
      </c>
      <c r="H11" s="460">
        <v>24.8</v>
      </c>
      <c r="I11" s="293">
        <v>9999</v>
      </c>
      <c r="J11" s="293">
        <v>5051</v>
      </c>
    </row>
    <row r="12" spans="1:10" ht="15.6" customHeight="1" x14ac:dyDescent="0.25">
      <c r="A12" s="335" t="s">
        <v>91</v>
      </c>
      <c r="B12" s="292">
        <v>102</v>
      </c>
      <c r="C12" s="293">
        <v>77689</v>
      </c>
      <c r="D12" s="293">
        <v>40941</v>
      </c>
      <c r="E12" s="293">
        <v>1988</v>
      </c>
      <c r="F12" s="293">
        <v>1108</v>
      </c>
      <c r="G12" s="293">
        <v>2240</v>
      </c>
      <c r="H12" s="460">
        <v>25.262499999999999</v>
      </c>
      <c r="I12" s="293">
        <v>10028</v>
      </c>
      <c r="J12" s="293">
        <v>5150</v>
      </c>
    </row>
    <row r="13" spans="1:10" ht="15.6" customHeight="1" x14ac:dyDescent="0.25">
      <c r="A13" s="335" t="s">
        <v>92</v>
      </c>
      <c r="B13" s="292">
        <v>104</v>
      </c>
      <c r="C13" s="293">
        <v>80679</v>
      </c>
      <c r="D13" s="293">
        <v>42290</v>
      </c>
      <c r="E13" s="293">
        <v>1980</v>
      </c>
      <c r="F13" s="293">
        <v>1110</v>
      </c>
      <c r="G13" s="293">
        <v>2271</v>
      </c>
      <c r="H13" s="460">
        <v>25.5</v>
      </c>
      <c r="I13" s="293">
        <v>10921</v>
      </c>
      <c r="J13" s="293">
        <v>5539</v>
      </c>
    </row>
    <row r="14" spans="1:10" ht="15.6" customHeight="1" x14ac:dyDescent="0.25">
      <c r="A14" s="335" t="s">
        <v>93</v>
      </c>
      <c r="B14" s="292">
        <v>104</v>
      </c>
      <c r="C14" s="296">
        <v>84228</v>
      </c>
      <c r="D14" s="293">
        <v>44074</v>
      </c>
      <c r="E14" s="293">
        <v>2008</v>
      </c>
      <c r="F14" s="293">
        <v>1110</v>
      </c>
      <c r="G14" s="293">
        <v>2342</v>
      </c>
      <c r="H14" s="460">
        <v>25.70324508966695</v>
      </c>
      <c r="I14" s="293">
        <v>12050</v>
      </c>
      <c r="J14" s="293">
        <v>6153</v>
      </c>
    </row>
    <row r="15" spans="1:10" ht="15.6" customHeight="1" x14ac:dyDescent="0.25">
      <c r="A15" s="337" t="s">
        <v>94</v>
      </c>
      <c r="B15" s="295">
        <v>106</v>
      </c>
      <c r="C15" s="296">
        <v>86381</v>
      </c>
      <c r="D15" s="296">
        <v>45189</v>
      </c>
      <c r="E15" s="296">
        <v>2043</v>
      </c>
      <c r="F15" s="296">
        <v>1107</v>
      </c>
      <c r="G15" s="296">
        <v>2369</v>
      </c>
      <c r="H15" s="461">
        <v>25.9</v>
      </c>
      <c r="I15" s="296">
        <v>11314</v>
      </c>
      <c r="J15" s="296">
        <v>5846</v>
      </c>
    </row>
    <row r="16" spans="1:10" ht="15.6" customHeight="1" x14ac:dyDescent="0.25">
      <c r="A16" s="335" t="s">
        <v>128</v>
      </c>
      <c r="B16" s="462">
        <v>106</v>
      </c>
      <c r="C16" s="277">
        <v>87000</v>
      </c>
      <c r="D16" s="277">
        <v>45386</v>
      </c>
      <c r="E16" s="277">
        <v>2009</v>
      </c>
      <c r="F16" s="277">
        <v>1081</v>
      </c>
      <c r="G16" s="277">
        <v>2416</v>
      </c>
      <c r="H16" s="461">
        <v>25.8</v>
      </c>
      <c r="I16" s="296">
        <v>11059</v>
      </c>
      <c r="J16" s="296">
        <v>5660</v>
      </c>
    </row>
    <row r="17" spans="1:10" ht="15.6" customHeight="1" x14ac:dyDescent="0.25">
      <c r="A17" s="335" t="s">
        <v>129</v>
      </c>
      <c r="B17" s="462">
        <v>107</v>
      </c>
      <c r="C17" s="277">
        <v>87397</v>
      </c>
      <c r="D17" s="277">
        <v>45677</v>
      </c>
      <c r="E17" s="277">
        <v>1936</v>
      </c>
      <c r="F17" s="277">
        <v>1061</v>
      </c>
      <c r="G17" s="277">
        <v>2458</v>
      </c>
      <c r="H17" s="463">
        <v>25.6</v>
      </c>
      <c r="I17" s="277">
        <v>10987</v>
      </c>
      <c r="J17" s="277">
        <v>5700</v>
      </c>
    </row>
    <row r="18" spans="1:10" ht="15.6" customHeight="1" x14ac:dyDescent="0.25">
      <c r="A18" s="337" t="s">
        <v>130</v>
      </c>
      <c r="B18" s="462">
        <v>107</v>
      </c>
      <c r="C18" s="277">
        <v>88528</v>
      </c>
      <c r="D18" s="277">
        <v>46289</v>
      </c>
      <c r="E18" s="277">
        <v>1855</v>
      </c>
      <c r="F18" s="277">
        <v>1023</v>
      </c>
      <c r="G18" s="277">
        <v>2475</v>
      </c>
      <c r="H18" s="463">
        <v>25.6</v>
      </c>
      <c r="I18" s="277">
        <v>10810</v>
      </c>
      <c r="J18" s="277">
        <v>5649</v>
      </c>
    </row>
    <row r="19" spans="1:10" ht="15.6" customHeight="1" x14ac:dyDescent="0.25">
      <c r="A19" s="337" t="s">
        <v>131</v>
      </c>
      <c r="B19" s="462">
        <v>107</v>
      </c>
      <c r="C19" s="277">
        <v>88275</v>
      </c>
      <c r="D19" s="277">
        <v>46136</v>
      </c>
      <c r="E19" s="277">
        <v>1751</v>
      </c>
      <c r="F19" s="277">
        <v>952</v>
      </c>
      <c r="G19" s="277">
        <v>2428</v>
      </c>
      <c r="H19" s="463">
        <v>25.4</v>
      </c>
      <c r="I19" s="277">
        <v>9978</v>
      </c>
      <c r="J19" s="277">
        <v>5103</v>
      </c>
    </row>
    <row r="20" spans="1:10" s="212" customFormat="1" ht="15.6" customHeight="1" x14ac:dyDescent="0.25">
      <c r="A20" s="204"/>
      <c r="B20" s="175"/>
      <c r="C20" s="149"/>
      <c r="D20" s="149"/>
      <c r="E20" s="149"/>
      <c r="F20" s="149"/>
      <c r="G20" s="149"/>
      <c r="H20" s="176"/>
      <c r="I20" s="149"/>
      <c r="J20" s="149"/>
    </row>
    <row r="21" spans="1:10" ht="15.6" customHeight="1" x14ac:dyDescent="0.2">
      <c r="A21" s="332"/>
      <c r="B21" s="588" t="s">
        <v>95</v>
      </c>
      <c r="C21" s="589"/>
      <c r="D21" s="589"/>
      <c r="E21" s="589"/>
      <c r="F21" s="589"/>
      <c r="G21" s="589"/>
      <c r="H21" s="589"/>
      <c r="I21" s="589"/>
      <c r="J21" s="589"/>
    </row>
    <row r="22" spans="1:10" s="212" customFormat="1" ht="15.6" customHeight="1" x14ac:dyDescent="0.25">
      <c r="A22" s="332"/>
      <c r="B22" s="218"/>
      <c r="C22" s="219"/>
      <c r="D22" s="219"/>
      <c r="E22" s="219"/>
      <c r="F22" s="219"/>
      <c r="G22" s="219"/>
      <c r="H22" s="219"/>
      <c r="I22" s="219"/>
      <c r="J22" s="219"/>
    </row>
    <row r="23" spans="1:10" ht="15.6" customHeight="1" x14ac:dyDescent="0.25">
      <c r="A23" s="335" t="s">
        <v>88</v>
      </c>
      <c r="B23" s="459">
        <v>99</v>
      </c>
      <c r="C23" s="394">
        <v>70036</v>
      </c>
      <c r="D23" s="394">
        <v>37173</v>
      </c>
      <c r="E23" s="394">
        <v>1838</v>
      </c>
      <c r="F23" s="394">
        <v>1013</v>
      </c>
      <c r="G23" s="394">
        <v>2161</v>
      </c>
      <c r="H23" s="443">
        <v>24.5</v>
      </c>
      <c r="I23" s="394">
        <v>10540</v>
      </c>
      <c r="J23" s="394">
        <v>5464</v>
      </c>
    </row>
    <row r="24" spans="1:10" ht="15.6" customHeight="1" x14ac:dyDescent="0.25">
      <c r="A24" s="335" t="s">
        <v>89</v>
      </c>
      <c r="B24" s="459">
        <v>99</v>
      </c>
      <c r="C24" s="394">
        <v>71732</v>
      </c>
      <c r="D24" s="394">
        <v>38092</v>
      </c>
      <c r="E24" s="394">
        <v>1781</v>
      </c>
      <c r="F24" s="394">
        <v>1001</v>
      </c>
      <c r="G24" s="394">
        <v>2191</v>
      </c>
      <c r="H24" s="443">
        <v>24.6</v>
      </c>
      <c r="I24" s="394">
        <v>10123</v>
      </c>
      <c r="J24" s="394">
        <v>5230</v>
      </c>
    </row>
    <row r="25" spans="1:10" ht="15.6" customHeight="1" x14ac:dyDescent="0.25">
      <c r="A25" s="335" t="s">
        <v>90</v>
      </c>
      <c r="B25" s="459">
        <v>99</v>
      </c>
      <c r="C25" s="394">
        <v>73854</v>
      </c>
      <c r="D25" s="394">
        <v>39055</v>
      </c>
      <c r="E25" s="394">
        <v>1867</v>
      </c>
      <c r="F25" s="394">
        <v>1023</v>
      </c>
      <c r="G25" s="394">
        <v>2203</v>
      </c>
      <c r="H25" s="443">
        <v>24.9</v>
      </c>
      <c r="I25" s="394">
        <v>9979</v>
      </c>
      <c r="J25" s="394">
        <v>5041</v>
      </c>
    </row>
    <row r="26" spans="1:10" ht="15.6" customHeight="1" x14ac:dyDescent="0.25">
      <c r="A26" s="335" t="s">
        <v>91</v>
      </c>
      <c r="B26" s="459">
        <v>99</v>
      </c>
      <c r="C26" s="394">
        <v>76071</v>
      </c>
      <c r="D26" s="394">
        <v>40143</v>
      </c>
      <c r="E26" s="394">
        <v>1865</v>
      </c>
      <c r="F26" s="394">
        <v>1039</v>
      </c>
      <c r="G26" s="394">
        <v>2201</v>
      </c>
      <c r="H26" s="443">
        <v>25.33257610177192</v>
      </c>
      <c r="I26" s="394">
        <v>10006</v>
      </c>
      <c r="J26" s="394">
        <v>5143</v>
      </c>
    </row>
    <row r="27" spans="1:10" ht="15.6" customHeight="1" x14ac:dyDescent="0.25">
      <c r="A27" s="335" t="s">
        <v>92</v>
      </c>
      <c r="B27" s="459">
        <v>99</v>
      </c>
      <c r="C27" s="394">
        <v>79067</v>
      </c>
      <c r="D27" s="394">
        <v>41498</v>
      </c>
      <c r="E27" s="394">
        <v>1873</v>
      </c>
      <c r="F27" s="394">
        <v>1050</v>
      </c>
      <c r="G27" s="394">
        <v>2233</v>
      </c>
      <c r="H27" s="443">
        <v>25.6</v>
      </c>
      <c r="I27" s="394">
        <v>10867</v>
      </c>
      <c r="J27" s="394">
        <v>5530</v>
      </c>
    </row>
    <row r="28" spans="1:10" ht="15.6" customHeight="1" x14ac:dyDescent="0.25">
      <c r="A28" s="335" t="s">
        <v>93</v>
      </c>
      <c r="B28" s="459">
        <v>99</v>
      </c>
      <c r="C28" s="296">
        <v>82556</v>
      </c>
      <c r="D28" s="394">
        <v>43248</v>
      </c>
      <c r="E28" s="394">
        <v>1898</v>
      </c>
      <c r="F28" s="394">
        <v>1046</v>
      </c>
      <c r="G28" s="394">
        <v>2304</v>
      </c>
      <c r="H28" s="443">
        <v>25.821614583333332</v>
      </c>
      <c r="I28" s="394">
        <v>12016</v>
      </c>
      <c r="J28" s="394">
        <v>6135</v>
      </c>
    </row>
    <row r="29" spans="1:10" ht="15.6" customHeight="1" x14ac:dyDescent="0.25">
      <c r="A29" s="337" t="s">
        <v>94</v>
      </c>
      <c r="B29" s="295">
        <v>100</v>
      </c>
      <c r="C29" s="296">
        <v>84761</v>
      </c>
      <c r="D29" s="296">
        <v>44411</v>
      </c>
      <c r="E29" s="296">
        <v>1945</v>
      </c>
      <c r="F29" s="296">
        <v>1054</v>
      </c>
      <c r="G29" s="296">
        <v>2332</v>
      </c>
      <c r="H29" s="461">
        <v>26</v>
      </c>
      <c r="I29" s="296">
        <v>11239</v>
      </c>
      <c r="J29" s="296">
        <v>5817</v>
      </c>
    </row>
    <row r="30" spans="1:10" ht="15.6" customHeight="1" x14ac:dyDescent="0.25">
      <c r="A30" s="335" t="s">
        <v>128</v>
      </c>
      <c r="B30" s="459">
        <v>100</v>
      </c>
      <c r="C30" s="394">
        <v>85822</v>
      </c>
      <c r="D30" s="394">
        <v>44843</v>
      </c>
      <c r="E30" s="394">
        <v>1970</v>
      </c>
      <c r="F30" s="394">
        <v>1060</v>
      </c>
      <c r="G30" s="394">
        <v>2376</v>
      </c>
      <c r="H30" s="443">
        <v>26</v>
      </c>
      <c r="I30" s="394">
        <v>10938</v>
      </c>
      <c r="J30" s="394">
        <v>5608</v>
      </c>
    </row>
    <row r="31" spans="1:10" ht="15.6" customHeight="1" x14ac:dyDescent="0.25">
      <c r="A31" s="335" t="s">
        <v>129</v>
      </c>
      <c r="B31" s="459">
        <v>100</v>
      </c>
      <c r="C31" s="394">
        <v>85898</v>
      </c>
      <c r="D31" s="394">
        <v>44956</v>
      </c>
      <c r="E31" s="394">
        <v>1882</v>
      </c>
      <c r="F31" s="394">
        <v>1034</v>
      </c>
      <c r="G31" s="394">
        <v>2412</v>
      </c>
      <c r="H31" s="443">
        <v>25.7</v>
      </c>
      <c r="I31" s="394">
        <v>10845</v>
      </c>
      <c r="J31" s="394">
        <v>5632</v>
      </c>
    </row>
    <row r="32" spans="1:10" ht="15.6" customHeight="1" x14ac:dyDescent="0.25">
      <c r="A32" s="337" t="s">
        <v>130</v>
      </c>
      <c r="B32" s="459">
        <v>100</v>
      </c>
      <c r="C32" s="394">
        <v>86911</v>
      </c>
      <c r="D32" s="394">
        <v>45514</v>
      </c>
      <c r="E32" s="394">
        <v>1806</v>
      </c>
      <c r="F32" s="394">
        <v>1000</v>
      </c>
      <c r="G32" s="394">
        <v>2424</v>
      </c>
      <c r="H32" s="443">
        <v>25.8</v>
      </c>
      <c r="I32" s="394">
        <v>10642</v>
      </c>
      <c r="J32" s="394">
        <v>5573</v>
      </c>
    </row>
    <row r="33" spans="1:10" ht="15.6" customHeight="1" x14ac:dyDescent="0.25">
      <c r="A33" s="400" t="s">
        <v>131</v>
      </c>
      <c r="B33" s="464">
        <v>100</v>
      </c>
      <c r="C33" s="301">
        <v>86512</v>
      </c>
      <c r="D33" s="301">
        <v>45300</v>
      </c>
      <c r="E33" s="301">
        <v>1699</v>
      </c>
      <c r="F33" s="301">
        <v>932</v>
      </c>
      <c r="G33" s="301">
        <v>2375</v>
      </c>
      <c r="H33" s="465">
        <v>25.6</v>
      </c>
      <c r="I33" s="301">
        <v>9873</v>
      </c>
      <c r="J33" s="301">
        <v>5049</v>
      </c>
    </row>
  </sheetData>
  <mergeCells count="12">
    <mergeCell ref="A4:A5"/>
    <mergeCell ref="B4:B5"/>
    <mergeCell ref="G4:G5"/>
    <mergeCell ref="B21:J21"/>
    <mergeCell ref="A1:J1"/>
    <mergeCell ref="A2:J2"/>
    <mergeCell ref="B6:J6"/>
    <mergeCell ref="C4:D4"/>
    <mergeCell ref="E4:F4"/>
    <mergeCell ref="H4:H5"/>
    <mergeCell ref="I4:J4"/>
    <mergeCell ref="B7:J7"/>
  </mergeCells>
  <conditionalFormatting sqref="A6:J6 A8:J33 A7:B7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J45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42578125" style="51" customWidth="1"/>
    <col min="2" max="2" width="7.140625" style="51" customWidth="1"/>
    <col min="3" max="7" width="7.5703125" style="51" customWidth="1"/>
    <col min="8" max="8" width="8.140625" style="51" customWidth="1"/>
    <col min="9" max="9" width="8.5703125" style="51" customWidth="1"/>
    <col min="10" max="10" width="9.42578125" style="51" customWidth="1"/>
    <col min="11" max="16384" width="11.28515625" style="51"/>
  </cols>
  <sheetData>
    <row r="1" spans="1:10" x14ac:dyDescent="0.25">
      <c r="A1" s="527" t="s">
        <v>276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8.600000000000001" customHeight="1" x14ac:dyDescent="0.2">
      <c r="A2" s="526" t="s">
        <v>309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ht="34.15" customHeight="1" x14ac:dyDescent="0.2">
      <c r="A4" s="591" t="s">
        <v>266</v>
      </c>
      <c r="B4" s="593" t="s">
        <v>125</v>
      </c>
      <c r="C4" s="594" t="s">
        <v>121</v>
      </c>
      <c r="D4" s="594"/>
      <c r="E4" s="594" t="s">
        <v>122</v>
      </c>
      <c r="F4" s="594"/>
      <c r="G4" s="593" t="s">
        <v>137</v>
      </c>
      <c r="H4" s="597" t="s">
        <v>277</v>
      </c>
      <c r="I4" s="593" t="s">
        <v>168</v>
      </c>
      <c r="J4" s="598"/>
    </row>
    <row r="5" spans="1:10" ht="34.15" customHeight="1" x14ac:dyDescent="0.2">
      <c r="A5" s="592"/>
      <c r="B5" s="594"/>
      <c r="C5" s="466" t="s">
        <v>119</v>
      </c>
      <c r="D5" s="128" t="s">
        <v>180</v>
      </c>
      <c r="E5" s="466" t="s">
        <v>119</v>
      </c>
      <c r="F5" s="128" t="s">
        <v>180</v>
      </c>
      <c r="G5" s="595"/>
      <c r="H5" s="593"/>
      <c r="I5" s="466" t="s">
        <v>119</v>
      </c>
      <c r="J5" s="129" t="s">
        <v>180</v>
      </c>
    </row>
    <row r="6" spans="1:10" x14ac:dyDescent="0.25">
      <c r="A6" s="124"/>
      <c r="B6" s="596"/>
      <c r="C6" s="596"/>
      <c r="D6" s="596"/>
      <c r="E6" s="596"/>
      <c r="F6" s="596"/>
      <c r="G6" s="596"/>
      <c r="H6" s="596"/>
      <c r="I6" s="596"/>
      <c r="J6" s="596"/>
    </row>
    <row r="7" spans="1:10" s="212" customFormat="1" ht="15.6" customHeight="1" x14ac:dyDescent="0.2">
      <c r="A7" s="121"/>
      <c r="B7" s="581" t="s">
        <v>87</v>
      </c>
      <c r="C7" s="582"/>
      <c r="D7" s="582"/>
      <c r="E7" s="582"/>
      <c r="F7" s="582"/>
      <c r="G7" s="582"/>
      <c r="H7" s="582"/>
      <c r="I7" s="582"/>
      <c r="J7" s="582"/>
    </row>
    <row r="8" spans="1:10" s="212" customFormat="1" ht="15.6" customHeight="1" x14ac:dyDescent="0.25">
      <c r="A8" s="121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5.6" customHeight="1" x14ac:dyDescent="0.25">
      <c r="A9" s="325" t="s">
        <v>103</v>
      </c>
      <c r="B9" s="281">
        <v>5</v>
      </c>
      <c r="C9" s="277">
        <v>3705</v>
      </c>
      <c r="D9" s="276">
        <v>1996</v>
      </c>
      <c r="E9" s="276">
        <v>125</v>
      </c>
      <c r="F9" s="276">
        <v>67</v>
      </c>
      <c r="G9" s="277">
        <v>92</v>
      </c>
      <c r="H9" s="344">
        <v>25.7</v>
      </c>
      <c r="I9" s="277">
        <v>383</v>
      </c>
      <c r="J9" s="277">
        <v>205</v>
      </c>
    </row>
    <row r="10" spans="1:10" ht="15.6" customHeight="1" x14ac:dyDescent="0.25">
      <c r="A10" s="325" t="s">
        <v>104</v>
      </c>
      <c r="B10" s="281">
        <v>12</v>
      </c>
      <c r="C10" s="277">
        <v>8253</v>
      </c>
      <c r="D10" s="276">
        <v>4265</v>
      </c>
      <c r="E10" s="276">
        <v>314</v>
      </c>
      <c r="F10" s="276">
        <v>177</v>
      </c>
      <c r="G10" s="277">
        <v>232</v>
      </c>
      <c r="H10" s="344">
        <v>25</v>
      </c>
      <c r="I10" s="277">
        <v>972</v>
      </c>
      <c r="J10" s="277">
        <v>494</v>
      </c>
    </row>
    <row r="11" spans="1:10" ht="15.6" customHeight="1" x14ac:dyDescent="0.2">
      <c r="A11" s="325" t="s">
        <v>105</v>
      </c>
      <c r="B11" s="281">
        <v>7</v>
      </c>
      <c r="C11" s="277">
        <v>5681</v>
      </c>
      <c r="D11" s="276">
        <v>3028</v>
      </c>
      <c r="E11" s="276">
        <v>174</v>
      </c>
      <c r="F11" s="276">
        <v>105</v>
      </c>
      <c r="G11" s="276">
        <v>154</v>
      </c>
      <c r="H11" s="344">
        <v>26.3</v>
      </c>
      <c r="I11" s="276">
        <v>679</v>
      </c>
      <c r="J11" s="276">
        <v>360</v>
      </c>
    </row>
    <row r="12" spans="1:10" ht="15.6" customHeight="1" x14ac:dyDescent="0.2">
      <c r="A12" s="325" t="s">
        <v>106</v>
      </c>
      <c r="B12" s="281">
        <v>4</v>
      </c>
      <c r="C12" s="277">
        <v>3715</v>
      </c>
      <c r="D12" s="276">
        <v>1956</v>
      </c>
      <c r="E12" s="276">
        <v>42</v>
      </c>
      <c r="F12" s="276">
        <v>24</v>
      </c>
      <c r="G12" s="276">
        <v>95</v>
      </c>
      <c r="H12" s="344">
        <v>26.5</v>
      </c>
      <c r="I12" s="276">
        <v>412</v>
      </c>
      <c r="J12" s="276">
        <v>202</v>
      </c>
    </row>
    <row r="13" spans="1:10" ht="15.6" customHeight="1" x14ac:dyDescent="0.25">
      <c r="A13" s="325" t="s">
        <v>107</v>
      </c>
      <c r="B13" s="281">
        <v>6</v>
      </c>
      <c r="C13" s="277">
        <v>4408</v>
      </c>
      <c r="D13" s="276">
        <v>2397</v>
      </c>
      <c r="E13" s="276">
        <v>45</v>
      </c>
      <c r="F13" s="276">
        <v>23</v>
      </c>
      <c r="G13" s="276">
        <v>122</v>
      </c>
      <c r="H13" s="344">
        <v>25.2</v>
      </c>
      <c r="I13" s="276">
        <v>456</v>
      </c>
      <c r="J13" s="276">
        <v>237</v>
      </c>
    </row>
    <row r="14" spans="1:10" ht="15.6" customHeight="1" x14ac:dyDescent="0.25">
      <c r="A14" s="335" t="s">
        <v>133</v>
      </c>
      <c r="B14" s="281">
        <v>5</v>
      </c>
      <c r="C14" s="277">
        <v>5448</v>
      </c>
      <c r="D14" s="276">
        <v>2865</v>
      </c>
      <c r="E14" s="276">
        <v>120</v>
      </c>
      <c r="F14" s="276">
        <v>65</v>
      </c>
      <c r="G14" s="276">
        <v>156</v>
      </c>
      <c r="H14" s="344">
        <v>25.3</v>
      </c>
      <c r="I14" s="276">
        <v>662</v>
      </c>
      <c r="J14" s="276">
        <v>360</v>
      </c>
    </row>
    <row r="15" spans="1:10" ht="15.6" customHeight="1" x14ac:dyDescent="0.25">
      <c r="A15" s="325" t="s">
        <v>108</v>
      </c>
      <c r="B15" s="281">
        <v>6</v>
      </c>
      <c r="C15" s="277">
        <v>4972</v>
      </c>
      <c r="D15" s="276">
        <v>2698</v>
      </c>
      <c r="E15" s="276">
        <v>66</v>
      </c>
      <c r="F15" s="276">
        <v>40</v>
      </c>
      <c r="G15" s="277">
        <v>141</v>
      </c>
      <c r="H15" s="344">
        <v>24.8</v>
      </c>
      <c r="I15" s="277">
        <v>556</v>
      </c>
      <c r="J15" s="276">
        <v>293</v>
      </c>
    </row>
    <row r="16" spans="1:10" ht="15.6" customHeight="1" x14ac:dyDescent="0.25">
      <c r="A16" s="325" t="s">
        <v>109</v>
      </c>
      <c r="B16" s="281">
        <v>9</v>
      </c>
      <c r="C16" s="277">
        <v>5529</v>
      </c>
      <c r="D16" s="276">
        <v>2783</v>
      </c>
      <c r="E16" s="276">
        <v>50</v>
      </c>
      <c r="F16" s="276">
        <v>25</v>
      </c>
      <c r="G16" s="277">
        <v>155</v>
      </c>
      <c r="H16" s="344">
        <v>24.8</v>
      </c>
      <c r="I16" s="276">
        <v>621</v>
      </c>
      <c r="J16" s="276">
        <v>315</v>
      </c>
    </row>
    <row r="17" spans="1:10" ht="15.6" customHeight="1" x14ac:dyDescent="0.25">
      <c r="A17" s="325" t="s">
        <v>110</v>
      </c>
      <c r="B17" s="281">
        <v>12</v>
      </c>
      <c r="C17" s="277">
        <v>11093</v>
      </c>
      <c r="D17" s="276">
        <v>5629</v>
      </c>
      <c r="E17" s="276">
        <v>285</v>
      </c>
      <c r="F17" s="276">
        <v>151</v>
      </c>
      <c r="G17" s="277">
        <v>296</v>
      </c>
      <c r="H17" s="344">
        <v>25.8</v>
      </c>
      <c r="I17" s="277">
        <v>1270</v>
      </c>
      <c r="J17" s="276">
        <v>653</v>
      </c>
    </row>
    <row r="18" spans="1:10" ht="15.6" customHeight="1" x14ac:dyDescent="0.2">
      <c r="A18" s="325" t="s">
        <v>111</v>
      </c>
      <c r="B18" s="281">
        <v>4</v>
      </c>
      <c r="C18" s="277">
        <v>3140</v>
      </c>
      <c r="D18" s="276">
        <v>1670</v>
      </c>
      <c r="E18" s="276">
        <v>36</v>
      </c>
      <c r="F18" s="276">
        <v>22</v>
      </c>
      <c r="G18" s="277">
        <v>88</v>
      </c>
      <c r="H18" s="344">
        <v>25</v>
      </c>
      <c r="I18" s="277">
        <v>379</v>
      </c>
      <c r="J18" s="276">
        <v>184</v>
      </c>
    </row>
    <row r="19" spans="1:10" ht="15.6" customHeight="1" x14ac:dyDescent="0.2">
      <c r="A19" s="335" t="s">
        <v>134</v>
      </c>
      <c r="B19" s="281">
        <v>10</v>
      </c>
      <c r="C19" s="277">
        <v>7494</v>
      </c>
      <c r="D19" s="276">
        <v>3860</v>
      </c>
      <c r="E19" s="276">
        <v>102</v>
      </c>
      <c r="F19" s="276">
        <v>45</v>
      </c>
      <c r="G19" s="277">
        <v>213</v>
      </c>
      <c r="H19" s="344">
        <v>24.8</v>
      </c>
      <c r="I19" s="276">
        <v>813</v>
      </c>
      <c r="J19" s="276">
        <v>385</v>
      </c>
    </row>
    <row r="20" spans="1:10" s="52" customFormat="1" ht="15.6" customHeight="1" x14ac:dyDescent="0.25">
      <c r="A20" s="325" t="s">
        <v>135</v>
      </c>
      <c r="B20" s="281">
        <v>4</v>
      </c>
      <c r="C20" s="277">
        <v>3988</v>
      </c>
      <c r="D20" s="276">
        <v>2119</v>
      </c>
      <c r="E20" s="276">
        <v>24</v>
      </c>
      <c r="F20" s="276">
        <v>10</v>
      </c>
      <c r="G20" s="277">
        <v>114</v>
      </c>
      <c r="H20" s="344">
        <v>24.8</v>
      </c>
      <c r="I20" s="277">
        <v>433</v>
      </c>
      <c r="J20" s="276">
        <v>241</v>
      </c>
    </row>
    <row r="21" spans="1:10" ht="15.6" customHeight="1" x14ac:dyDescent="0.25">
      <c r="A21" s="325" t="s">
        <v>112</v>
      </c>
      <c r="B21" s="281">
        <v>10</v>
      </c>
      <c r="C21" s="277">
        <v>8517</v>
      </c>
      <c r="D21" s="276">
        <v>4499</v>
      </c>
      <c r="E21" s="276">
        <v>163</v>
      </c>
      <c r="F21" s="276">
        <v>82</v>
      </c>
      <c r="G21" s="276">
        <v>237</v>
      </c>
      <c r="H21" s="344">
        <v>25.4</v>
      </c>
      <c r="I21" s="276">
        <v>939</v>
      </c>
      <c r="J21" s="276">
        <v>479</v>
      </c>
    </row>
    <row r="22" spans="1:10" ht="15.6" customHeight="1" x14ac:dyDescent="0.25">
      <c r="A22" s="325" t="s">
        <v>113</v>
      </c>
      <c r="B22" s="281">
        <v>4</v>
      </c>
      <c r="C22" s="277">
        <v>3863</v>
      </c>
      <c r="D22" s="276">
        <v>2038</v>
      </c>
      <c r="E22" s="276">
        <v>74</v>
      </c>
      <c r="F22" s="276">
        <v>46</v>
      </c>
      <c r="G22" s="276">
        <v>99</v>
      </c>
      <c r="H22" s="344">
        <v>26.3</v>
      </c>
      <c r="I22" s="276">
        <v>395</v>
      </c>
      <c r="J22" s="276">
        <v>181</v>
      </c>
    </row>
    <row r="23" spans="1:10" ht="15.6" customHeight="1" x14ac:dyDescent="0.25">
      <c r="A23" s="325" t="s">
        <v>114</v>
      </c>
      <c r="B23" s="281">
        <v>9</v>
      </c>
      <c r="C23" s="277">
        <v>8469</v>
      </c>
      <c r="D23" s="276">
        <v>4333</v>
      </c>
      <c r="E23" s="276">
        <v>131</v>
      </c>
      <c r="F23" s="276">
        <v>70</v>
      </c>
      <c r="G23" s="276">
        <v>234</v>
      </c>
      <c r="H23" s="344">
        <v>25.7</v>
      </c>
      <c r="I23" s="276">
        <v>1008</v>
      </c>
      <c r="J23" s="276">
        <v>514</v>
      </c>
    </row>
    <row r="24" spans="1:10" s="212" customFormat="1" ht="15.6" customHeight="1" x14ac:dyDescent="0.25">
      <c r="A24" s="325"/>
      <c r="B24" s="147"/>
      <c r="C24" s="149"/>
      <c r="D24" s="150"/>
      <c r="E24" s="150"/>
      <c r="F24" s="150"/>
      <c r="G24" s="150"/>
      <c r="H24" s="177"/>
      <c r="I24" s="150"/>
      <c r="J24" s="150"/>
    </row>
    <row r="25" spans="1:10" s="52" customFormat="1" ht="15.6" customHeight="1" x14ac:dyDescent="0.25">
      <c r="A25" s="342" t="s">
        <v>115</v>
      </c>
      <c r="B25" s="282">
        <f>SUM(B9:B23)</f>
        <v>107</v>
      </c>
      <c r="C25" s="279">
        <f t="shared" ref="C25:G25" si="0">SUM(C9:C23)</f>
        <v>88275</v>
      </c>
      <c r="D25" s="279">
        <f t="shared" si="0"/>
        <v>46136</v>
      </c>
      <c r="E25" s="279">
        <f t="shared" si="0"/>
        <v>1751</v>
      </c>
      <c r="F25" s="279">
        <f t="shared" si="0"/>
        <v>952</v>
      </c>
      <c r="G25" s="279">
        <f t="shared" si="0"/>
        <v>2428</v>
      </c>
      <c r="H25" s="345">
        <v>25.4</v>
      </c>
      <c r="I25" s="279">
        <f t="shared" ref="I25" si="1">SUM(I9:I23)</f>
        <v>9978</v>
      </c>
      <c r="J25" s="279">
        <f>SUM(J9:J23)</f>
        <v>5103</v>
      </c>
    </row>
    <row r="26" spans="1:10" s="52" customFormat="1" ht="15.6" customHeight="1" x14ac:dyDescent="0.25">
      <c r="A26" s="326"/>
      <c r="B26" s="148"/>
      <c r="C26" s="151"/>
      <c r="D26" s="151"/>
      <c r="E26" s="151"/>
      <c r="F26" s="151"/>
      <c r="G26" s="151"/>
      <c r="H26" s="178"/>
      <c r="I26" s="151"/>
      <c r="J26" s="151"/>
    </row>
    <row r="27" spans="1:10" ht="15.6" customHeight="1" x14ac:dyDescent="0.2">
      <c r="A27" s="325"/>
      <c r="B27" s="583" t="s">
        <v>95</v>
      </c>
      <c r="C27" s="583"/>
      <c r="D27" s="583"/>
      <c r="E27" s="583"/>
      <c r="F27" s="583"/>
      <c r="G27" s="583"/>
      <c r="H27" s="583"/>
      <c r="I27" s="583"/>
      <c r="J27" s="583"/>
    </row>
    <row r="28" spans="1:10" s="212" customFormat="1" ht="15.6" customHeight="1" x14ac:dyDescent="0.25">
      <c r="A28" s="325"/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0" ht="15.6" customHeight="1" x14ac:dyDescent="0.25">
      <c r="A29" s="325" t="s">
        <v>103</v>
      </c>
      <c r="B29" s="281">
        <v>4</v>
      </c>
      <c r="C29" s="277">
        <v>3366</v>
      </c>
      <c r="D29" s="277">
        <v>1802</v>
      </c>
      <c r="E29" s="277">
        <v>98</v>
      </c>
      <c r="F29" s="277">
        <v>57</v>
      </c>
      <c r="G29" s="277">
        <v>92</v>
      </c>
      <c r="H29" s="344">
        <v>25.7</v>
      </c>
      <c r="I29" s="277">
        <v>383</v>
      </c>
      <c r="J29" s="277">
        <v>205</v>
      </c>
    </row>
    <row r="30" spans="1:10" ht="15.6" customHeight="1" x14ac:dyDescent="0.25">
      <c r="A30" s="325" t="s">
        <v>104</v>
      </c>
      <c r="B30" s="281">
        <v>11</v>
      </c>
      <c r="C30" s="277">
        <v>8015</v>
      </c>
      <c r="D30" s="277">
        <v>4145</v>
      </c>
      <c r="E30" s="277">
        <v>313</v>
      </c>
      <c r="F30" s="277">
        <v>177</v>
      </c>
      <c r="G30" s="277">
        <v>223</v>
      </c>
      <c r="H30" s="344">
        <v>25</v>
      </c>
      <c r="I30" s="277">
        <v>972</v>
      </c>
      <c r="J30" s="277">
        <v>494</v>
      </c>
    </row>
    <row r="31" spans="1:10" ht="15.6" customHeight="1" x14ac:dyDescent="0.2">
      <c r="A31" s="325" t="s">
        <v>105</v>
      </c>
      <c r="B31" s="281">
        <v>7</v>
      </c>
      <c r="C31" s="277">
        <v>5681</v>
      </c>
      <c r="D31" s="277">
        <v>3028</v>
      </c>
      <c r="E31" s="277">
        <v>174</v>
      </c>
      <c r="F31" s="277">
        <v>105</v>
      </c>
      <c r="G31" s="277">
        <v>154</v>
      </c>
      <c r="H31" s="344">
        <v>26.3</v>
      </c>
      <c r="I31" s="277">
        <v>679</v>
      </c>
      <c r="J31" s="276">
        <v>360</v>
      </c>
    </row>
    <row r="32" spans="1:10" ht="15.6" customHeight="1" x14ac:dyDescent="0.2">
      <c r="A32" s="325" t="s">
        <v>106</v>
      </c>
      <c r="B32" s="281">
        <v>4</v>
      </c>
      <c r="C32" s="277">
        <v>3715</v>
      </c>
      <c r="D32" s="277">
        <v>1956</v>
      </c>
      <c r="E32" s="277">
        <v>42</v>
      </c>
      <c r="F32" s="277">
        <v>24</v>
      </c>
      <c r="G32" s="277">
        <v>95</v>
      </c>
      <c r="H32" s="344">
        <v>26.5</v>
      </c>
      <c r="I32" s="277">
        <v>412</v>
      </c>
      <c r="J32" s="276">
        <v>202</v>
      </c>
    </row>
    <row r="33" spans="1:10" ht="15.6" customHeight="1" x14ac:dyDescent="0.25">
      <c r="A33" s="325" t="s">
        <v>107</v>
      </c>
      <c r="B33" s="281">
        <v>6</v>
      </c>
      <c r="C33" s="277">
        <v>4408</v>
      </c>
      <c r="D33" s="277">
        <v>2397</v>
      </c>
      <c r="E33" s="277">
        <v>45</v>
      </c>
      <c r="F33" s="277">
        <v>23</v>
      </c>
      <c r="G33" s="277">
        <v>122</v>
      </c>
      <c r="H33" s="344">
        <v>25.2</v>
      </c>
      <c r="I33" s="277">
        <v>456</v>
      </c>
      <c r="J33" s="276">
        <v>237</v>
      </c>
    </row>
    <row r="34" spans="1:10" ht="15.6" customHeight="1" x14ac:dyDescent="0.25">
      <c r="A34" s="335" t="s">
        <v>133</v>
      </c>
      <c r="B34" s="281">
        <v>5</v>
      </c>
      <c r="C34" s="277">
        <v>5448</v>
      </c>
      <c r="D34" s="277">
        <v>2865</v>
      </c>
      <c r="E34" s="277">
        <v>120</v>
      </c>
      <c r="F34" s="277">
        <v>65</v>
      </c>
      <c r="G34" s="277">
        <v>156</v>
      </c>
      <c r="H34" s="344">
        <v>25.3</v>
      </c>
      <c r="I34" s="277">
        <v>662</v>
      </c>
      <c r="J34" s="276">
        <v>360</v>
      </c>
    </row>
    <row r="35" spans="1:10" ht="15.6" customHeight="1" x14ac:dyDescent="0.25">
      <c r="A35" s="325" t="s">
        <v>108</v>
      </c>
      <c r="B35" s="281">
        <v>6</v>
      </c>
      <c r="C35" s="277">
        <v>4972</v>
      </c>
      <c r="D35" s="277">
        <v>2698</v>
      </c>
      <c r="E35" s="277">
        <v>66</v>
      </c>
      <c r="F35" s="277">
        <v>40</v>
      </c>
      <c r="G35" s="277">
        <v>141</v>
      </c>
      <c r="H35" s="344">
        <v>24.8</v>
      </c>
      <c r="I35" s="277">
        <v>556</v>
      </c>
      <c r="J35" s="277">
        <v>293</v>
      </c>
    </row>
    <row r="36" spans="1:10" ht="15.6" customHeight="1" x14ac:dyDescent="0.25">
      <c r="A36" s="325" t="s">
        <v>109</v>
      </c>
      <c r="B36" s="281">
        <v>8</v>
      </c>
      <c r="C36" s="277">
        <v>5281</v>
      </c>
      <c r="D36" s="277">
        <v>2687</v>
      </c>
      <c r="E36" s="277">
        <v>49</v>
      </c>
      <c r="F36" s="277">
        <v>24</v>
      </c>
      <c r="G36" s="277">
        <v>145</v>
      </c>
      <c r="H36" s="344">
        <v>25.3</v>
      </c>
      <c r="I36" s="276">
        <v>604</v>
      </c>
      <c r="J36" s="276">
        <v>309</v>
      </c>
    </row>
    <row r="37" spans="1:10" ht="15.6" customHeight="1" x14ac:dyDescent="0.25">
      <c r="A37" s="325" t="s">
        <v>110</v>
      </c>
      <c r="B37" s="281">
        <v>11</v>
      </c>
      <c r="C37" s="277">
        <v>10623</v>
      </c>
      <c r="D37" s="277">
        <v>5405</v>
      </c>
      <c r="E37" s="277">
        <v>285</v>
      </c>
      <c r="F37" s="277">
        <v>151</v>
      </c>
      <c r="G37" s="277">
        <v>282</v>
      </c>
      <c r="H37" s="344">
        <v>26</v>
      </c>
      <c r="I37" s="277">
        <v>1209</v>
      </c>
      <c r="J37" s="277">
        <v>619</v>
      </c>
    </row>
    <row r="38" spans="1:10" ht="15.6" customHeight="1" x14ac:dyDescent="0.2">
      <c r="A38" s="325" t="s">
        <v>111</v>
      </c>
      <c r="B38" s="281">
        <v>4</v>
      </c>
      <c r="C38" s="277">
        <v>3140</v>
      </c>
      <c r="D38" s="277">
        <v>1670</v>
      </c>
      <c r="E38" s="277">
        <v>36</v>
      </c>
      <c r="F38" s="277">
        <v>22</v>
      </c>
      <c r="G38" s="277">
        <v>88</v>
      </c>
      <c r="H38" s="344">
        <v>25</v>
      </c>
      <c r="I38" s="277">
        <v>379</v>
      </c>
      <c r="J38" s="277">
        <v>184</v>
      </c>
    </row>
    <row r="39" spans="1:10" ht="15.6" customHeight="1" x14ac:dyDescent="0.2">
      <c r="A39" s="335" t="s">
        <v>134</v>
      </c>
      <c r="B39" s="281">
        <v>8</v>
      </c>
      <c r="C39" s="277">
        <v>7155</v>
      </c>
      <c r="D39" s="277">
        <v>3714</v>
      </c>
      <c r="E39" s="277">
        <v>79</v>
      </c>
      <c r="F39" s="277">
        <v>36</v>
      </c>
      <c r="G39" s="277">
        <v>199</v>
      </c>
      <c r="H39" s="344">
        <v>25.7</v>
      </c>
      <c r="I39" s="277">
        <v>807</v>
      </c>
      <c r="J39" s="276">
        <v>383</v>
      </c>
    </row>
    <row r="40" spans="1:10" s="52" customFormat="1" ht="15.6" customHeight="1" x14ac:dyDescent="0.25">
      <c r="A40" s="325" t="s">
        <v>135</v>
      </c>
      <c r="B40" s="281">
        <v>4</v>
      </c>
      <c r="C40" s="277">
        <v>3988</v>
      </c>
      <c r="D40" s="277">
        <v>2119</v>
      </c>
      <c r="E40" s="277">
        <v>24</v>
      </c>
      <c r="F40" s="277">
        <v>10</v>
      </c>
      <c r="G40" s="277">
        <v>114</v>
      </c>
      <c r="H40" s="344">
        <v>24.8</v>
      </c>
      <c r="I40" s="277">
        <v>433</v>
      </c>
      <c r="J40" s="277">
        <v>241</v>
      </c>
    </row>
    <row r="41" spans="1:10" ht="15.6" customHeight="1" x14ac:dyDescent="0.25">
      <c r="A41" s="325" t="s">
        <v>112</v>
      </c>
      <c r="B41" s="281">
        <v>9</v>
      </c>
      <c r="C41" s="277">
        <v>8388</v>
      </c>
      <c r="D41" s="277">
        <v>4443</v>
      </c>
      <c r="E41" s="277">
        <v>163</v>
      </c>
      <c r="F41" s="277">
        <v>82</v>
      </c>
      <c r="G41" s="277">
        <v>231</v>
      </c>
      <c r="H41" s="344">
        <v>25.5</v>
      </c>
      <c r="I41" s="277">
        <v>918</v>
      </c>
      <c r="J41" s="276">
        <v>467</v>
      </c>
    </row>
    <row r="42" spans="1:10" ht="15.6" customHeight="1" x14ac:dyDescent="0.25">
      <c r="A42" s="325" t="s">
        <v>113</v>
      </c>
      <c r="B42" s="281">
        <v>4</v>
      </c>
      <c r="C42" s="277">
        <v>3863</v>
      </c>
      <c r="D42" s="277">
        <v>2038</v>
      </c>
      <c r="E42" s="277">
        <v>74</v>
      </c>
      <c r="F42" s="277">
        <v>46</v>
      </c>
      <c r="G42" s="277">
        <v>99</v>
      </c>
      <c r="H42" s="344">
        <v>26.3</v>
      </c>
      <c r="I42" s="277">
        <v>395</v>
      </c>
      <c r="J42" s="276">
        <v>181</v>
      </c>
    </row>
    <row r="43" spans="1:10" ht="15.6" customHeight="1" x14ac:dyDescent="0.2">
      <c r="A43" s="325" t="s">
        <v>114</v>
      </c>
      <c r="B43" s="281">
        <v>9</v>
      </c>
      <c r="C43" s="277">
        <v>8469</v>
      </c>
      <c r="D43" s="277">
        <v>4333</v>
      </c>
      <c r="E43" s="277">
        <v>131</v>
      </c>
      <c r="F43" s="277">
        <v>70</v>
      </c>
      <c r="G43" s="277">
        <v>234</v>
      </c>
      <c r="H43" s="344">
        <v>25.7</v>
      </c>
      <c r="I43" s="277">
        <v>1008</v>
      </c>
      <c r="J43" s="276">
        <v>514</v>
      </c>
    </row>
    <row r="44" spans="1:10" s="212" customFormat="1" ht="15.6" customHeight="1" x14ac:dyDescent="0.2">
      <c r="A44" s="325"/>
      <c r="B44" s="147"/>
      <c r="C44" s="149"/>
      <c r="D44" s="149"/>
      <c r="E44" s="149"/>
      <c r="F44" s="149"/>
      <c r="G44" s="149"/>
      <c r="H44" s="177"/>
      <c r="I44" s="149"/>
      <c r="J44" s="150"/>
    </row>
    <row r="45" spans="1:10" s="52" customFormat="1" ht="15.6" customHeight="1" x14ac:dyDescent="0.2">
      <c r="A45" s="343" t="s">
        <v>115</v>
      </c>
      <c r="B45" s="346">
        <f>SUM(B29:B43)</f>
        <v>100</v>
      </c>
      <c r="C45" s="315">
        <f>SUM(C29:C43)</f>
        <v>86512</v>
      </c>
      <c r="D45" s="315">
        <f t="shared" ref="D45:I45" si="2">SUM(D29:D43)</f>
        <v>45300</v>
      </c>
      <c r="E45" s="315">
        <f t="shared" si="2"/>
        <v>1699</v>
      </c>
      <c r="F45" s="315">
        <f t="shared" si="2"/>
        <v>932</v>
      </c>
      <c r="G45" s="315">
        <f t="shared" si="2"/>
        <v>2375</v>
      </c>
      <c r="H45" s="347">
        <v>25.6</v>
      </c>
      <c r="I45" s="315">
        <f t="shared" si="2"/>
        <v>9873</v>
      </c>
      <c r="J45" s="315">
        <f>SUM(J29:J43)</f>
        <v>5049</v>
      </c>
    </row>
  </sheetData>
  <protectedRanges>
    <protectedRange sqref="B9:B24 B29:B44 I9:I24 D29:G44 D9:G24 I29:J44" name="Bereich1"/>
  </protectedRanges>
  <mergeCells count="12">
    <mergeCell ref="A4:A5"/>
    <mergeCell ref="B4:B5"/>
    <mergeCell ref="G4:G5"/>
    <mergeCell ref="B27:J27"/>
    <mergeCell ref="A1:J1"/>
    <mergeCell ref="A2:J2"/>
    <mergeCell ref="B6:J6"/>
    <mergeCell ref="C4:D4"/>
    <mergeCell ref="E4:F4"/>
    <mergeCell ref="H4:H5"/>
    <mergeCell ref="I4:J4"/>
    <mergeCell ref="B7:J7"/>
  </mergeCells>
  <conditionalFormatting sqref="A6:J6 A8:J45 A7:B7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K3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2" style="51" customWidth="1"/>
    <col min="2" max="2" width="7.7109375" style="51" customWidth="1"/>
    <col min="3" max="3" width="8.85546875" style="51" customWidth="1"/>
    <col min="4" max="4" width="8.7109375" style="51" customWidth="1"/>
    <col min="5" max="5" width="9.140625" style="51" customWidth="1"/>
    <col min="6" max="6" width="7.7109375" style="51" customWidth="1"/>
    <col min="7" max="7" width="8.28515625" style="51" customWidth="1"/>
    <col min="8" max="8" width="9.5703125" style="51" customWidth="1"/>
    <col min="9" max="9" width="9.42578125" style="51" customWidth="1"/>
    <col min="10" max="10" width="10.140625" style="51" customWidth="1"/>
    <col min="11" max="16384" width="11.28515625" style="51"/>
  </cols>
  <sheetData>
    <row r="1" spans="1:11" x14ac:dyDescent="0.25">
      <c r="A1" s="527" t="s">
        <v>186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1" ht="18.600000000000001" customHeight="1" x14ac:dyDescent="0.2">
      <c r="A2" s="526" t="s">
        <v>255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1" ht="31.7" customHeight="1" x14ac:dyDescent="0.2">
      <c r="A4" s="548" t="s">
        <v>124</v>
      </c>
      <c r="B4" s="558" t="s">
        <v>125</v>
      </c>
      <c r="C4" s="570" t="s">
        <v>121</v>
      </c>
      <c r="D4" s="570"/>
      <c r="E4" s="570" t="s">
        <v>122</v>
      </c>
      <c r="F4" s="570"/>
      <c r="G4" s="558" t="s">
        <v>137</v>
      </c>
      <c r="H4" s="559" t="s">
        <v>278</v>
      </c>
      <c r="I4" s="558" t="s">
        <v>168</v>
      </c>
      <c r="J4" s="571"/>
    </row>
    <row r="5" spans="1:11" ht="36" customHeight="1" x14ac:dyDescent="0.2">
      <c r="A5" s="549"/>
      <c r="B5" s="570"/>
      <c r="C5" s="108" t="s">
        <v>126</v>
      </c>
      <c r="D5" s="108" t="s">
        <v>180</v>
      </c>
      <c r="E5" s="108" t="s">
        <v>126</v>
      </c>
      <c r="F5" s="108" t="s">
        <v>180</v>
      </c>
      <c r="G5" s="587"/>
      <c r="H5" s="558"/>
      <c r="I5" s="108" t="s">
        <v>126</v>
      </c>
      <c r="J5" s="111" t="s">
        <v>180</v>
      </c>
    </row>
    <row r="6" spans="1:11" ht="14.1" customHeight="1" x14ac:dyDescent="0.25">
      <c r="A6" s="124"/>
      <c r="B6" s="578"/>
      <c r="C6" s="578"/>
      <c r="D6" s="578"/>
      <c r="E6" s="578"/>
      <c r="F6" s="578"/>
      <c r="G6" s="578"/>
      <c r="H6" s="578"/>
      <c r="I6" s="578"/>
      <c r="J6" s="578"/>
    </row>
    <row r="7" spans="1:11" s="212" customFormat="1" ht="15.6" customHeight="1" x14ac:dyDescent="0.2">
      <c r="A7" s="121"/>
      <c r="B7" s="581" t="s">
        <v>87</v>
      </c>
      <c r="C7" s="582"/>
      <c r="D7" s="582"/>
      <c r="E7" s="582"/>
      <c r="F7" s="582"/>
      <c r="G7" s="582"/>
      <c r="H7" s="582"/>
      <c r="I7" s="582"/>
      <c r="J7" s="582"/>
    </row>
    <row r="8" spans="1:11" s="212" customFormat="1" ht="15.6" customHeight="1" x14ac:dyDescent="0.25">
      <c r="A8" s="121"/>
      <c r="B8" s="216"/>
      <c r="C8" s="216"/>
      <c r="D8" s="216"/>
      <c r="E8" s="216"/>
      <c r="F8" s="216"/>
      <c r="G8" s="216"/>
      <c r="H8" s="216"/>
      <c r="I8" s="216"/>
      <c r="J8" s="216"/>
    </row>
    <row r="9" spans="1:11" ht="15.6" customHeight="1" x14ac:dyDescent="0.2">
      <c r="A9" s="350" t="s">
        <v>88</v>
      </c>
      <c r="B9" s="348" t="s">
        <v>21</v>
      </c>
      <c r="C9" s="348" t="s">
        <v>21</v>
      </c>
      <c r="D9" s="348" t="s">
        <v>21</v>
      </c>
      <c r="E9" s="348" t="s">
        <v>21</v>
      </c>
      <c r="F9" s="348" t="s">
        <v>21</v>
      </c>
      <c r="G9" s="348" t="s">
        <v>21</v>
      </c>
      <c r="H9" s="348" t="s">
        <v>21</v>
      </c>
      <c r="I9" s="348" t="s">
        <v>21</v>
      </c>
      <c r="J9" s="348" t="s">
        <v>21</v>
      </c>
      <c r="K9" s="87"/>
    </row>
    <row r="10" spans="1:11" ht="15.6" customHeight="1" x14ac:dyDescent="0.2">
      <c r="A10" s="350" t="s">
        <v>89</v>
      </c>
      <c r="B10" s="348" t="s">
        <v>21</v>
      </c>
      <c r="C10" s="348" t="s">
        <v>21</v>
      </c>
      <c r="D10" s="348" t="s">
        <v>21</v>
      </c>
      <c r="E10" s="348" t="s">
        <v>21</v>
      </c>
      <c r="F10" s="348" t="s">
        <v>21</v>
      </c>
      <c r="G10" s="348" t="s">
        <v>21</v>
      </c>
      <c r="H10" s="348" t="s">
        <v>21</v>
      </c>
      <c r="I10" s="348" t="s">
        <v>21</v>
      </c>
      <c r="J10" s="348" t="s">
        <v>21</v>
      </c>
      <c r="K10" s="87"/>
    </row>
    <row r="11" spans="1:11" ht="15.6" customHeight="1" x14ac:dyDescent="0.2">
      <c r="A11" s="350" t="s">
        <v>90</v>
      </c>
      <c r="B11" s="348" t="s">
        <v>21</v>
      </c>
      <c r="C11" s="348" t="s">
        <v>21</v>
      </c>
      <c r="D11" s="348" t="s">
        <v>21</v>
      </c>
      <c r="E11" s="348" t="s">
        <v>21</v>
      </c>
      <c r="F11" s="348" t="s">
        <v>21</v>
      </c>
      <c r="G11" s="348" t="s">
        <v>21</v>
      </c>
      <c r="H11" s="348" t="s">
        <v>21</v>
      </c>
      <c r="I11" s="348" t="s">
        <v>21</v>
      </c>
      <c r="J11" s="348" t="s">
        <v>21</v>
      </c>
      <c r="K11" s="87"/>
    </row>
    <row r="12" spans="1:11" ht="15.6" customHeight="1" x14ac:dyDescent="0.2">
      <c r="A12" s="350" t="s">
        <v>91</v>
      </c>
      <c r="B12" s="348" t="s">
        <v>21</v>
      </c>
      <c r="C12" s="348" t="s">
        <v>21</v>
      </c>
      <c r="D12" s="348" t="s">
        <v>21</v>
      </c>
      <c r="E12" s="348" t="s">
        <v>21</v>
      </c>
      <c r="F12" s="348" t="s">
        <v>21</v>
      </c>
      <c r="G12" s="348" t="s">
        <v>21</v>
      </c>
      <c r="H12" s="348" t="s">
        <v>21</v>
      </c>
      <c r="I12" s="348" t="s">
        <v>21</v>
      </c>
      <c r="J12" s="348" t="s">
        <v>21</v>
      </c>
      <c r="K12" s="87"/>
    </row>
    <row r="13" spans="1:11" ht="15.6" customHeight="1" x14ac:dyDescent="0.2">
      <c r="A13" s="350" t="s">
        <v>92</v>
      </c>
      <c r="B13" s="348" t="s">
        <v>21</v>
      </c>
      <c r="C13" s="348" t="s">
        <v>21</v>
      </c>
      <c r="D13" s="348" t="s">
        <v>21</v>
      </c>
      <c r="E13" s="348" t="s">
        <v>21</v>
      </c>
      <c r="F13" s="348" t="s">
        <v>21</v>
      </c>
      <c r="G13" s="348" t="s">
        <v>21</v>
      </c>
      <c r="H13" s="348" t="s">
        <v>21</v>
      </c>
      <c r="I13" s="348" t="s">
        <v>21</v>
      </c>
      <c r="J13" s="348" t="s">
        <v>21</v>
      </c>
      <c r="K13" s="87"/>
    </row>
    <row r="14" spans="1:11" ht="15.6" customHeight="1" x14ac:dyDescent="0.25">
      <c r="A14" s="350" t="s">
        <v>93</v>
      </c>
      <c r="B14" s="174">
        <v>7</v>
      </c>
      <c r="C14" s="160">
        <v>723</v>
      </c>
      <c r="D14" s="160">
        <v>294</v>
      </c>
      <c r="E14" s="160">
        <v>46</v>
      </c>
      <c r="F14" s="160">
        <v>18</v>
      </c>
      <c r="G14" s="160">
        <v>30</v>
      </c>
      <c r="H14" s="181">
        <v>24.1</v>
      </c>
      <c r="I14" s="160">
        <v>723</v>
      </c>
      <c r="J14" s="160">
        <v>294</v>
      </c>
      <c r="K14" s="87"/>
    </row>
    <row r="15" spans="1:11" ht="15.6" customHeight="1" x14ac:dyDescent="0.25">
      <c r="A15" s="204" t="s">
        <v>94</v>
      </c>
      <c r="B15" s="179">
        <v>104</v>
      </c>
      <c r="C15" s="161">
        <v>7856</v>
      </c>
      <c r="D15" s="161">
        <v>3776</v>
      </c>
      <c r="E15" s="161">
        <v>315</v>
      </c>
      <c r="F15" s="161">
        <v>161</v>
      </c>
      <c r="G15" s="161">
        <v>374</v>
      </c>
      <c r="H15" s="181">
        <v>21</v>
      </c>
      <c r="I15" s="161">
        <v>5797</v>
      </c>
      <c r="J15" s="161">
        <v>2759</v>
      </c>
      <c r="K15" s="88"/>
    </row>
    <row r="16" spans="1:11" ht="15.6" customHeight="1" x14ac:dyDescent="0.25">
      <c r="A16" s="350" t="s">
        <v>128</v>
      </c>
      <c r="B16" s="180">
        <v>141</v>
      </c>
      <c r="C16" s="160">
        <v>17815</v>
      </c>
      <c r="D16" s="160">
        <v>8514</v>
      </c>
      <c r="E16" s="149">
        <v>769</v>
      </c>
      <c r="F16" s="149">
        <v>395</v>
      </c>
      <c r="G16" s="149">
        <v>782</v>
      </c>
      <c r="H16" s="182">
        <v>22.2</v>
      </c>
      <c r="I16" s="160">
        <v>9409</v>
      </c>
      <c r="J16" s="160">
        <v>4482</v>
      </c>
    </row>
    <row r="17" spans="1:10" ht="15.6" customHeight="1" x14ac:dyDescent="0.25">
      <c r="A17" s="350" t="s">
        <v>129</v>
      </c>
      <c r="B17" s="174">
        <v>183</v>
      </c>
      <c r="C17" s="160">
        <v>49636</v>
      </c>
      <c r="D17" s="160">
        <v>24223</v>
      </c>
      <c r="E17" s="160">
        <v>1943</v>
      </c>
      <c r="F17" s="160">
        <v>980</v>
      </c>
      <c r="G17" s="160">
        <v>1927</v>
      </c>
      <c r="H17" s="183">
        <v>23.3</v>
      </c>
      <c r="I17" s="160">
        <v>13032</v>
      </c>
      <c r="J17" s="160">
        <v>6241</v>
      </c>
    </row>
    <row r="18" spans="1:10" ht="15.6" customHeight="1" x14ac:dyDescent="0.25">
      <c r="A18" s="204" t="s">
        <v>130</v>
      </c>
      <c r="B18" s="174">
        <v>186</v>
      </c>
      <c r="C18" s="160">
        <v>60381</v>
      </c>
      <c r="D18" s="160">
        <v>29183</v>
      </c>
      <c r="E18" s="160">
        <v>2366</v>
      </c>
      <c r="F18" s="160">
        <v>1158</v>
      </c>
      <c r="G18" s="160">
        <v>2375</v>
      </c>
      <c r="H18" s="183">
        <v>23.3</v>
      </c>
      <c r="I18" s="160">
        <v>12661</v>
      </c>
      <c r="J18" s="160">
        <v>5972</v>
      </c>
    </row>
    <row r="19" spans="1:10" ht="15.6" customHeight="1" x14ac:dyDescent="0.25">
      <c r="A19" s="204" t="s">
        <v>131</v>
      </c>
      <c r="B19" s="174">
        <v>188</v>
      </c>
      <c r="C19" s="160">
        <v>70486</v>
      </c>
      <c r="D19" s="160">
        <v>33764</v>
      </c>
      <c r="E19" s="160">
        <v>2625</v>
      </c>
      <c r="F19" s="160">
        <v>1283</v>
      </c>
      <c r="G19" s="160">
        <v>2813</v>
      </c>
      <c r="H19" s="183">
        <v>23.3</v>
      </c>
      <c r="I19" s="160">
        <v>12101</v>
      </c>
      <c r="J19" s="160">
        <v>5713</v>
      </c>
    </row>
    <row r="20" spans="1:10" s="212" customFormat="1" ht="15.6" customHeight="1" x14ac:dyDescent="0.25">
      <c r="A20" s="204"/>
      <c r="B20" s="174"/>
      <c r="C20" s="160"/>
      <c r="D20" s="160"/>
      <c r="E20" s="160"/>
      <c r="F20" s="160"/>
      <c r="G20" s="160"/>
      <c r="H20" s="183"/>
      <c r="I20" s="160"/>
      <c r="J20" s="160"/>
    </row>
    <row r="21" spans="1:10" ht="15.6" customHeight="1" x14ac:dyDescent="0.2">
      <c r="A21" s="332"/>
      <c r="B21" s="588" t="s">
        <v>95</v>
      </c>
      <c r="C21" s="589"/>
      <c r="D21" s="589"/>
      <c r="E21" s="589"/>
      <c r="F21" s="589"/>
      <c r="G21" s="589"/>
      <c r="H21" s="589"/>
      <c r="I21" s="589"/>
      <c r="J21" s="589"/>
    </row>
    <row r="22" spans="1:10" s="212" customFormat="1" ht="15.6" customHeight="1" x14ac:dyDescent="0.25">
      <c r="A22" s="332"/>
      <c r="B22" s="218"/>
      <c r="C22" s="219"/>
      <c r="D22" s="219"/>
      <c r="E22" s="219"/>
      <c r="F22" s="219"/>
      <c r="G22" s="219"/>
      <c r="H22" s="219"/>
      <c r="I22" s="219"/>
      <c r="J22" s="219"/>
    </row>
    <row r="23" spans="1:10" ht="15.6" customHeight="1" x14ac:dyDescent="0.2">
      <c r="A23" s="350" t="s">
        <v>88</v>
      </c>
      <c r="B23" s="348" t="s">
        <v>21</v>
      </c>
      <c r="C23" s="348" t="s">
        <v>21</v>
      </c>
      <c r="D23" s="348" t="s">
        <v>21</v>
      </c>
      <c r="E23" s="348" t="s">
        <v>21</v>
      </c>
      <c r="F23" s="348" t="s">
        <v>21</v>
      </c>
      <c r="G23" s="348" t="s">
        <v>21</v>
      </c>
      <c r="H23" s="348" t="s">
        <v>21</v>
      </c>
      <c r="I23" s="348" t="s">
        <v>21</v>
      </c>
      <c r="J23" s="348" t="s">
        <v>21</v>
      </c>
    </row>
    <row r="24" spans="1:10" ht="15.6" customHeight="1" x14ac:dyDescent="0.2">
      <c r="A24" s="350" t="s">
        <v>89</v>
      </c>
      <c r="B24" s="348" t="s">
        <v>21</v>
      </c>
      <c r="C24" s="348" t="s">
        <v>21</v>
      </c>
      <c r="D24" s="348" t="s">
        <v>21</v>
      </c>
      <c r="E24" s="348" t="s">
        <v>21</v>
      </c>
      <c r="F24" s="348" t="s">
        <v>21</v>
      </c>
      <c r="G24" s="348" t="s">
        <v>21</v>
      </c>
      <c r="H24" s="348" t="s">
        <v>21</v>
      </c>
      <c r="I24" s="348" t="s">
        <v>21</v>
      </c>
      <c r="J24" s="348" t="s">
        <v>21</v>
      </c>
    </row>
    <row r="25" spans="1:10" ht="15.6" customHeight="1" x14ac:dyDescent="0.2">
      <c r="A25" s="350" t="s">
        <v>90</v>
      </c>
      <c r="B25" s="348" t="s">
        <v>21</v>
      </c>
      <c r="C25" s="348" t="s">
        <v>21</v>
      </c>
      <c r="D25" s="348" t="s">
        <v>21</v>
      </c>
      <c r="E25" s="348" t="s">
        <v>21</v>
      </c>
      <c r="F25" s="348" t="s">
        <v>21</v>
      </c>
      <c r="G25" s="348" t="s">
        <v>21</v>
      </c>
      <c r="H25" s="348" t="s">
        <v>21</v>
      </c>
      <c r="I25" s="348" t="s">
        <v>21</v>
      </c>
      <c r="J25" s="348" t="s">
        <v>21</v>
      </c>
    </row>
    <row r="26" spans="1:10" ht="15.6" customHeight="1" x14ac:dyDescent="0.2">
      <c r="A26" s="350" t="s">
        <v>91</v>
      </c>
      <c r="B26" s="348" t="s">
        <v>21</v>
      </c>
      <c r="C26" s="348" t="s">
        <v>21</v>
      </c>
      <c r="D26" s="348" t="s">
        <v>21</v>
      </c>
      <c r="E26" s="348" t="s">
        <v>21</v>
      </c>
      <c r="F26" s="348" t="s">
        <v>21</v>
      </c>
      <c r="G26" s="348" t="s">
        <v>21</v>
      </c>
      <c r="H26" s="348" t="s">
        <v>21</v>
      </c>
      <c r="I26" s="348" t="s">
        <v>21</v>
      </c>
      <c r="J26" s="348" t="s">
        <v>21</v>
      </c>
    </row>
    <row r="27" spans="1:10" ht="15.6" customHeight="1" x14ac:dyDescent="0.2">
      <c r="A27" s="350" t="s">
        <v>92</v>
      </c>
      <c r="B27" s="348" t="s">
        <v>21</v>
      </c>
      <c r="C27" s="348" t="s">
        <v>21</v>
      </c>
      <c r="D27" s="348" t="s">
        <v>21</v>
      </c>
      <c r="E27" s="348" t="s">
        <v>21</v>
      </c>
      <c r="F27" s="348" t="s">
        <v>21</v>
      </c>
      <c r="G27" s="348" t="s">
        <v>21</v>
      </c>
      <c r="H27" s="348" t="s">
        <v>21</v>
      </c>
      <c r="I27" s="348" t="s">
        <v>21</v>
      </c>
      <c r="J27" s="348" t="s">
        <v>21</v>
      </c>
    </row>
    <row r="28" spans="1:10" ht="15.6" customHeight="1" x14ac:dyDescent="0.25">
      <c r="A28" s="350" t="s">
        <v>93</v>
      </c>
      <c r="B28" s="160">
        <v>7</v>
      </c>
      <c r="C28" s="160">
        <v>723</v>
      </c>
      <c r="D28" s="160">
        <v>294</v>
      </c>
      <c r="E28" s="160">
        <v>46</v>
      </c>
      <c r="F28" s="160">
        <v>18</v>
      </c>
      <c r="G28" s="160">
        <v>30</v>
      </c>
      <c r="H28" s="181">
        <v>24.1</v>
      </c>
      <c r="I28" s="160">
        <v>723</v>
      </c>
      <c r="J28" s="160">
        <v>294</v>
      </c>
    </row>
    <row r="29" spans="1:10" ht="15.6" customHeight="1" x14ac:dyDescent="0.25">
      <c r="A29" s="204" t="s">
        <v>94</v>
      </c>
      <c r="B29" s="161">
        <v>55</v>
      </c>
      <c r="C29" s="161">
        <v>5992</v>
      </c>
      <c r="D29" s="161">
        <v>2746</v>
      </c>
      <c r="E29" s="161">
        <v>235</v>
      </c>
      <c r="F29" s="161">
        <v>121</v>
      </c>
      <c r="G29" s="161">
        <v>260</v>
      </c>
      <c r="H29" s="181">
        <v>23</v>
      </c>
      <c r="I29" s="161">
        <v>5268</v>
      </c>
      <c r="J29" s="161">
        <v>2451</v>
      </c>
    </row>
    <row r="30" spans="1:10" ht="15.6" customHeight="1" x14ac:dyDescent="0.25">
      <c r="A30" s="350" t="s">
        <v>128</v>
      </c>
      <c r="B30" s="160">
        <v>94</v>
      </c>
      <c r="C30" s="160">
        <v>15091</v>
      </c>
      <c r="D30" s="160">
        <v>7046</v>
      </c>
      <c r="E30" s="149">
        <v>636</v>
      </c>
      <c r="F30" s="149">
        <v>329</v>
      </c>
      <c r="G30" s="149">
        <v>654</v>
      </c>
      <c r="H30" s="182">
        <v>23.1</v>
      </c>
      <c r="I30" s="160">
        <v>8920</v>
      </c>
      <c r="J30" s="160">
        <v>4231</v>
      </c>
    </row>
    <row r="31" spans="1:10" ht="15.6" customHeight="1" x14ac:dyDescent="0.25">
      <c r="A31" s="350" t="s">
        <v>129</v>
      </c>
      <c r="B31" s="160">
        <v>134</v>
      </c>
      <c r="C31" s="160">
        <v>46742</v>
      </c>
      <c r="D31" s="160">
        <v>22699</v>
      </c>
      <c r="E31" s="149">
        <v>1819</v>
      </c>
      <c r="F31" s="149">
        <v>918</v>
      </c>
      <c r="G31" s="149">
        <v>1781</v>
      </c>
      <c r="H31" s="182">
        <v>23.8</v>
      </c>
      <c r="I31" s="160">
        <v>12529</v>
      </c>
      <c r="J31" s="160">
        <v>5987</v>
      </c>
    </row>
    <row r="32" spans="1:10" ht="15.6" customHeight="1" x14ac:dyDescent="0.25">
      <c r="A32" s="204" t="s">
        <v>130</v>
      </c>
      <c r="B32" s="160">
        <v>136</v>
      </c>
      <c r="C32" s="160">
        <v>57079</v>
      </c>
      <c r="D32" s="160">
        <v>27454</v>
      </c>
      <c r="E32" s="149">
        <v>2234</v>
      </c>
      <c r="F32" s="149">
        <v>1084</v>
      </c>
      <c r="G32" s="149">
        <v>2211</v>
      </c>
      <c r="H32" s="182">
        <v>23.7</v>
      </c>
      <c r="I32" s="160">
        <v>12092</v>
      </c>
      <c r="J32" s="160">
        <v>5680</v>
      </c>
    </row>
    <row r="33" spans="1:10" ht="15.6" customHeight="1" x14ac:dyDescent="0.25">
      <c r="A33" s="399" t="s">
        <v>131</v>
      </c>
      <c r="B33" s="146">
        <v>137</v>
      </c>
      <c r="C33" s="146">
        <v>66955</v>
      </c>
      <c r="D33" s="146">
        <v>31965</v>
      </c>
      <c r="E33" s="164">
        <v>2508</v>
      </c>
      <c r="F33" s="164">
        <v>1219</v>
      </c>
      <c r="G33" s="164">
        <v>2640</v>
      </c>
      <c r="H33" s="165">
        <v>23.6</v>
      </c>
      <c r="I33" s="146">
        <v>11485</v>
      </c>
      <c r="J33" s="146">
        <v>5424</v>
      </c>
    </row>
    <row r="34" spans="1:10" x14ac:dyDescent="0.25">
      <c r="I34" s="99"/>
    </row>
  </sheetData>
  <mergeCells count="12">
    <mergeCell ref="B21:J21"/>
    <mergeCell ref="B6:J6"/>
    <mergeCell ref="A1:J1"/>
    <mergeCell ref="A2:J2"/>
    <mergeCell ref="A4:A5"/>
    <mergeCell ref="B4:B5"/>
    <mergeCell ref="G4:G5"/>
    <mergeCell ref="C4:D4"/>
    <mergeCell ref="E4:F4"/>
    <mergeCell ref="H4:H5"/>
    <mergeCell ref="I4:J4"/>
    <mergeCell ref="B7:J7"/>
  </mergeCells>
  <conditionalFormatting sqref="A6:J6 A8:J33 A7:B7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J45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9" style="51" customWidth="1"/>
    <col min="2" max="2" width="7.28515625" style="51" customWidth="1"/>
    <col min="3" max="6" width="8.140625" style="51" customWidth="1"/>
    <col min="7" max="7" width="7.5703125" style="51" customWidth="1"/>
    <col min="8" max="8" width="8.140625" style="51" customWidth="1"/>
    <col min="9" max="10" width="8.7109375" style="51" customWidth="1"/>
    <col min="11" max="16384" width="11.28515625" style="51"/>
  </cols>
  <sheetData>
    <row r="1" spans="1:10" x14ac:dyDescent="0.25">
      <c r="A1" s="527" t="s">
        <v>279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8.600000000000001" customHeight="1" x14ac:dyDescent="0.2">
      <c r="A2" s="526" t="s">
        <v>308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ht="32.25" customHeight="1" x14ac:dyDescent="0.2">
      <c r="A4" s="557" t="s">
        <v>266</v>
      </c>
      <c r="B4" s="558" t="s">
        <v>125</v>
      </c>
      <c r="C4" s="570" t="s">
        <v>121</v>
      </c>
      <c r="D4" s="570"/>
      <c r="E4" s="570" t="s">
        <v>122</v>
      </c>
      <c r="F4" s="570"/>
      <c r="G4" s="558" t="s">
        <v>137</v>
      </c>
      <c r="H4" s="559" t="s">
        <v>277</v>
      </c>
      <c r="I4" s="558" t="s">
        <v>168</v>
      </c>
      <c r="J4" s="571"/>
    </row>
    <row r="5" spans="1:10" ht="32.25" customHeight="1" x14ac:dyDescent="0.2">
      <c r="A5" s="549"/>
      <c r="B5" s="570"/>
      <c r="C5" s="429" t="s">
        <v>119</v>
      </c>
      <c r="D5" s="108" t="s">
        <v>180</v>
      </c>
      <c r="E5" s="429" t="s">
        <v>119</v>
      </c>
      <c r="F5" s="108" t="s">
        <v>180</v>
      </c>
      <c r="G5" s="587"/>
      <c r="H5" s="558"/>
      <c r="I5" s="429" t="s">
        <v>119</v>
      </c>
      <c r="J5" s="111" t="s">
        <v>180</v>
      </c>
    </row>
    <row r="6" spans="1:10" x14ac:dyDescent="0.25">
      <c r="A6" s="124"/>
      <c r="B6" s="578"/>
      <c r="C6" s="578"/>
      <c r="D6" s="578"/>
      <c r="E6" s="578"/>
      <c r="F6" s="578"/>
      <c r="G6" s="578"/>
      <c r="H6" s="578"/>
      <c r="I6" s="578"/>
      <c r="J6" s="578"/>
    </row>
    <row r="7" spans="1:10" s="212" customFormat="1" x14ac:dyDescent="0.2">
      <c r="A7" s="121"/>
      <c r="B7" s="581" t="s">
        <v>87</v>
      </c>
      <c r="C7" s="582"/>
      <c r="D7" s="582"/>
      <c r="E7" s="582"/>
      <c r="F7" s="582"/>
      <c r="G7" s="582"/>
      <c r="H7" s="582"/>
      <c r="I7" s="582"/>
      <c r="J7" s="582"/>
    </row>
    <row r="8" spans="1:10" s="212" customFormat="1" ht="15.6" customHeight="1" x14ac:dyDescent="0.25">
      <c r="A8" s="121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5.6" customHeight="1" x14ac:dyDescent="0.25">
      <c r="A9" s="325" t="s">
        <v>103</v>
      </c>
      <c r="B9" s="281">
        <v>12</v>
      </c>
      <c r="C9" s="277">
        <v>4030</v>
      </c>
      <c r="D9" s="276">
        <v>2026</v>
      </c>
      <c r="E9" s="276">
        <v>231</v>
      </c>
      <c r="F9" s="276">
        <v>123</v>
      </c>
      <c r="G9" s="277">
        <v>154</v>
      </c>
      <c r="H9" s="344">
        <v>22.9</v>
      </c>
      <c r="I9" s="277">
        <v>558</v>
      </c>
      <c r="J9" s="277">
        <v>259</v>
      </c>
    </row>
    <row r="10" spans="1:10" ht="15.6" customHeight="1" x14ac:dyDescent="0.25">
      <c r="A10" s="325" t="s">
        <v>104</v>
      </c>
      <c r="B10" s="281">
        <v>11</v>
      </c>
      <c r="C10" s="277">
        <v>4249</v>
      </c>
      <c r="D10" s="276">
        <v>2077</v>
      </c>
      <c r="E10" s="276">
        <v>259</v>
      </c>
      <c r="F10" s="276">
        <v>127</v>
      </c>
      <c r="G10" s="277">
        <v>160</v>
      </c>
      <c r="H10" s="344">
        <v>23.1</v>
      </c>
      <c r="I10" s="277">
        <v>788</v>
      </c>
      <c r="J10" s="277">
        <v>366</v>
      </c>
    </row>
    <row r="11" spans="1:10" ht="15.6" customHeight="1" x14ac:dyDescent="0.2">
      <c r="A11" s="325" t="s">
        <v>105</v>
      </c>
      <c r="B11" s="281">
        <v>11</v>
      </c>
      <c r="C11" s="277">
        <v>4961</v>
      </c>
      <c r="D11" s="276">
        <v>2438</v>
      </c>
      <c r="E11" s="276">
        <v>322</v>
      </c>
      <c r="F11" s="276">
        <v>169</v>
      </c>
      <c r="G11" s="276">
        <v>189</v>
      </c>
      <c r="H11" s="344">
        <v>23.9</v>
      </c>
      <c r="I11" s="276">
        <v>873</v>
      </c>
      <c r="J11" s="276">
        <v>420</v>
      </c>
    </row>
    <row r="12" spans="1:10" ht="15.6" customHeight="1" x14ac:dyDescent="0.2">
      <c r="A12" s="325" t="s">
        <v>106</v>
      </c>
      <c r="B12" s="281">
        <v>4</v>
      </c>
      <c r="C12" s="277">
        <v>2921</v>
      </c>
      <c r="D12" s="276">
        <v>1480</v>
      </c>
      <c r="E12" s="276">
        <v>106</v>
      </c>
      <c r="F12" s="276">
        <v>57</v>
      </c>
      <c r="G12" s="276">
        <v>98</v>
      </c>
      <c r="H12" s="344">
        <v>24.9</v>
      </c>
      <c r="I12" s="276">
        <v>424</v>
      </c>
      <c r="J12" s="276">
        <v>186</v>
      </c>
    </row>
    <row r="13" spans="1:10" ht="15.6" customHeight="1" x14ac:dyDescent="0.25">
      <c r="A13" s="325" t="s">
        <v>107</v>
      </c>
      <c r="B13" s="281">
        <v>5</v>
      </c>
      <c r="C13" s="277">
        <v>2422</v>
      </c>
      <c r="D13" s="276">
        <v>1120</v>
      </c>
      <c r="E13" s="276">
        <v>36</v>
      </c>
      <c r="F13" s="276">
        <v>17</v>
      </c>
      <c r="G13" s="276">
        <v>100</v>
      </c>
      <c r="H13" s="344">
        <v>24.2</v>
      </c>
      <c r="I13" s="276">
        <v>384</v>
      </c>
      <c r="J13" s="276">
        <v>171</v>
      </c>
    </row>
    <row r="14" spans="1:10" ht="15.6" customHeight="1" x14ac:dyDescent="0.25">
      <c r="A14" s="335" t="s">
        <v>133</v>
      </c>
      <c r="B14" s="281">
        <v>9</v>
      </c>
      <c r="C14" s="277">
        <v>4863</v>
      </c>
      <c r="D14" s="276">
        <v>2246</v>
      </c>
      <c r="E14" s="276">
        <v>229</v>
      </c>
      <c r="F14" s="276">
        <v>110</v>
      </c>
      <c r="G14" s="276">
        <v>196</v>
      </c>
      <c r="H14" s="344">
        <v>23.8</v>
      </c>
      <c r="I14" s="276">
        <v>921</v>
      </c>
      <c r="J14" s="276">
        <v>431</v>
      </c>
    </row>
    <row r="15" spans="1:10" ht="15.6" customHeight="1" x14ac:dyDescent="0.25">
      <c r="A15" s="325" t="s">
        <v>108</v>
      </c>
      <c r="B15" s="281">
        <v>19</v>
      </c>
      <c r="C15" s="277">
        <v>3829</v>
      </c>
      <c r="D15" s="276">
        <v>1798</v>
      </c>
      <c r="E15" s="276">
        <v>70</v>
      </c>
      <c r="F15" s="276">
        <v>29</v>
      </c>
      <c r="G15" s="277">
        <v>186</v>
      </c>
      <c r="H15" s="344">
        <v>20.6</v>
      </c>
      <c r="I15" s="277">
        <v>640</v>
      </c>
      <c r="J15" s="277">
        <v>320</v>
      </c>
    </row>
    <row r="16" spans="1:10" ht="15.6" customHeight="1" x14ac:dyDescent="0.25">
      <c r="A16" s="325" t="s">
        <v>109</v>
      </c>
      <c r="B16" s="281">
        <v>11</v>
      </c>
      <c r="C16" s="277">
        <v>4914</v>
      </c>
      <c r="D16" s="276">
        <v>2395</v>
      </c>
      <c r="E16" s="276">
        <v>80</v>
      </c>
      <c r="F16" s="276">
        <v>30</v>
      </c>
      <c r="G16" s="277">
        <v>193</v>
      </c>
      <c r="H16" s="344">
        <v>24.6</v>
      </c>
      <c r="I16" s="276">
        <v>978</v>
      </c>
      <c r="J16" s="276">
        <v>485</v>
      </c>
    </row>
    <row r="17" spans="1:10" ht="15.6" customHeight="1" x14ac:dyDescent="0.25">
      <c r="A17" s="325" t="s">
        <v>110</v>
      </c>
      <c r="B17" s="281">
        <v>15</v>
      </c>
      <c r="C17" s="277">
        <v>7350</v>
      </c>
      <c r="D17" s="276">
        <v>3563</v>
      </c>
      <c r="E17" s="276">
        <v>500</v>
      </c>
      <c r="F17" s="276">
        <v>251</v>
      </c>
      <c r="G17" s="277">
        <v>274</v>
      </c>
      <c r="H17" s="344">
        <v>23.7</v>
      </c>
      <c r="I17" s="277">
        <v>1233</v>
      </c>
      <c r="J17" s="277">
        <v>573</v>
      </c>
    </row>
    <row r="18" spans="1:10" ht="15.6" customHeight="1" x14ac:dyDescent="0.2">
      <c r="A18" s="325" t="s">
        <v>111</v>
      </c>
      <c r="B18" s="281">
        <v>4</v>
      </c>
      <c r="C18" s="277">
        <v>1382</v>
      </c>
      <c r="D18" s="276">
        <v>658</v>
      </c>
      <c r="E18" s="276">
        <v>30</v>
      </c>
      <c r="F18" s="276">
        <v>15</v>
      </c>
      <c r="G18" s="277">
        <v>55</v>
      </c>
      <c r="H18" s="344">
        <v>25.1</v>
      </c>
      <c r="I18" s="277">
        <v>272</v>
      </c>
      <c r="J18" s="277">
        <v>120</v>
      </c>
    </row>
    <row r="19" spans="1:10" ht="15.6" customHeight="1" x14ac:dyDescent="0.2">
      <c r="A19" s="335" t="s">
        <v>134</v>
      </c>
      <c r="B19" s="281">
        <v>14</v>
      </c>
      <c r="C19" s="277">
        <v>4992</v>
      </c>
      <c r="D19" s="276">
        <v>2305</v>
      </c>
      <c r="E19" s="276">
        <v>92</v>
      </c>
      <c r="F19" s="276">
        <v>47</v>
      </c>
      <c r="G19" s="277">
        <v>205</v>
      </c>
      <c r="H19" s="344">
        <v>23.2</v>
      </c>
      <c r="I19" s="276">
        <v>830</v>
      </c>
      <c r="J19" s="276">
        <v>363</v>
      </c>
    </row>
    <row r="20" spans="1:10" ht="15.6" customHeight="1" x14ac:dyDescent="0.25">
      <c r="A20" s="335" t="s">
        <v>135</v>
      </c>
      <c r="B20" s="281">
        <v>33</v>
      </c>
      <c r="C20" s="277">
        <v>6194</v>
      </c>
      <c r="D20" s="276">
        <v>2900</v>
      </c>
      <c r="E20" s="276">
        <v>149</v>
      </c>
      <c r="F20" s="276">
        <v>70</v>
      </c>
      <c r="G20" s="277">
        <v>270</v>
      </c>
      <c r="H20" s="344">
        <v>21.9</v>
      </c>
      <c r="I20" s="277">
        <v>1103</v>
      </c>
      <c r="J20" s="277">
        <v>519</v>
      </c>
    </row>
    <row r="21" spans="1:10" ht="15.6" customHeight="1" x14ac:dyDescent="0.25">
      <c r="A21" s="325" t="s">
        <v>112</v>
      </c>
      <c r="B21" s="281">
        <v>17</v>
      </c>
      <c r="C21" s="277">
        <v>6940</v>
      </c>
      <c r="D21" s="276">
        <v>3267</v>
      </c>
      <c r="E21" s="276">
        <v>170</v>
      </c>
      <c r="F21" s="276">
        <v>74</v>
      </c>
      <c r="G21" s="276">
        <v>284</v>
      </c>
      <c r="H21" s="344">
        <v>23.5</v>
      </c>
      <c r="I21" s="276">
        <v>1276</v>
      </c>
      <c r="J21" s="276">
        <v>618</v>
      </c>
    </row>
    <row r="22" spans="1:10" ht="15.6" customHeight="1" x14ac:dyDescent="0.25">
      <c r="A22" s="325" t="s">
        <v>113</v>
      </c>
      <c r="B22" s="281">
        <v>9</v>
      </c>
      <c r="C22" s="277">
        <v>3026</v>
      </c>
      <c r="D22" s="276">
        <v>1436</v>
      </c>
      <c r="E22" s="276">
        <v>56</v>
      </c>
      <c r="F22" s="276">
        <v>27</v>
      </c>
      <c r="G22" s="276">
        <v>132</v>
      </c>
      <c r="H22" s="344">
        <v>22.9</v>
      </c>
      <c r="I22" s="276">
        <v>569</v>
      </c>
      <c r="J22" s="276">
        <v>278</v>
      </c>
    </row>
    <row r="23" spans="1:10" ht="15.6" customHeight="1" x14ac:dyDescent="0.25">
      <c r="A23" s="325" t="s">
        <v>114</v>
      </c>
      <c r="B23" s="281">
        <v>14</v>
      </c>
      <c r="C23" s="277">
        <v>8413</v>
      </c>
      <c r="D23" s="276">
        <v>4055</v>
      </c>
      <c r="E23" s="276">
        <v>295</v>
      </c>
      <c r="F23" s="276">
        <v>137</v>
      </c>
      <c r="G23" s="276">
        <v>317</v>
      </c>
      <c r="H23" s="344">
        <v>23.1</v>
      </c>
      <c r="I23" s="276">
        <v>1252</v>
      </c>
      <c r="J23" s="276">
        <v>604</v>
      </c>
    </row>
    <row r="24" spans="1:10" s="212" customFormat="1" ht="15.6" customHeight="1" x14ac:dyDescent="0.25">
      <c r="A24" s="325"/>
      <c r="B24" s="147"/>
      <c r="C24" s="149"/>
      <c r="D24" s="150"/>
      <c r="E24" s="150"/>
      <c r="F24" s="150"/>
      <c r="G24" s="150"/>
      <c r="H24" s="177"/>
      <c r="I24" s="150"/>
      <c r="J24" s="150"/>
    </row>
    <row r="25" spans="1:10" ht="15.6" customHeight="1" x14ac:dyDescent="0.25">
      <c r="A25" s="336" t="s">
        <v>115</v>
      </c>
      <c r="B25" s="282">
        <f>SUM(B9:B23)</f>
        <v>188</v>
      </c>
      <c r="C25" s="279">
        <f t="shared" ref="C25:G25" si="0">SUM(C9:C23)</f>
        <v>70486</v>
      </c>
      <c r="D25" s="279">
        <f t="shared" si="0"/>
        <v>33764</v>
      </c>
      <c r="E25" s="279">
        <f t="shared" si="0"/>
        <v>2625</v>
      </c>
      <c r="F25" s="279">
        <f t="shared" si="0"/>
        <v>1283</v>
      </c>
      <c r="G25" s="279">
        <f t="shared" si="0"/>
        <v>2813</v>
      </c>
      <c r="H25" s="345">
        <v>23.3</v>
      </c>
      <c r="I25" s="279">
        <f t="shared" ref="I25:J25" si="1">SUM(I9:I23)</f>
        <v>12101</v>
      </c>
      <c r="J25" s="279">
        <f t="shared" si="1"/>
        <v>5713</v>
      </c>
    </row>
    <row r="26" spans="1:10" s="212" customFormat="1" ht="15.6" customHeight="1" x14ac:dyDescent="0.25">
      <c r="A26" s="337"/>
      <c r="B26" s="148"/>
      <c r="C26" s="151"/>
      <c r="D26" s="151"/>
      <c r="E26" s="151"/>
      <c r="F26" s="151"/>
      <c r="G26" s="151"/>
      <c r="H26" s="178"/>
      <c r="I26" s="151"/>
      <c r="J26" s="151"/>
    </row>
    <row r="27" spans="1:10" ht="15.6" customHeight="1" x14ac:dyDescent="0.2">
      <c r="A27" s="325"/>
      <c r="B27" s="583" t="s">
        <v>95</v>
      </c>
      <c r="C27" s="583"/>
      <c r="D27" s="583"/>
      <c r="E27" s="583"/>
      <c r="F27" s="583"/>
      <c r="G27" s="583"/>
      <c r="H27" s="583"/>
      <c r="I27" s="583"/>
      <c r="J27" s="583"/>
    </row>
    <row r="28" spans="1:10" s="212" customFormat="1" ht="15.6" customHeight="1" x14ac:dyDescent="0.25">
      <c r="A28" s="325"/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0" ht="15.6" customHeight="1" x14ac:dyDescent="0.25">
      <c r="A29" s="325" t="s">
        <v>103</v>
      </c>
      <c r="B29" s="281">
        <v>5</v>
      </c>
      <c r="C29" s="277">
        <v>2945</v>
      </c>
      <c r="D29" s="277">
        <v>1482</v>
      </c>
      <c r="E29" s="277">
        <v>151</v>
      </c>
      <c r="F29" s="277">
        <v>79</v>
      </c>
      <c r="G29" s="277">
        <v>101</v>
      </c>
      <c r="H29" s="281">
        <v>24.2</v>
      </c>
      <c r="I29" s="277">
        <v>424</v>
      </c>
      <c r="J29" s="277">
        <v>203</v>
      </c>
    </row>
    <row r="30" spans="1:10" ht="15.6" customHeight="1" x14ac:dyDescent="0.25">
      <c r="A30" s="325" t="s">
        <v>104</v>
      </c>
      <c r="B30" s="281">
        <v>9</v>
      </c>
      <c r="C30" s="277">
        <v>4026</v>
      </c>
      <c r="D30" s="277">
        <v>1972</v>
      </c>
      <c r="E30" s="277">
        <v>259</v>
      </c>
      <c r="F30" s="277">
        <v>127</v>
      </c>
      <c r="G30" s="277">
        <v>150</v>
      </c>
      <c r="H30" s="281">
        <v>23.2</v>
      </c>
      <c r="I30" s="277">
        <v>722</v>
      </c>
      <c r="J30" s="277">
        <v>331</v>
      </c>
    </row>
    <row r="31" spans="1:10" ht="15.6" customHeight="1" x14ac:dyDescent="0.2">
      <c r="A31" s="325" t="s">
        <v>105</v>
      </c>
      <c r="B31" s="281">
        <v>11</v>
      </c>
      <c r="C31" s="277">
        <v>4961</v>
      </c>
      <c r="D31" s="277">
        <v>2438</v>
      </c>
      <c r="E31" s="277">
        <v>322</v>
      </c>
      <c r="F31" s="277">
        <v>169</v>
      </c>
      <c r="G31" s="277">
        <v>189</v>
      </c>
      <c r="H31" s="281">
        <v>23.9</v>
      </c>
      <c r="I31" s="277">
        <v>873</v>
      </c>
      <c r="J31" s="276">
        <v>420</v>
      </c>
    </row>
    <row r="32" spans="1:10" ht="15.6" customHeight="1" x14ac:dyDescent="0.2">
      <c r="A32" s="325" t="s">
        <v>106</v>
      </c>
      <c r="B32" s="281">
        <v>4</v>
      </c>
      <c r="C32" s="277">
        <v>2921</v>
      </c>
      <c r="D32" s="277">
        <v>1480</v>
      </c>
      <c r="E32" s="277">
        <v>106</v>
      </c>
      <c r="F32" s="277">
        <v>57</v>
      </c>
      <c r="G32" s="277">
        <v>98</v>
      </c>
      <c r="H32" s="281">
        <v>24.9</v>
      </c>
      <c r="I32" s="277">
        <v>424</v>
      </c>
      <c r="J32" s="277">
        <v>186</v>
      </c>
    </row>
    <row r="33" spans="1:10" ht="15.6" customHeight="1" x14ac:dyDescent="0.25">
      <c r="A33" s="325" t="s">
        <v>107</v>
      </c>
      <c r="B33" s="281">
        <v>5</v>
      </c>
      <c r="C33" s="277">
        <v>2422</v>
      </c>
      <c r="D33" s="277">
        <v>1120</v>
      </c>
      <c r="E33" s="277">
        <v>36</v>
      </c>
      <c r="F33" s="277">
        <v>17</v>
      </c>
      <c r="G33" s="277">
        <v>100</v>
      </c>
      <c r="H33" s="281">
        <v>24.2</v>
      </c>
      <c r="I33" s="277">
        <v>384</v>
      </c>
      <c r="J33" s="277">
        <v>171</v>
      </c>
    </row>
    <row r="34" spans="1:10" ht="15.6" customHeight="1" x14ac:dyDescent="0.25">
      <c r="A34" s="335" t="s">
        <v>133</v>
      </c>
      <c r="B34" s="281">
        <v>9</v>
      </c>
      <c r="C34" s="277">
        <v>4863</v>
      </c>
      <c r="D34" s="277">
        <v>2246</v>
      </c>
      <c r="E34" s="277">
        <v>229</v>
      </c>
      <c r="F34" s="277">
        <v>110</v>
      </c>
      <c r="G34" s="277">
        <v>196</v>
      </c>
      <c r="H34" s="281">
        <v>23.8</v>
      </c>
      <c r="I34" s="277">
        <v>921</v>
      </c>
      <c r="J34" s="277">
        <v>431</v>
      </c>
    </row>
    <row r="35" spans="1:10" ht="15.6" customHeight="1" x14ac:dyDescent="0.25">
      <c r="A35" s="325" t="s">
        <v>108</v>
      </c>
      <c r="B35" s="281">
        <v>6</v>
      </c>
      <c r="C35" s="277">
        <v>3220</v>
      </c>
      <c r="D35" s="277">
        <v>1474</v>
      </c>
      <c r="E35" s="277">
        <v>67</v>
      </c>
      <c r="F35" s="277">
        <v>27</v>
      </c>
      <c r="G35" s="277">
        <v>149</v>
      </c>
      <c r="H35" s="281">
        <v>21.6</v>
      </c>
      <c r="I35" s="277">
        <v>525</v>
      </c>
      <c r="J35" s="277">
        <v>256</v>
      </c>
    </row>
    <row r="36" spans="1:10" ht="15.6" customHeight="1" x14ac:dyDescent="0.25">
      <c r="A36" s="325" t="s">
        <v>109</v>
      </c>
      <c r="B36" s="281">
        <v>11</v>
      </c>
      <c r="C36" s="277">
        <v>4914</v>
      </c>
      <c r="D36" s="277">
        <v>2395</v>
      </c>
      <c r="E36" s="277">
        <v>80</v>
      </c>
      <c r="F36" s="277">
        <v>30</v>
      </c>
      <c r="G36" s="277">
        <v>193</v>
      </c>
      <c r="H36" s="281">
        <v>24.6</v>
      </c>
      <c r="I36" s="276">
        <v>978</v>
      </c>
      <c r="J36" s="277">
        <v>485</v>
      </c>
    </row>
    <row r="37" spans="1:10" ht="15.6" customHeight="1" x14ac:dyDescent="0.25">
      <c r="A37" s="325" t="s">
        <v>110</v>
      </c>
      <c r="B37" s="281">
        <v>14</v>
      </c>
      <c r="C37" s="277">
        <v>7228</v>
      </c>
      <c r="D37" s="277">
        <v>3497</v>
      </c>
      <c r="E37" s="277">
        <v>500</v>
      </c>
      <c r="F37" s="277">
        <v>251</v>
      </c>
      <c r="G37" s="277">
        <v>268</v>
      </c>
      <c r="H37" s="281">
        <v>23.8</v>
      </c>
      <c r="I37" s="277">
        <v>1215</v>
      </c>
      <c r="J37" s="277">
        <v>562</v>
      </c>
    </row>
    <row r="38" spans="1:10" ht="15.6" customHeight="1" x14ac:dyDescent="0.2">
      <c r="A38" s="325" t="s">
        <v>111</v>
      </c>
      <c r="B38" s="281">
        <v>3</v>
      </c>
      <c r="C38" s="277">
        <v>1360</v>
      </c>
      <c r="D38" s="277">
        <v>647</v>
      </c>
      <c r="E38" s="277">
        <v>30</v>
      </c>
      <c r="F38" s="277">
        <v>15</v>
      </c>
      <c r="G38" s="277">
        <v>54</v>
      </c>
      <c r="H38" s="281">
        <v>25.2</v>
      </c>
      <c r="I38" s="277">
        <v>269</v>
      </c>
      <c r="J38" s="277">
        <v>120</v>
      </c>
    </row>
    <row r="39" spans="1:10" ht="15.6" customHeight="1" x14ac:dyDescent="0.2">
      <c r="A39" s="335" t="s">
        <v>134</v>
      </c>
      <c r="B39" s="281">
        <v>9</v>
      </c>
      <c r="C39" s="277">
        <v>4640</v>
      </c>
      <c r="D39" s="277">
        <v>2119</v>
      </c>
      <c r="E39" s="277">
        <v>90</v>
      </c>
      <c r="F39" s="277">
        <v>46</v>
      </c>
      <c r="G39" s="277">
        <v>187</v>
      </c>
      <c r="H39" s="281">
        <v>23.6</v>
      </c>
      <c r="I39" s="277">
        <v>756</v>
      </c>
      <c r="J39" s="277">
        <v>336</v>
      </c>
    </row>
    <row r="40" spans="1:10" ht="15.6" customHeight="1" x14ac:dyDescent="0.25">
      <c r="A40" s="335" t="s">
        <v>135</v>
      </c>
      <c r="B40" s="281">
        <v>12</v>
      </c>
      <c r="C40" s="277">
        <v>5150</v>
      </c>
      <c r="D40" s="277">
        <v>2360</v>
      </c>
      <c r="E40" s="277">
        <v>118</v>
      </c>
      <c r="F40" s="277">
        <v>53</v>
      </c>
      <c r="G40" s="277">
        <v>227</v>
      </c>
      <c r="H40" s="281">
        <v>22.7</v>
      </c>
      <c r="I40" s="277">
        <v>903</v>
      </c>
      <c r="J40" s="277">
        <v>426</v>
      </c>
    </row>
    <row r="41" spans="1:10" ht="15.6" customHeight="1" x14ac:dyDescent="0.25">
      <c r="A41" s="325" t="s">
        <v>112</v>
      </c>
      <c r="B41" s="281">
        <v>16</v>
      </c>
      <c r="C41" s="277">
        <v>6866</v>
      </c>
      <c r="D41" s="277">
        <v>3244</v>
      </c>
      <c r="E41" s="277">
        <v>169</v>
      </c>
      <c r="F41" s="277">
        <v>74</v>
      </c>
      <c r="G41" s="277">
        <v>279</v>
      </c>
      <c r="H41" s="281">
        <v>23.7</v>
      </c>
      <c r="I41" s="277">
        <v>1270</v>
      </c>
      <c r="J41" s="276">
        <v>615</v>
      </c>
    </row>
    <row r="42" spans="1:10" ht="15.6" customHeight="1" x14ac:dyDescent="0.25">
      <c r="A42" s="325" t="s">
        <v>113</v>
      </c>
      <c r="B42" s="281">
        <v>9</v>
      </c>
      <c r="C42" s="277">
        <v>3026</v>
      </c>
      <c r="D42" s="277">
        <v>1436</v>
      </c>
      <c r="E42" s="277">
        <v>56</v>
      </c>
      <c r="F42" s="277">
        <v>27</v>
      </c>
      <c r="G42" s="277">
        <v>132</v>
      </c>
      <c r="H42" s="281">
        <v>22.9</v>
      </c>
      <c r="I42" s="277">
        <v>569</v>
      </c>
      <c r="J42" s="277">
        <v>278</v>
      </c>
    </row>
    <row r="43" spans="1:10" ht="15.6" customHeight="1" x14ac:dyDescent="0.2">
      <c r="A43" s="325" t="s">
        <v>114</v>
      </c>
      <c r="B43" s="281">
        <v>14</v>
      </c>
      <c r="C43" s="277">
        <v>8413</v>
      </c>
      <c r="D43" s="277">
        <v>4055</v>
      </c>
      <c r="E43" s="277">
        <v>295</v>
      </c>
      <c r="F43" s="277">
        <v>137</v>
      </c>
      <c r="G43" s="277">
        <v>317</v>
      </c>
      <c r="H43" s="281">
        <v>23.1</v>
      </c>
      <c r="I43" s="277">
        <v>1252</v>
      </c>
      <c r="J43" s="277">
        <v>604</v>
      </c>
    </row>
    <row r="44" spans="1:10" s="212" customFormat="1" ht="15.6" customHeight="1" x14ac:dyDescent="0.2">
      <c r="A44" s="325"/>
      <c r="B44" s="281"/>
      <c r="C44" s="277"/>
      <c r="D44" s="277"/>
      <c r="E44" s="277"/>
      <c r="F44" s="277"/>
      <c r="G44" s="277"/>
      <c r="H44" s="281"/>
      <c r="I44" s="277"/>
      <c r="J44" s="277"/>
    </row>
    <row r="45" spans="1:10" ht="15.6" customHeight="1" x14ac:dyDescent="0.2">
      <c r="A45" s="338" t="s">
        <v>115</v>
      </c>
      <c r="B45" s="346">
        <f>SUM(B29:B43)</f>
        <v>137</v>
      </c>
      <c r="C45" s="315">
        <f>SUM(C29:C43)</f>
        <v>66955</v>
      </c>
      <c r="D45" s="315">
        <f t="shared" ref="D45:J45" si="2">SUM(D29:D43)</f>
        <v>31965</v>
      </c>
      <c r="E45" s="315">
        <f t="shared" si="2"/>
        <v>2508</v>
      </c>
      <c r="F45" s="315">
        <f t="shared" si="2"/>
        <v>1219</v>
      </c>
      <c r="G45" s="315">
        <f t="shared" si="2"/>
        <v>2640</v>
      </c>
      <c r="H45" s="349">
        <v>23.6</v>
      </c>
      <c r="I45" s="315">
        <f t="shared" si="2"/>
        <v>11485</v>
      </c>
      <c r="J45" s="315">
        <f t="shared" si="2"/>
        <v>5424</v>
      </c>
    </row>
  </sheetData>
  <protectedRanges>
    <protectedRange sqref="B9:B24 B29:B44 I29:J44 D29:G44 I9:J24 D9:G24" name="Bereich1"/>
  </protectedRanges>
  <mergeCells count="12">
    <mergeCell ref="A4:A5"/>
    <mergeCell ref="B4:B5"/>
    <mergeCell ref="G4:G5"/>
    <mergeCell ref="B27:J27"/>
    <mergeCell ref="A1:J1"/>
    <mergeCell ref="A2:J2"/>
    <mergeCell ref="B6:J6"/>
    <mergeCell ref="C4:D4"/>
    <mergeCell ref="E4:F4"/>
    <mergeCell ref="H4:H5"/>
    <mergeCell ref="I4:J4"/>
    <mergeCell ref="B7:J7"/>
  </mergeCells>
  <conditionalFormatting sqref="A6:J45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54"/>
  <sheetViews>
    <sheetView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1" width="10.140625" style="66" customWidth="1"/>
    <col min="2" max="6" width="13.140625" style="66" customWidth="1"/>
    <col min="7" max="7" width="16" style="66" customWidth="1"/>
    <col min="8" max="16384" width="11.28515625" style="66"/>
  </cols>
  <sheetData>
    <row r="1" spans="1:7" ht="15.75" customHeight="1" x14ac:dyDescent="0.35">
      <c r="A1" s="505" t="s">
        <v>0</v>
      </c>
      <c r="B1" s="505"/>
      <c r="C1" s="505"/>
      <c r="D1" s="505"/>
      <c r="E1" s="505"/>
      <c r="F1" s="505"/>
      <c r="G1" s="505"/>
    </row>
    <row r="2" spans="1:7" ht="12.75" customHeight="1" x14ac:dyDescent="0.35">
      <c r="A2" s="137"/>
      <c r="B2" s="137"/>
      <c r="C2" s="137"/>
      <c r="D2" s="137"/>
      <c r="E2" s="137"/>
      <c r="F2" s="137"/>
      <c r="G2" s="137"/>
    </row>
    <row r="3" spans="1:7" ht="12.75" customHeight="1" x14ac:dyDescent="0.35"/>
    <row r="4" spans="1:7" ht="16.149999999999999" x14ac:dyDescent="0.35">
      <c r="A4" s="506" t="s">
        <v>1</v>
      </c>
      <c r="B4" s="507"/>
      <c r="C4" s="507"/>
      <c r="D4" s="507"/>
      <c r="E4" s="507"/>
      <c r="F4" s="507"/>
      <c r="G4" s="507"/>
    </row>
    <row r="5" spans="1:7" ht="12.75" customHeight="1" x14ac:dyDescent="0.35">
      <c r="A5" s="138"/>
      <c r="B5" s="139"/>
      <c r="C5" s="139"/>
      <c r="D5" s="139"/>
      <c r="E5" s="139"/>
      <c r="F5" s="139"/>
      <c r="G5" s="139"/>
    </row>
    <row r="6" spans="1:7" ht="12.75" customHeight="1" x14ac:dyDescent="0.35">
      <c r="A6" s="508" t="s">
        <v>72</v>
      </c>
      <c r="B6" s="508"/>
      <c r="C6" s="508"/>
      <c r="D6" s="508"/>
      <c r="E6" s="508"/>
      <c r="F6" s="508"/>
      <c r="G6" s="508"/>
    </row>
    <row r="7" spans="1:7" ht="5.0999999999999996" customHeight="1" x14ac:dyDescent="0.35">
      <c r="A7" s="67"/>
    </row>
    <row r="8" spans="1:7" x14ac:dyDescent="0.2">
      <c r="A8" s="509" t="s">
        <v>50</v>
      </c>
      <c r="B8" s="510"/>
      <c r="C8" s="510"/>
      <c r="D8" s="510"/>
      <c r="E8" s="510"/>
      <c r="F8" s="510"/>
      <c r="G8" s="510"/>
    </row>
    <row r="9" spans="1:7" x14ac:dyDescent="0.2">
      <c r="A9" s="502" t="s">
        <v>4</v>
      </c>
      <c r="B9" s="511"/>
      <c r="C9" s="511"/>
      <c r="D9" s="511"/>
      <c r="E9" s="511"/>
      <c r="F9" s="511"/>
      <c r="G9" s="511"/>
    </row>
    <row r="10" spans="1:7" ht="5.25" customHeight="1" x14ac:dyDescent="0.35"/>
    <row r="11" spans="1:7" ht="12.75" customHeight="1" x14ac:dyDescent="0.2">
      <c r="A11" s="68" t="s">
        <v>2</v>
      </c>
      <c r="B11" s="68"/>
      <c r="C11" s="68"/>
      <c r="D11" s="68"/>
      <c r="E11" s="68"/>
      <c r="F11" s="68"/>
      <c r="G11" s="68"/>
    </row>
    <row r="12" spans="1:7" ht="14.45" x14ac:dyDescent="0.35">
      <c r="A12" s="68" t="s">
        <v>3</v>
      </c>
      <c r="B12" s="69"/>
      <c r="C12" s="69"/>
      <c r="D12" s="69"/>
      <c r="E12" s="69"/>
      <c r="F12" s="69"/>
      <c r="G12" s="69"/>
    </row>
    <row r="13" spans="1:7" ht="12.75" customHeight="1" x14ac:dyDescent="0.35">
      <c r="A13" s="68"/>
      <c r="B13" s="69"/>
      <c r="C13" s="69"/>
      <c r="D13" s="69"/>
      <c r="E13" s="69"/>
      <c r="F13" s="69"/>
      <c r="G13" s="69"/>
    </row>
    <row r="14" spans="1:7" ht="12.75" customHeight="1" x14ac:dyDescent="0.2"/>
    <row r="15" spans="1:7" x14ac:dyDescent="0.2">
      <c r="A15" s="503" t="s">
        <v>51</v>
      </c>
      <c r="B15" s="503"/>
      <c r="C15" s="503"/>
      <c r="D15" s="503"/>
      <c r="E15" s="503"/>
      <c r="F15" s="503"/>
      <c r="G15" s="503"/>
    </row>
    <row r="16" spans="1:7" ht="5.0999999999999996" customHeight="1" x14ac:dyDescent="0.35"/>
    <row r="17" spans="1:7" ht="12.75" customHeight="1" x14ac:dyDescent="0.2">
      <c r="A17" s="504" t="s">
        <v>165</v>
      </c>
      <c r="B17" s="502"/>
      <c r="C17" s="502"/>
      <c r="D17" s="502"/>
      <c r="E17" s="502"/>
      <c r="F17" s="502"/>
      <c r="G17" s="502"/>
    </row>
    <row r="18" spans="1:7" ht="12.75" customHeight="1" x14ac:dyDescent="0.2">
      <c r="A18" s="64" t="s">
        <v>78</v>
      </c>
      <c r="B18" s="64" t="s">
        <v>173</v>
      </c>
      <c r="C18" s="65"/>
      <c r="D18" s="65"/>
      <c r="E18" s="65"/>
      <c r="F18" s="65"/>
      <c r="G18" s="65"/>
    </row>
    <row r="19" spans="1:7" ht="12.75" customHeight="1" x14ac:dyDescent="0.2">
      <c r="A19" s="63" t="s">
        <v>79</v>
      </c>
      <c r="B19" s="638" t="s">
        <v>166</v>
      </c>
      <c r="C19" s="65"/>
      <c r="D19" s="65"/>
      <c r="E19" s="65"/>
      <c r="F19" s="65"/>
      <c r="G19" s="65"/>
    </row>
    <row r="20" spans="1:7" ht="12.75" customHeight="1" x14ac:dyDescent="0.35">
      <c r="A20" s="63"/>
      <c r="B20" s="135"/>
      <c r="C20" s="136"/>
      <c r="D20" s="136"/>
      <c r="E20" s="136"/>
      <c r="F20" s="136"/>
      <c r="G20" s="136"/>
    </row>
    <row r="21" spans="1:7" ht="12.75" customHeight="1" x14ac:dyDescent="0.35">
      <c r="A21" s="65"/>
      <c r="B21" s="62"/>
      <c r="C21" s="62"/>
      <c r="D21" s="62"/>
      <c r="E21" s="62"/>
      <c r="F21" s="62"/>
      <c r="G21" s="62"/>
    </row>
    <row r="22" spans="1:7" ht="12.75" customHeight="1" x14ac:dyDescent="0.35">
      <c r="A22" s="503" t="s">
        <v>73</v>
      </c>
      <c r="B22" s="503"/>
      <c r="C22" s="503"/>
      <c r="D22" s="503"/>
      <c r="E22" s="503"/>
      <c r="F22" s="503"/>
      <c r="G22" s="503"/>
    </row>
    <row r="23" spans="1:7" ht="5.0999999999999996" customHeight="1" x14ac:dyDescent="0.35"/>
    <row r="24" spans="1:7" ht="12.75" customHeight="1" x14ac:dyDescent="0.2">
      <c r="A24" s="494" t="s">
        <v>79</v>
      </c>
      <c r="B24" s="639" t="s">
        <v>74</v>
      </c>
      <c r="C24" s="502"/>
      <c r="D24" s="65"/>
      <c r="E24" s="65"/>
      <c r="F24" s="65"/>
      <c r="G24" s="65"/>
    </row>
    <row r="25" spans="1:7" ht="12.75" customHeight="1" x14ac:dyDescent="0.2">
      <c r="A25" s="65" t="s">
        <v>75</v>
      </c>
      <c r="B25" s="502" t="s">
        <v>76</v>
      </c>
      <c r="C25" s="502"/>
      <c r="D25" s="65"/>
      <c r="E25" s="65"/>
      <c r="F25" s="65"/>
      <c r="G25" s="65"/>
    </row>
    <row r="26" spans="1:7" ht="12.75" customHeight="1" x14ac:dyDescent="0.2">
      <c r="A26" s="65"/>
      <c r="B26" s="504" t="s">
        <v>77</v>
      </c>
      <c r="C26" s="502"/>
      <c r="D26" s="62"/>
      <c r="E26" s="62"/>
      <c r="F26" s="62"/>
      <c r="G26" s="62"/>
    </row>
    <row r="27" spans="1:7" ht="12.75" customHeight="1" x14ac:dyDescent="0.35">
      <c r="A27" s="67"/>
    </row>
    <row r="28" spans="1:7" ht="12.75" customHeight="1" x14ac:dyDescent="0.2">
      <c r="A28" s="494" t="s">
        <v>343</v>
      </c>
      <c r="B28" s="512" t="s">
        <v>80</v>
      </c>
      <c r="C28" s="512"/>
      <c r="D28" s="512"/>
      <c r="E28" s="512"/>
      <c r="F28" s="512"/>
      <c r="G28" s="512"/>
    </row>
    <row r="29" spans="1:7" ht="12.75" customHeight="1" x14ac:dyDescent="0.35">
      <c r="A29" s="136"/>
      <c r="B29" s="135"/>
      <c r="C29" s="135"/>
      <c r="D29" s="135"/>
      <c r="E29" s="135"/>
      <c r="F29" s="135"/>
      <c r="G29" s="135"/>
    </row>
    <row r="30" spans="1:7" ht="12.75" customHeight="1" x14ac:dyDescent="0.35">
      <c r="A30" s="65"/>
      <c r="B30" s="62"/>
      <c r="C30" s="62"/>
      <c r="D30" s="62"/>
      <c r="E30" s="62"/>
      <c r="F30" s="62"/>
      <c r="G30" s="62"/>
    </row>
    <row r="31" spans="1:7" s="53" customFormat="1" ht="27.75" customHeight="1" x14ac:dyDescent="0.2">
      <c r="A31" s="513" t="s">
        <v>174</v>
      </c>
      <c r="B31" s="514"/>
      <c r="C31" s="514"/>
      <c r="D31" s="514"/>
      <c r="E31" s="514"/>
      <c r="F31" s="514"/>
      <c r="G31" s="514"/>
    </row>
    <row r="32" spans="1:7" s="53" customFormat="1" ht="42.6" customHeight="1" x14ac:dyDescent="0.2">
      <c r="A32" s="513" t="s">
        <v>175</v>
      </c>
      <c r="B32" s="513"/>
      <c r="C32" s="513"/>
      <c r="D32" s="513"/>
      <c r="E32" s="513"/>
      <c r="F32" s="513"/>
      <c r="G32" s="513"/>
    </row>
    <row r="33" spans="1:7" ht="12.75" customHeight="1" x14ac:dyDescent="0.35">
      <c r="A33" s="65"/>
      <c r="B33" s="62"/>
      <c r="C33" s="62"/>
      <c r="D33" s="62"/>
      <c r="E33" s="62"/>
      <c r="F33" s="62"/>
      <c r="G33" s="62"/>
    </row>
    <row r="34" spans="1:7" ht="12.75" customHeight="1" x14ac:dyDescent="0.35">
      <c r="A34" s="65"/>
      <c r="B34" s="62"/>
      <c r="C34" s="62"/>
      <c r="D34" s="62"/>
      <c r="E34" s="62"/>
      <c r="F34" s="62"/>
      <c r="G34" s="62"/>
    </row>
    <row r="35" spans="1:7" ht="12.75" customHeight="1" x14ac:dyDescent="0.35">
      <c r="A35" s="65"/>
      <c r="B35" s="62"/>
      <c r="C35" s="62"/>
      <c r="D35" s="62"/>
      <c r="E35" s="62"/>
      <c r="F35" s="62"/>
      <c r="G35" s="62"/>
    </row>
    <row r="36" spans="1:7" ht="12.75" customHeight="1" x14ac:dyDescent="0.35">
      <c r="A36" s="502"/>
      <c r="B36" s="511"/>
      <c r="C36" s="511"/>
      <c r="D36" s="511"/>
      <c r="E36" s="511"/>
      <c r="F36" s="511"/>
      <c r="G36" s="511"/>
    </row>
    <row r="37" spans="1:7" ht="12.75" customHeight="1" x14ac:dyDescent="0.35">
      <c r="A37" s="67"/>
    </row>
    <row r="38" spans="1:7" ht="12.75" customHeight="1" x14ac:dyDescent="0.35">
      <c r="A38" s="67"/>
    </row>
    <row r="39" spans="1:7" ht="12.75" customHeight="1" x14ac:dyDescent="0.35">
      <c r="A39" s="67"/>
    </row>
    <row r="40" spans="1:7" ht="12.75" customHeight="1" x14ac:dyDescent="0.35">
      <c r="A40" s="67"/>
    </row>
    <row r="41" spans="1:7" ht="12.75" customHeight="1" x14ac:dyDescent="0.35">
      <c r="A41" s="67"/>
    </row>
    <row r="42" spans="1:7" ht="12.75" customHeight="1" x14ac:dyDescent="0.35">
      <c r="A42" s="67"/>
    </row>
    <row r="43" spans="1:7" x14ac:dyDescent="0.2">
      <c r="A43" s="508" t="s">
        <v>5</v>
      </c>
      <c r="B43" s="508"/>
    </row>
    <row r="44" spans="1:7" ht="5.25" customHeight="1" x14ac:dyDescent="0.35"/>
    <row r="45" spans="1:7" ht="12.75" customHeight="1" x14ac:dyDescent="0.2">
      <c r="A45" s="70">
        <v>0</v>
      </c>
      <c r="B45" s="71" t="s">
        <v>6</v>
      </c>
    </row>
    <row r="46" spans="1:7" ht="12.75" customHeight="1" x14ac:dyDescent="0.2">
      <c r="A46" s="72" t="s">
        <v>19</v>
      </c>
      <c r="B46" s="71" t="s">
        <v>7</v>
      </c>
    </row>
    <row r="47" spans="1:7" ht="12.75" customHeight="1" x14ac:dyDescent="0.2">
      <c r="A47" s="413" t="s">
        <v>20</v>
      </c>
      <c r="B47" s="71" t="s">
        <v>8</v>
      </c>
    </row>
    <row r="48" spans="1:7" ht="12.75" customHeight="1" x14ac:dyDescent="0.2">
      <c r="A48" s="413" t="s">
        <v>21</v>
      </c>
      <c r="B48" s="71" t="s">
        <v>9</v>
      </c>
    </row>
    <row r="49" spans="1:2" ht="12.75" customHeight="1" x14ac:dyDescent="0.2">
      <c r="A49" s="72" t="s">
        <v>260</v>
      </c>
      <c r="B49" s="71" t="s">
        <v>10</v>
      </c>
    </row>
    <row r="50" spans="1:2" ht="12.75" customHeight="1" x14ac:dyDescent="0.2">
      <c r="A50" s="72" t="s">
        <v>16</v>
      </c>
      <c r="B50" s="71" t="s">
        <v>11</v>
      </c>
    </row>
    <row r="51" spans="1:2" ht="12.75" customHeight="1" x14ac:dyDescent="0.2">
      <c r="A51" s="72" t="s">
        <v>17</v>
      </c>
      <c r="B51" s="73" t="s">
        <v>12</v>
      </c>
    </row>
    <row r="52" spans="1:2" ht="12.75" customHeight="1" x14ac:dyDescent="0.2">
      <c r="A52" s="72" t="s">
        <v>18</v>
      </c>
      <c r="B52" s="73" t="s">
        <v>13</v>
      </c>
    </row>
    <row r="53" spans="1:2" ht="12.75" customHeight="1" x14ac:dyDescent="0.2">
      <c r="A53" s="74" t="s">
        <v>302</v>
      </c>
      <c r="B53" s="71" t="s">
        <v>14</v>
      </c>
    </row>
    <row r="54" spans="1:2" ht="12.75" customHeight="1" x14ac:dyDescent="0.2">
      <c r="A54" s="74" t="s">
        <v>61</v>
      </c>
      <c r="B54" s="71" t="s">
        <v>15</v>
      </c>
    </row>
  </sheetData>
  <mergeCells count="16">
    <mergeCell ref="B28:G28"/>
    <mergeCell ref="A32:G32"/>
    <mergeCell ref="A36:G36"/>
    <mergeCell ref="A43:B43"/>
    <mergeCell ref="A31:G31"/>
    <mergeCell ref="A1:G1"/>
    <mergeCell ref="A4:G4"/>
    <mergeCell ref="A6:G6"/>
    <mergeCell ref="A8:G8"/>
    <mergeCell ref="A9:G9"/>
    <mergeCell ref="B24:C24"/>
    <mergeCell ref="A22:G22"/>
    <mergeCell ref="B25:C25"/>
    <mergeCell ref="B26:C26"/>
    <mergeCell ref="A15:G15"/>
    <mergeCell ref="A17:G17"/>
  </mergeCells>
  <hyperlinks>
    <hyperlink ref="B19" r:id="rId1"/>
    <hyperlink ref="B24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B I 1 - j 12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J33"/>
  <sheetViews>
    <sheetView view="pageLayout" zoomScaleNormal="100" workbookViewId="0">
      <selection activeCell="E51" sqref="E51"/>
    </sheetView>
  </sheetViews>
  <sheetFormatPr baseColWidth="10" defaultColWidth="11.28515625" defaultRowHeight="12.75" x14ac:dyDescent="0.2"/>
  <cols>
    <col min="1" max="1" width="10" style="51" customWidth="1"/>
    <col min="2" max="2" width="7.7109375" style="51" customWidth="1"/>
    <col min="3" max="3" width="9.28515625" style="51" customWidth="1"/>
    <col min="4" max="4" width="8.42578125" style="51" customWidth="1"/>
    <col min="5" max="5" width="9.28515625" style="51" customWidth="1"/>
    <col min="6" max="6" width="7.7109375" style="51" customWidth="1"/>
    <col min="7" max="7" width="8.28515625" style="51" customWidth="1"/>
    <col min="8" max="8" width="9.5703125" style="51" customWidth="1"/>
    <col min="9" max="9" width="9.42578125" style="51" customWidth="1"/>
    <col min="10" max="16384" width="11.28515625" style="51"/>
  </cols>
  <sheetData>
    <row r="1" spans="1:10" x14ac:dyDescent="0.25">
      <c r="A1" s="527" t="s">
        <v>187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8.600000000000001" customHeight="1" x14ac:dyDescent="0.2">
      <c r="A2" s="526" t="s">
        <v>256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s="125" customFormat="1" ht="32.25" customHeight="1" x14ac:dyDescent="0.2">
      <c r="A4" s="548" t="s">
        <v>124</v>
      </c>
      <c r="B4" s="558" t="s">
        <v>125</v>
      </c>
      <c r="C4" s="570" t="s">
        <v>121</v>
      </c>
      <c r="D4" s="570"/>
      <c r="E4" s="570" t="s">
        <v>122</v>
      </c>
      <c r="F4" s="570"/>
      <c r="G4" s="558" t="s">
        <v>138</v>
      </c>
      <c r="H4" s="559" t="s">
        <v>268</v>
      </c>
      <c r="I4" s="558" t="s">
        <v>168</v>
      </c>
      <c r="J4" s="571"/>
    </row>
    <row r="5" spans="1:10" s="125" customFormat="1" ht="32.25" customHeight="1" x14ac:dyDescent="0.2">
      <c r="A5" s="549"/>
      <c r="B5" s="570"/>
      <c r="C5" s="108" t="s">
        <v>126</v>
      </c>
      <c r="D5" s="108" t="s">
        <v>180</v>
      </c>
      <c r="E5" s="108" t="s">
        <v>126</v>
      </c>
      <c r="F5" s="108" t="s">
        <v>180</v>
      </c>
      <c r="G5" s="587"/>
      <c r="H5" s="558"/>
      <c r="I5" s="108" t="s">
        <v>126</v>
      </c>
      <c r="J5" s="111" t="s">
        <v>180</v>
      </c>
    </row>
    <row r="6" spans="1:10" ht="14.85" customHeight="1" x14ac:dyDescent="0.25">
      <c r="A6" s="124"/>
      <c r="B6" s="578"/>
      <c r="C6" s="578"/>
      <c r="D6" s="578"/>
      <c r="E6" s="578"/>
      <c r="F6" s="578"/>
      <c r="G6" s="578"/>
      <c r="H6" s="578"/>
      <c r="I6" s="578"/>
      <c r="J6" s="578"/>
    </row>
    <row r="7" spans="1:10" s="212" customFormat="1" ht="15.6" customHeight="1" x14ac:dyDescent="0.2">
      <c r="A7" s="121"/>
      <c r="B7" s="581" t="s">
        <v>87</v>
      </c>
      <c r="C7" s="582"/>
      <c r="D7" s="582"/>
      <c r="E7" s="582"/>
      <c r="F7" s="582"/>
      <c r="G7" s="582"/>
      <c r="H7" s="582"/>
      <c r="I7" s="582"/>
      <c r="J7" s="582"/>
    </row>
    <row r="8" spans="1:10" s="212" customFormat="1" ht="15.6" customHeight="1" x14ac:dyDescent="0.25">
      <c r="A8" s="121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5.6" customHeight="1" x14ac:dyDescent="0.2">
      <c r="A9" s="335" t="s">
        <v>88</v>
      </c>
      <c r="B9" s="467" t="s">
        <v>21</v>
      </c>
      <c r="C9" s="467" t="s">
        <v>21</v>
      </c>
      <c r="D9" s="467" t="s">
        <v>21</v>
      </c>
      <c r="E9" s="467" t="s">
        <v>21</v>
      </c>
      <c r="F9" s="467" t="s">
        <v>21</v>
      </c>
      <c r="G9" s="467" t="s">
        <v>21</v>
      </c>
      <c r="H9" s="467" t="s">
        <v>21</v>
      </c>
      <c r="I9" s="467" t="s">
        <v>21</v>
      </c>
      <c r="J9" s="467" t="s">
        <v>21</v>
      </c>
    </row>
    <row r="10" spans="1:10" ht="15.6" customHeight="1" x14ac:dyDescent="0.2">
      <c r="A10" s="335" t="s">
        <v>89</v>
      </c>
      <c r="B10" s="467" t="s">
        <v>21</v>
      </c>
      <c r="C10" s="467" t="s">
        <v>21</v>
      </c>
      <c r="D10" s="467" t="s">
        <v>21</v>
      </c>
      <c r="E10" s="467" t="s">
        <v>21</v>
      </c>
      <c r="F10" s="467" t="s">
        <v>21</v>
      </c>
      <c r="G10" s="467" t="s">
        <v>21</v>
      </c>
      <c r="H10" s="467" t="s">
        <v>21</v>
      </c>
      <c r="I10" s="467" t="s">
        <v>21</v>
      </c>
      <c r="J10" s="467" t="s">
        <v>21</v>
      </c>
    </row>
    <row r="11" spans="1:10" ht="15.6" customHeight="1" x14ac:dyDescent="0.2">
      <c r="A11" s="335" t="s">
        <v>90</v>
      </c>
      <c r="B11" s="467" t="s">
        <v>21</v>
      </c>
      <c r="C11" s="467" t="s">
        <v>21</v>
      </c>
      <c r="D11" s="467" t="s">
        <v>21</v>
      </c>
      <c r="E11" s="467" t="s">
        <v>21</v>
      </c>
      <c r="F11" s="467" t="s">
        <v>21</v>
      </c>
      <c r="G11" s="467" t="s">
        <v>21</v>
      </c>
      <c r="H11" s="467" t="s">
        <v>21</v>
      </c>
      <c r="I11" s="467" t="s">
        <v>21</v>
      </c>
      <c r="J11" s="467" t="s">
        <v>21</v>
      </c>
    </row>
    <row r="12" spans="1:10" ht="15.6" customHeight="1" x14ac:dyDescent="0.2">
      <c r="A12" s="335" t="s">
        <v>91</v>
      </c>
      <c r="B12" s="467" t="s">
        <v>21</v>
      </c>
      <c r="C12" s="467" t="s">
        <v>21</v>
      </c>
      <c r="D12" s="467" t="s">
        <v>21</v>
      </c>
      <c r="E12" s="467" t="s">
        <v>21</v>
      </c>
      <c r="F12" s="467" t="s">
        <v>21</v>
      </c>
      <c r="G12" s="467" t="s">
        <v>21</v>
      </c>
      <c r="H12" s="467" t="s">
        <v>21</v>
      </c>
      <c r="I12" s="467" t="s">
        <v>21</v>
      </c>
      <c r="J12" s="467" t="s">
        <v>21</v>
      </c>
    </row>
    <row r="13" spans="1:10" ht="15.6" customHeight="1" x14ac:dyDescent="0.2">
      <c r="A13" s="335" t="s">
        <v>92</v>
      </c>
      <c r="B13" s="467" t="s">
        <v>21</v>
      </c>
      <c r="C13" s="467" t="s">
        <v>21</v>
      </c>
      <c r="D13" s="467" t="s">
        <v>21</v>
      </c>
      <c r="E13" s="467" t="s">
        <v>21</v>
      </c>
      <c r="F13" s="467" t="s">
        <v>21</v>
      </c>
      <c r="G13" s="467" t="s">
        <v>21</v>
      </c>
      <c r="H13" s="467" t="s">
        <v>21</v>
      </c>
      <c r="I13" s="467" t="s">
        <v>21</v>
      </c>
      <c r="J13" s="467" t="s">
        <v>21</v>
      </c>
    </row>
    <row r="14" spans="1:10" ht="15.6" customHeight="1" x14ac:dyDescent="0.2">
      <c r="A14" s="335" t="s">
        <v>93</v>
      </c>
      <c r="B14" s="467" t="s">
        <v>21</v>
      </c>
      <c r="C14" s="467" t="s">
        <v>21</v>
      </c>
      <c r="D14" s="467" t="s">
        <v>21</v>
      </c>
      <c r="E14" s="467" t="s">
        <v>21</v>
      </c>
      <c r="F14" s="467" t="s">
        <v>21</v>
      </c>
      <c r="G14" s="467" t="s">
        <v>21</v>
      </c>
      <c r="H14" s="467" t="s">
        <v>21</v>
      </c>
      <c r="I14" s="467" t="s">
        <v>21</v>
      </c>
      <c r="J14" s="467" t="s">
        <v>21</v>
      </c>
    </row>
    <row r="15" spans="1:10" ht="15.6" customHeight="1" x14ac:dyDescent="0.25">
      <c r="A15" s="337" t="s">
        <v>94</v>
      </c>
      <c r="B15" s="442">
        <v>35</v>
      </c>
      <c r="C15" s="394">
        <v>2148</v>
      </c>
      <c r="D15" s="394">
        <v>988</v>
      </c>
      <c r="E15" s="277">
        <v>127</v>
      </c>
      <c r="F15" s="277">
        <v>63</v>
      </c>
      <c r="G15" s="277">
        <v>94</v>
      </c>
      <c r="H15" s="468">
        <f>SUM(C15/G15)</f>
        <v>22.851063829787233</v>
      </c>
      <c r="I15" s="277">
        <v>2148</v>
      </c>
      <c r="J15" s="277">
        <v>988</v>
      </c>
    </row>
    <row r="16" spans="1:10" ht="15.6" customHeight="1" x14ac:dyDescent="0.25">
      <c r="A16" s="335" t="s">
        <v>128</v>
      </c>
      <c r="B16" s="442">
        <v>59</v>
      </c>
      <c r="C16" s="394">
        <v>5543</v>
      </c>
      <c r="D16" s="394">
        <v>2555</v>
      </c>
      <c r="E16" s="277">
        <v>342</v>
      </c>
      <c r="F16" s="277">
        <v>166</v>
      </c>
      <c r="G16" s="394">
        <v>241</v>
      </c>
      <c r="H16" s="468">
        <f t="shared" ref="H16:H19" si="0">SUM(C16/G16)</f>
        <v>23</v>
      </c>
      <c r="I16" s="394">
        <v>3345</v>
      </c>
      <c r="J16" s="394">
        <v>1539</v>
      </c>
    </row>
    <row r="17" spans="1:10" ht="15.6" customHeight="1" x14ac:dyDescent="0.25">
      <c r="A17" s="335" t="s">
        <v>129</v>
      </c>
      <c r="B17" s="442">
        <v>68</v>
      </c>
      <c r="C17" s="394">
        <v>9902</v>
      </c>
      <c r="D17" s="394">
        <v>4532</v>
      </c>
      <c r="E17" s="277">
        <v>577</v>
      </c>
      <c r="F17" s="277">
        <v>272</v>
      </c>
      <c r="G17" s="277">
        <v>436</v>
      </c>
      <c r="H17" s="468">
        <f t="shared" si="0"/>
        <v>22.711009174311926</v>
      </c>
      <c r="I17" s="394">
        <v>3905</v>
      </c>
      <c r="J17" s="394">
        <v>1775</v>
      </c>
    </row>
    <row r="18" spans="1:10" ht="15.6" customHeight="1" x14ac:dyDescent="0.25">
      <c r="A18" s="337" t="s">
        <v>130</v>
      </c>
      <c r="B18" s="442">
        <v>79</v>
      </c>
      <c r="C18" s="394">
        <v>14149</v>
      </c>
      <c r="D18" s="394">
        <v>6450</v>
      </c>
      <c r="E18" s="277">
        <v>757</v>
      </c>
      <c r="F18" s="277">
        <v>345</v>
      </c>
      <c r="G18" s="277">
        <v>620</v>
      </c>
      <c r="H18" s="468">
        <f t="shared" si="0"/>
        <v>22.820967741935483</v>
      </c>
      <c r="I18" s="394">
        <v>3675</v>
      </c>
      <c r="J18" s="394">
        <v>1688</v>
      </c>
    </row>
    <row r="19" spans="1:10" ht="15.6" customHeight="1" x14ac:dyDescent="0.25">
      <c r="A19" s="337" t="s">
        <v>131</v>
      </c>
      <c r="B19" s="442">
        <v>80</v>
      </c>
      <c r="C19" s="394">
        <v>18381</v>
      </c>
      <c r="D19" s="394">
        <v>8385</v>
      </c>
      <c r="E19" s="277">
        <v>946</v>
      </c>
      <c r="F19" s="277">
        <v>433</v>
      </c>
      <c r="G19" s="277">
        <v>824</v>
      </c>
      <c r="H19" s="468">
        <f t="shared" si="0"/>
        <v>22.307038834951456</v>
      </c>
      <c r="I19" s="394">
        <v>3347</v>
      </c>
      <c r="J19" s="394">
        <v>1529</v>
      </c>
    </row>
    <row r="20" spans="1:10" s="212" customFormat="1" ht="15.6" customHeight="1" x14ac:dyDescent="0.25">
      <c r="A20" s="204"/>
      <c r="B20" s="158"/>
      <c r="C20" s="160"/>
      <c r="D20" s="160"/>
      <c r="E20" s="149"/>
      <c r="F20" s="149"/>
      <c r="G20" s="149"/>
      <c r="H20" s="184"/>
      <c r="I20" s="160"/>
      <c r="J20" s="160"/>
    </row>
    <row r="21" spans="1:10" ht="15.6" customHeight="1" x14ac:dyDescent="0.2">
      <c r="A21" s="332"/>
      <c r="B21" s="588" t="s">
        <v>95</v>
      </c>
      <c r="C21" s="589"/>
      <c r="D21" s="589"/>
      <c r="E21" s="589"/>
      <c r="F21" s="589"/>
      <c r="G21" s="589"/>
      <c r="H21" s="589"/>
      <c r="I21" s="589"/>
      <c r="J21" s="589"/>
    </row>
    <row r="22" spans="1:10" s="212" customFormat="1" ht="15.6" customHeight="1" x14ac:dyDescent="0.25">
      <c r="A22" s="332"/>
      <c r="B22" s="218"/>
      <c r="C22" s="219"/>
      <c r="D22" s="219"/>
      <c r="E22" s="219"/>
      <c r="F22" s="219"/>
      <c r="G22" s="219"/>
      <c r="H22" s="219"/>
      <c r="I22" s="219"/>
      <c r="J22" s="219"/>
    </row>
    <row r="23" spans="1:10" ht="15.6" customHeight="1" x14ac:dyDescent="0.2">
      <c r="A23" s="335" t="s">
        <v>88</v>
      </c>
      <c r="B23" s="467" t="s">
        <v>21</v>
      </c>
      <c r="C23" s="467" t="s">
        <v>21</v>
      </c>
      <c r="D23" s="467" t="s">
        <v>21</v>
      </c>
      <c r="E23" s="467" t="s">
        <v>21</v>
      </c>
      <c r="F23" s="467" t="s">
        <v>21</v>
      </c>
      <c r="G23" s="467" t="s">
        <v>21</v>
      </c>
      <c r="H23" s="467" t="s">
        <v>21</v>
      </c>
      <c r="I23" s="467" t="s">
        <v>21</v>
      </c>
      <c r="J23" s="467" t="s">
        <v>21</v>
      </c>
    </row>
    <row r="24" spans="1:10" ht="15.6" customHeight="1" x14ac:dyDescent="0.2">
      <c r="A24" s="335" t="s">
        <v>89</v>
      </c>
      <c r="B24" s="467" t="s">
        <v>21</v>
      </c>
      <c r="C24" s="467" t="s">
        <v>21</v>
      </c>
      <c r="D24" s="467" t="s">
        <v>21</v>
      </c>
      <c r="E24" s="467" t="s">
        <v>21</v>
      </c>
      <c r="F24" s="467" t="s">
        <v>21</v>
      </c>
      <c r="G24" s="467" t="s">
        <v>21</v>
      </c>
      <c r="H24" s="467" t="s">
        <v>21</v>
      </c>
      <c r="I24" s="467" t="s">
        <v>21</v>
      </c>
      <c r="J24" s="467" t="s">
        <v>21</v>
      </c>
    </row>
    <row r="25" spans="1:10" ht="15.6" customHeight="1" x14ac:dyDescent="0.2">
      <c r="A25" s="335" t="s">
        <v>90</v>
      </c>
      <c r="B25" s="467" t="s">
        <v>21</v>
      </c>
      <c r="C25" s="467" t="s">
        <v>21</v>
      </c>
      <c r="D25" s="467" t="s">
        <v>21</v>
      </c>
      <c r="E25" s="467" t="s">
        <v>21</v>
      </c>
      <c r="F25" s="467" t="s">
        <v>21</v>
      </c>
      <c r="G25" s="467" t="s">
        <v>21</v>
      </c>
      <c r="H25" s="467" t="s">
        <v>21</v>
      </c>
      <c r="I25" s="467" t="s">
        <v>21</v>
      </c>
      <c r="J25" s="467" t="s">
        <v>21</v>
      </c>
    </row>
    <row r="26" spans="1:10" ht="15.6" customHeight="1" x14ac:dyDescent="0.2">
      <c r="A26" s="335" t="s">
        <v>91</v>
      </c>
      <c r="B26" s="467" t="s">
        <v>21</v>
      </c>
      <c r="C26" s="467" t="s">
        <v>21</v>
      </c>
      <c r="D26" s="467" t="s">
        <v>21</v>
      </c>
      <c r="E26" s="467" t="s">
        <v>21</v>
      </c>
      <c r="F26" s="467" t="s">
        <v>21</v>
      </c>
      <c r="G26" s="467" t="s">
        <v>21</v>
      </c>
      <c r="H26" s="467" t="s">
        <v>21</v>
      </c>
      <c r="I26" s="467" t="s">
        <v>21</v>
      </c>
      <c r="J26" s="467" t="s">
        <v>21</v>
      </c>
    </row>
    <row r="27" spans="1:10" ht="15.6" customHeight="1" x14ac:dyDescent="0.2">
      <c r="A27" s="335" t="s">
        <v>92</v>
      </c>
      <c r="B27" s="467" t="s">
        <v>21</v>
      </c>
      <c r="C27" s="467" t="s">
        <v>21</v>
      </c>
      <c r="D27" s="467" t="s">
        <v>21</v>
      </c>
      <c r="E27" s="467" t="s">
        <v>21</v>
      </c>
      <c r="F27" s="467" t="s">
        <v>21</v>
      </c>
      <c r="G27" s="467" t="s">
        <v>21</v>
      </c>
      <c r="H27" s="467" t="s">
        <v>21</v>
      </c>
      <c r="I27" s="467" t="s">
        <v>21</v>
      </c>
      <c r="J27" s="467" t="s">
        <v>21</v>
      </c>
    </row>
    <row r="28" spans="1:10" ht="15.6" customHeight="1" x14ac:dyDescent="0.2">
      <c r="A28" s="335" t="s">
        <v>93</v>
      </c>
      <c r="B28" s="467" t="s">
        <v>21</v>
      </c>
      <c r="C28" s="467" t="s">
        <v>21</v>
      </c>
      <c r="D28" s="467" t="s">
        <v>21</v>
      </c>
      <c r="E28" s="467" t="s">
        <v>21</v>
      </c>
      <c r="F28" s="467" t="s">
        <v>21</v>
      </c>
      <c r="G28" s="467" t="s">
        <v>21</v>
      </c>
      <c r="H28" s="467" t="s">
        <v>21</v>
      </c>
      <c r="I28" s="467" t="s">
        <v>21</v>
      </c>
      <c r="J28" s="467" t="s">
        <v>21</v>
      </c>
    </row>
    <row r="29" spans="1:10" ht="15.6" customHeight="1" x14ac:dyDescent="0.25">
      <c r="A29" s="337" t="s">
        <v>94</v>
      </c>
      <c r="B29" s="442">
        <v>34</v>
      </c>
      <c r="C29" s="394">
        <v>2116</v>
      </c>
      <c r="D29" s="394">
        <v>973</v>
      </c>
      <c r="E29" s="277">
        <v>126</v>
      </c>
      <c r="F29" s="277">
        <v>63</v>
      </c>
      <c r="G29" s="277">
        <v>92</v>
      </c>
      <c r="H29" s="468">
        <f>SUM(C29/G29)</f>
        <v>23</v>
      </c>
      <c r="I29" s="277">
        <v>2116</v>
      </c>
      <c r="J29" s="277">
        <v>973</v>
      </c>
    </row>
    <row r="30" spans="1:10" ht="15.6" customHeight="1" x14ac:dyDescent="0.25">
      <c r="A30" s="335" t="s">
        <v>128</v>
      </c>
      <c r="B30" s="442">
        <v>58</v>
      </c>
      <c r="C30" s="394">
        <v>5480</v>
      </c>
      <c r="D30" s="394">
        <v>2525</v>
      </c>
      <c r="E30" s="277">
        <v>341</v>
      </c>
      <c r="F30" s="277">
        <v>166</v>
      </c>
      <c r="G30" s="394">
        <v>238</v>
      </c>
      <c r="H30" s="468">
        <f t="shared" ref="H30:H33" si="1">SUM(C30/G30)</f>
        <v>23.025210084033613</v>
      </c>
      <c r="I30" s="394">
        <v>3321</v>
      </c>
      <c r="J30" s="394">
        <v>1527</v>
      </c>
    </row>
    <row r="31" spans="1:10" ht="15.6" customHeight="1" x14ac:dyDescent="0.25">
      <c r="A31" s="335" t="s">
        <v>129</v>
      </c>
      <c r="B31" s="442">
        <v>67</v>
      </c>
      <c r="C31" s="394">
        <v>9800</v>
      </c>
      <c r="D31" s="394">
        <v>4480</v>
      </c>
      <c r="E31" s="277">
        <v>576</v>
      </c>
      <c r="F31" s="277">
        <v>272</v>
      </c>
      <c r="G31" s="277">
        <v>430</v>
      </c>
      <c r="H31" s="468">
        <f t="shared" si="1"/>
        <v>22.790697674418606</v>
      </c>
      <c r="I31" s="394">
        <v>3873</v>
      </c>
      <c r="J31" s="394">
        <v>1758</v>
      </c>
    </row>
    <row r="32" spans="1:10" ht="15.6" customHeight="1" x14ac:dyDescent="0.25">
      <c r="A32" s="337" t="s">
        <v>130</v>
      </c>
      <c r="B32" s="442">
        <v>75</v>
      </c>
      <c r="C32" s="394">
        <v>13975</v>
      </c>
      <c r="D32" s="394">
        <v>6373</v>
      </c>
      <c r="E32" s="277">
        <v>756</v>
      </c>
      <c r="F32" s="277">
        <v>345</v>
      </c>
      <c r="G32" s="277">
        <v>611</v>
      </c>
      <c r="H32" s="468">
        <f t="shared" si="1"/>
        <v>22.872340425531913</v>
      </c>
      <c r="I32" s="394">
        <v>3614</v>
      </c>
      <c r="J32" s="394">
        <v>1668</v>
      </c>
    </row>
    <row r="33" spans="1:10" ht="15.6" customHeight="1" x14ac:dyDescent="0.25">
      <c r="A33" s="400" t="s">
        <v>131</v>
      </c>
      <c r="B33" s="469">
        <v>76</v>
      </c>
      <c r="C33" s="301">
        <v>18143</v>
      </c>
      <c r="D33" s="301">
        <v>8283</v>
      </c>
      <c r="E33" s="453">
        <v>943</v>
      </c>
      <c r="F33" s="453">
        <v>430</v>
      </c>
      <c r="G33" s="453">
        <v>811</v>
      </c>
      <c r="H33" s="470">
        <f t="shared" si="1"/>
        <v>22.3711467324291</v>
      </c>
      <c r="I33" s="301">
        <v>3283</v>
      </c>
      <c r="J33" s="301">
        <v>1507</v>
      </c>
    </row>
  </sheetData>
  <protectedRanges>
    <protectedRange sqref="B9:J14" name="Bereich1_1"/>
    <protectedRange sqref="B23:J28" name="Bereich1_2"/>
  </protectedRanges>
  <mergeCells count="12">
    <mergeCell ref="B21:J21"/>
    <mergeCell ref="B6:J6"/>
    <mergeCell ref="A1:J1"/>
    <mergeCell ref="A2:J2"/>
    <mergeCell ref="A4:A5"/>
    <mergeCell ref="B4:B5"/>
    <mergeCell ref="G4:G5"/>
    <mergeCell ref="C4:D4"/>
    <mergeCell ref="E4:F4"/>
    <mergeCell ref="H4:H5"/>
    <mergeCell ref="I4:J4"/>
    <mergeCell ref="B7:J7"/>
  </mergeCells>
  <conditionalFormatting sqref="A6:J6 A8:J33 A7:B7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J46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9.42578125" style="51" customWidth="1"/>
    <col min="2" max="2" width="7" style="51" customWidth="1"/>
    <col min="3" max="10" width="8.140625" style="51" customWidth="1"/>
    <col min="11" max="16384" width="11.28515625" style="51"/>
  </cols>
  <sheetData>
    <row r="1" spans="1:10" x14ac:dyDescent="0.25">
      <c r="A1" s="527" t="s">
        <v>280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8.600000000000001" customHeight="1" x14ac:dyDescent="0.2">
      <c r="A2" s="526" t="s">
        <v>307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ht="34.15" customHeight="1" x14ac:dyDescent="0.2">
      <c r="A4" s="557" t="s">
        <v>266</v>
      </c>
      <c r="B4" s="558" t="s">
        <v>125</v>
      </c>
      <c r="C4" s="570" t="s">
        <v>121</v>
      </c>
      <c r="D4" s="570"/>
      <c r="E4" s="570" t="s">
        <v>122</v>
      </c>
      <c r="F4" s="570"/>
      <c r="G4" s="559" t="s">
        <v>127</v>
      </c>
      <c r="H4" s="559" t="s">
        <v>268</v>
      </c>
      <c r="I4" s="558" t="s">
        <v>168</v>
      </c>
      <c r="J4" s="571"/>
    </row>
    <row r="5" spans="1:10" ht="34.15" customHeight="1" x14ac:dyDescent="0.2">
      <c r="A5" s="549"/>
      <c r="B5" s="570"/>
      <c r="C5" s="429" t="s">
        <v>119</v>
      </c>
      <c r="D5" s="108" t="s">
        <v>180</v>
      </c>
      <c r="E5" s="429" t="s">
        <v>119</v>
      </c>
      <c r="F5" s="108" t="s">
        <v>180</v>
      </c>
      <c r="G5" s="587"/>
      <c r="H5" s="558"/>
      <c r="I5" s="429" t="s">
        <v>119</v>
      </c>
      <c r="J5" s="111" t="s">
        <v>180</v>
      </c>
    </row>
    <row r="6" spans="1:10" x14ac:dyDescent="0.25">
      <c r="A6" s="124"/>
      <c r="B6" s="578"/>
      <c r="C6" s="578"/>
      <c r="D6" s="578"/>
      <c r="E6" s="578"/>
      <c r="F6" s="578"/>
      <c r="G6" s="578"/>
      <c r="H6" s="578"/>
      <c r="I6" s="578"/>
      <c r="J6" s="578"/>
    </row>
    <row r="7" spans="1:10" s="212" customFormat="1" ht="15.6" customHeight="1" x14ac:dyDescent="0.2">
      <c r="A7" s="121"/>
      <c r="B7" s="581" t="s">
        <v>87</v>
      </c>
      <c r="C7" s="582"/>
      <c r="D7" s="582"/>
      <c r="E7" s="582"/>
      <c r="F7" s="582"/>
      <c r="G7" s="582"/>
      <c r="H7" s="582"/>
      <c r="I7" s="582"/>
      <c r="J7" s="582"/>
    </row>
    <row r="8" spans="1:10" s="212" customFormat="1" ht="15.6" customHeight="1" x14ac:dyDescent="0.25">
      <c r="A8" s="121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5.6" customHeight="1" x14ac:dyDescent="0.25">
      <c r="A9" s="325" t="s">
        <v>103</v>
      </c>
      <c r="B9" s="281">
        <v>2</v>
      </c>
      <c r="C9" s="277">
        <v>462</v>
      </c>
      <c r="D9" s="276">
        <v>203</v>
      </c>
      <c r="E9" s="276">
        <v>12</v>
      </c>
      <c r="F9" s="276">
        <v>3</v>
      </c>
      <c r="G9" s="277">
        <v>20</v>
      </c>
      <c r="H9" s="344">
        <f>SUM(C9/G9)</f>
        <v>23.1</v>
      </c>
      <c r="I9" s="351">
        <v>0</v>
      </c>
      <c r="J9" s="351">
        <v>0</v>
      </c>
    </row>
    <row r="10" spans="1:10" ht="15.6" customHeight="1" x14ac:dyDescent="0.25">
      <c r="A10" s="325" t="s">
        <v>104</v>
      </c>
      <c r="B10" s="281">
        <v>7</v>
      </c>
      <c r="C10" s="277">
        <v>958</v>
      </c>
      <c r="D10" s="276">
        <v>421</v>
      </c>
      <c r="E10" s="276">
        <v>99</v>
      </c>
      <c r="F10" s="276">
        <v>36</v>
      </c>
      <c r="G10" s="277">
        <v>45</v>
      </c>
      <c r="H10" s="344">
        <f>SUM(C10/G10)</f>
        <v>21.288888888888888</v>
      </c>
      <c r="I10" s="277">
        <v>169</v>
      </c>
      <c r="J10" s="277">
        <v>71</v>
      </c>
    </row>
    <row r="11" spans="1:10" ht="15.6" customHeight="1" x14ac:dyDescent="0.2">
      <c r="A11" s="325" t="s">
        <v>105</v>
      </c>
      <c r="B11" s="281">
        <v>5</v>
      </c>
      <c r="C11" s="277">
        <v>723</v>
      </c>
      <c r="D11" s="276">
        <v>331</v>
      </c>
      <c r="E11" s="276">
        <v>82</v>
      </c>
      <c r="F11" s="276">
        <v>40</v>
      </c>
      <c r="G11" s="276">
        <v>32</v>
      </c>
      <c r="H11" s="344">
        <f t="shared" ref="H11:H25" si="0">SUM(C11/G11)</f>
        <v>22.59375</v>
      </c>
      <c r="I11" s="276">
        <v>115</v>
      </c>
      <c r="J11" s="276">
        <v>56</v>
      </c>
    </row>
    <row r="12" spans="1:10" ht="15.6" customHeight="1" x14ac:dyDescent="0.2">
      <c r="A12" s="325" t="s">
        <v>106</v>
      </c>
      <c r="B12" s="281">
        <v>4</v>
      </c>
      <c r="C12" s="277">
        <v>1316</v>
      </c>
      <c r="D12" s="276">
        <v>593</v>
      </c>
      <c r="E12" s="276">
        <v>131</v>
      </c>
      <c r="F12" s="276">
        <v>60</v>
      </c>
      <c r="G12" s="276">
        <v>59</v>
      </c>
      <c r="H12" s="344">
        <f t="shared" si="0"/>
        <v>22.305084745762713</v>
      </c>
      <c r="I12" s="276">
        <v>166</v>
      </c>
      <c r="J12" s="276">
        <v>68</v>
      </c>
    </row>
    <row r="13" spans="1:10" ht="15.6" customHeight="1" x14ac:dyDescent="0.25">
      <c r="A13" s="325" t="s">
        <v>107</v>
      </c>
      <c r="B13" s="281">
        <v>8</v>
      </c>
      <c r="C13" s="277">
        <v>1948</v>
      </c>
      <c r="D13" s="276">
        <v>908</v>
      </c>
      <c r="E13" s="276">
        <v>55</v>
      </c>
      <c r="F13" s="276">
        <v>25</v>
      </c>
      <c r="G13" s="276">
        <v>86</v>
      </c>
      <c r="H13" s="344">
        <f t="shared" si="0"/>
        <v>22.651162790697676</v>
      </c>
      <c r="I13" s="276">
        <v>350</v>
      </c>
      <c r="J13" s="276">
        <v>161</v>
      </c>
    </row>
    <row r="14" spans="1:10" ht="15.6" customHeight="1" x14ac:dyDescent="0.25">
      <c r="A14" s="335" t="s">
        <v>133</v>
      </c>
      <c r="B14" s="281">
        <v>3</v>
      </c>
      <c r="C14" s="277">
        <v>326</v>
      </c>
      <c r="D14" s="276">
        <v>158</v>
      </c>
      <c r="E14" s="276">
        <v>28</v>
      </c>
      <c r="F14" s="276">
        <v>14</v>
      </c>
      <c r="G14" s="276">
        <v>17</v>
      </c>
      <c r="H14" s="344">
        <f t="shared" si="0"/>
        <v>19.176470588235293</v>
      </c>
      <c r="I14" s="276">
        <v>58</v>
      </c>
      <c r="J14" s="276">
        <v>33</v>
      </c>
    </row>
    <row r="15" spans="1:10" ht="15.6" customHeight="1" x14ac:dyDescent="0.25">
      <c r="A15" s="325" t="s">
        <v>108</v>
      </c>
      <c r="B15" s="281">
        <v>12</v>
      </c>
      <c r="C15" s="277">
        <v>2091</v>
      </c>
      <c r="D15" s="276">
        <v>943</v>
      </c>
      <c r="E15" s="276">
        <v>53</v>
      </c>
      <c r="F15" s="276">
        <v>24</v>
      </c>
      <c r="G15" s="277">
        <v>99</v>
      </c>
      <c r="H15" s="344">
        <f t="shared" si="0"/>
        <v>21.121212121212121</v>
      </c>
      <c r="I15" s="277">
        <v>387</v>
      </c>
      <c r="J15" s="277">
        <v>171</v>
      </c>
    </row>
    <row r="16" spans="1:10" ht="15.6" customHeight="1" x14ac:dyDescent="0.25">
      <c r="A16" s="325" t="s">
        <v>109</v>
      </c>
      <c r="B16" s="281">
        <v>4</v>
      </c>
      <c r="C16" s="277">
        <v>790</v>
      </c>
      <c r="D16" s="276">
        <v>349</v>
      </c>
      <c r="E16" s="276">
        <v>22</v>
      </c>
      <c r="F16" s="276">
        <v>8</v>
      </c>
      <c r="G16" s="277">
        <v>37</v>
      </c>
      <c r="H16" s="344">
        <f t="shared" si="0"/>
        <v>21.351351351351351</v>
      </c>
      <c r="I16" s="276">
        <v>193</v>
      </c>
      <c r="J16" s="276">
        <v>91</v>
      </c>
    </row>
    <row r="17" spans="1:10" ht="15.6" customHeight="1" x14ac:dyDescent="0.25">
      <c r="A17" s="325" t="s">
        <v>110</v>
      </c>
      <c r="B17" s="281">
        <v>6</v>
      </c>
      <c r="C17" s="277">
        <v>1732</v>
      </c>
      <c r="D17" s="276">
        <v>813</v>
      </c>
      <c r="E17" s="276">
        <v>232</v>
      </c>
      <c r="F17" s="276">
        <v>117</v>
      </c>
      <c r="G17" s="277">
        <v>80</v>
      </c>
      <c r="H17" s="344">
        <f t="shared" si="0"/>
        <v>21.65</v>
      </c>
      <c r="I17" s="277">
        <v>324</v>
      </c>
      <c r="J17" s="277">
        <v>161</v>
      </c>
    </row>
    <row r="18" spans="1:10" ht="15.6" customHeight="1" x14ac:dyDescent="0.2">
      <c r="A18" s="325" t="s">
        <v>111</v>
      </c>
      <c r="B18" s="281">
        <v>6</v>
      </c>
      <c r="C18" s="277">
        <v>1538</v>
      </c>
      <c r="D18" s="276">
        <v>694</v>
      </c>
      <c r="E18" s="276">
        <v>39</v>
      </c>
      <c r="F18" s="276">
        <v>17</v>
      </c>
      <c r="G18" s="277">
        <v>67</v>
      </c>
      <c r="H18" s="344">
        <f t="shared" si="0"/>
        <v>22.955223880597014</v>
      </c>
      <c r="I18" s="277">
        <v>320</v>
      </c>
      <c r="J18" s="277">
        <v>138</v>
      </c>
    </row>
    <row r="19" spans="1:10" ht="15.6" customHeight="1" x14ac:dyDescent="0.2">
      <c r="A19" s="335" t="s">
        <v>134</v>
      </c>
      <c r="B19" s="281">
        <v>11</v>
      </c>
      <c r="C19" s="277">
        <v>3576</v>
      </c>
      <c r="D19" s="276">
        <v>1622</v>
      </c>
      <c r="E19" s="276">
        <v>99</v>
      </c>
      <c r="F19" s="276">
        <v>41</v>
      </c>
      <c r="G19" s="277">
        <v>155</v>
      </c>
      <c r="H19" s="344">
        <f t="shared" si="0"/>
        <v>23.070967741935483</v>
      </c>
      <c r="I19" s="276">
        <v>658</v>
      </c>
      <c r="J19" s="276">
        <v>308</v>
      </c>
    </row>
    <row r="20" spans="1:10" ht="15.6" customHeight="1" x14ac:dyDescent="0.25">
      <c r="A20" s="335" t="s">
        <v>135</v>
      </c>
      <c r="B20" s="281">
        <v>5</v>
      </c>
      <c r="C20" s="277">
        <v>1183</v>
      </c>
      <c r="D20" s="276">
        <v>549</v>
      </c>
      <c r="E20" s="276">
        <v>14</v>
      </c>
      <c r="F20" s="276">
        <v>7</v>
      </c>
      <c r="G20" s="277">
        <v>54</v>
      </c>
      <c r="H20" s="344">
        <f t="shared" si="0"/>
        <v>21.907407407407408</v>
      </c>
      <c r="I20" s="277">
        <v>191</v>
      </c>
      <c r="J20" s="277">
        <v>79</v>
      </c>
    </row>
    <row r="21" spans="1:10" ht="15.6" customHeight="1" x14ac:dyDescent="0.25">
      <c r="A21" s="325" t="s">
        <v>112</v>
      </c>
      <c r="B21" s="281">
        <v>5</v>
      </c>
      <c r="C21" s="277">
        <v>878</v>
      </c>
      <c r="D21" s="276">
        <v>414</v>
      </c>
      <c r="E21" s="276">
        <v>41</v>
      </c>
      <c r="F21" s="276">
        <v>21</v>
      </c>
      <c r="G21" s="276">
        <v>39</v>
      </c>
      <c r="H21" s="344">
        <f t="shared" si="0"/>
        <v>22.512820512820515</v>
      </c>
      <c r="I21" s="276">
        <v>216</v>
      </c>
      <c r="J21" s="276">
        <v>101</v>
      </c>
    </row>
    <row r="22" spans="1:10" ht="15.6" customHeight="1" x14ac:dyDescent="0.25">
      <c r="A22" s="325" t="s">
        <v>113</v>
      </c>
      <c r="B22" s="281">
        <v>2</v>
      </c>
      <c r="C22" s="277">
        <v>860</v>
      </c>
      <c r="D22" s="276">
        <v>387</v>
      </c>
      <c r="E22" s="276">
        <v>39</v>
      </c>
      <c r="F22" s="276">
        <v>20</v>
      </c>
      <c r="G22" s="276">
        <v>34</v>
      </c>
      <c r="H22" s="344">
        <f t="shared" si="0"/>
        <v>25.294117647058822</v>
      </c>
      <c r="I22" s="276">
        <v>200</v>
      </c>
      <c r="J22" s="276">
        <v>91</v>
      </c>
    </row>
    <row r="23" spans="1:10" ht="15.6" customHeight="1" x14ac:dyDescent="0.2">
      <c r="A23" s="325" t="s">
        <v>114</v>
      </c>
      <c r="B23" s="352">
        <v>0</v>
      </c>
      <c r="C23" s="351">
        <v>0</v>
      </c>
      <c r="D23" s="352">
        <v>0</v>
      </c>
      <c r="E23" s="352">
        <v>0</v>
      </c>
      <c r="F23" s="352">
        <v>0</v>
      </c>
      <c r="G23" s="352" t="s">
        <v>19</v>
      </c>
      <c r="H23" s="352">
        <v>0</v>
      </c>
      <c r="I23" s="352">
        <v>0</v>
      </c>
      <c r="J23" s="352">
        <v>0</v>
      </c>
    </row>
    <row r="24" spans="1:10" s="212" customFormat="1" ht="15.6" customHeight="1" x14ac:dyDescent="0.25">
      <c r="A24" s="325"/>
      <c r="B24" s="352"/>
      <c r="C24" s="351"/>
      <c r="D24" s="352"/>
      <c r="E24" s="352"/>
      <c r="F24" s="352"/>
      <c r="G24" s="352"/>
      <c r="H24" s="352"/>
      <c r="I24" s="352"/>
      <c r="J24" s="352"/>
    </row>
    <row r="25" spans="1:10" ht="15.6" customHeight="1" x14ac:dyDescent="0.25">
      <c r="A25" s="336" t="s">
        <v>115</v>
      </c>
      <c r="B25" s="282">
        <f>SUM(B9:B23)</f>
        <v>80</v>
      </c>
      <c r="C25" s="279">
        <f t="shared" ref="C25:G25" si="1">SUM(C9:C23)</f>
        <v>18381</v>
      </c>
      <c r="D25" s="279">
        <f t="shared" si="1"/>
        <v>8385</v>
      </c>
      <c r="E25" s="279">
        <f t="shared" si="1"/>
        <v>946</v>
      </c>
      <c r="F25" s="279">
        <f t="shared" si="1"/>
        <v>433</v>
      </c>
      <c r="G25" s="279">
        <f t="shared" si="1"/>
        <v>824</v>
      </c>
      <c r="H25" s="353">
        <f t="shared" si="0"/>
        <v>22.307038834951456</v>
      </c>
      <c r="I25" s="279">
        <f t="shared" ref="I25:J25" si="2">SUM(I9:I23)</f>
        <v>3347</v>
      </c>
      <c r="J25" s="279">
        <f t="shared" si="2"/>
        <v>1529</v>
      </c>
    </row>
    <row r="26" spans="1:10" s="212" customFormat="1" ht="15.6" customHeight="1" x14ac:dyDescent="0.25">
      <c r="A26" s="120"/>
      <c r="B26" s="148"/>
      <c r="C26" s="151"/>
      <c r="D26" s="151"/>
      <c r="E26" s="151"/>
      <c r="F26" s="151"/>
      <c r="G26" s="151"/>
      <c r="H26" s="177"/>
      <c r="I26" s="151"/>
      <c r="J26" s="151"/>
    </row>
    <row r="27" spans="1:10" ht="15.6" customHeight="1" x14ac:dyDescent="0.2">
      <c r="A27" s="121"/>
      <c r="B27" s="583" t="s">
        <v>95</v>
      </c>
      <c r="C27" s="583"/>
      <c r="D27" s="583"/>
      <c r="E27" s="583"/>
      <c r="F27" s="583"/>
      <c r="G27" s="583"/>
      <c r="H27" s="583"/>
      <c r="I27" s="583"/>
      <c r="J27" s="583"/>
    </row>
    <row r="28" spans="1:10" s="212" customFormat="1" ht="15.6" customHeight="1" x14ac:dyDescent="0.25">
      <c r="A28" s="121"/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0" ht="15.6" customHeight="1" x14ac:dyDescent="0.25">
      <c r="A29" s="325" t="s">
        <v>103</v>
      </c>
      <c r="B29" s="281">
        <v>2</v>
      </c>
      <c r="C29" s="277">
        <v>462</v>
      </c>
      <c r="D29" s="277">
        <v>203</v>
      </c>
      <c r="E29" s="277">
        <v>12</v>
      </c>
      <c r="F29" s="277">
        <v>3</v>
      </c>
      <c r="G29" s="277">
        <v>20</v>
      </c>
      <c r="H29" s="344">
        <f>SUM(C29/G29)</f>
        <v>23.1</v>
      </c>
      <c r="I29" s="351">
        <v>0</v>
      </c>
      <c r="J29" s="351">
        <v>0</v>
      </c>
    </row>
    <row r="30" spans="1:10" ht="15.6" customHeight="1" x14ac:dyDescent="0.25">
      <c r="A30" s="325" t="s">
        <v>104</v>
      </c>
      <c r="B30" s="281">
        <v>6</v>
      </c>
      <c r="C30" s="277">
        <v>794</v>
      </c>
      <c r="D30" s="277">
        <v>344</v>
      </c>
      <c r="E30" s="277">
        <v>96</v>
      </c>
      <c r="F30" s="277">
        <v>33</v>
      </c>
      <c r="G30" s="277">
        <v>37</v>
      </c>
      <c r="H30" s="344">
        <f t="shared" ref="H30:H45" si="3">SUM(C30/G30)</f>
        <v>21.45945945945946</v>
      </c>
      <c r="I30" s="277">
        <v>148</v>
      </c>
      <c r="J30" s="277">
        <v>62</v>
      </c>
    </row>
    <row r="31" spans="1:10" ht="15.6" customHeight="1" x14ac:dyDescent="0.2">
      <c r="A31" s="325" t="s">
        <v>105</v>
      </c>
      <c r="B31" s="281">
        <v>5</v>
      </c>
      <c r="C31" s="277">
        <v>723</v>
      </c>
      <c r="D31" s="277">
        <v>331</v>
      </c>
      <c r="E31" s="277">
        <v>82</v>
      </c>
      <c r="F31" s="277">
        <v>40</v>
      </c>
      <c r="G31" s="277">
        <v>32</v>
      </c>
      <c r="H31" s="344">
        <f t="shared" si="3"/>
        <v>22.59375</v>
      </c>
      <c r="I31" s="277">
        <v>115</v>
      </c>
      <c r="J31" s="276">
        <v>56</v>
      </c>
    </row>
    <row r="32" spans="1:10" ht="15.6" customHeight="1" x14ac:dyDescent="0.2">
      <c r="A32" s="325" t="s">
        <v>106</v>
      </c>
      <c r="B32" s="281">
        <v>4</v>
      </c>
      <c r="C32" s="277">
        <v>1316</v>
      </c>
      <c r="D32" s="277">
        <v>593</v>
      </c>
      <c r="E32" s="277">
        <v>131</v>
      </c>
      <c r="F32" s="277">
        <v>60</v>
      </c>
      <c r="G32" s="277">
        <v>59</v>
      </c>
      <c r="H32" s="344">
        <f t="shared" si="3"/>
        <v>22.305084745762713</v>
      </c>
      <c r="I32" s="277">
        <v>166</v>
      </c>
      <c r="J32" s="277">
        <v>68</v>
      </c>
    </row>
    <row r="33" spans="1:10" ht="15.6" customHeight="1" x14ac:dyDescent="0.25">
      <c r="A33" s="325" t="s">
        <v>107</v>
      </c>
      <c r="B33" s="281">
        <v>8</v>
      </c>
      <c r="C33" s="277">
        <v>1948</v>
      </c>
      <c r="D33" s="277">
        <v>908</v>
      </c>
      <c r="E33" s="277">
        <v>55</v>
      </c>
      <c r="F33" s="277">
        <v>25</v>
      </c>
      <c r="G33" s="277">
        <v>86</v>
      </c>
      <c r="H33" s="344">
        <f t="shared" si="3"/>
        <v>22.651162790697676</v>
      </c>
      <c r="I33" s="277">
        <v>350</v>
      </c>
      <c r="J33" s="277">
        <v>161</v>
      </c>
    </row>
    <row r="34" spans="1:10" ht="15.6" customHeight="1" x14ac:dyDescent="0.25">
      <c r="A34" s="335" t="s">
        <v>133</v>
      </c>
      <c r="B34" s="281">
        <v>3</v>
      </c>
      <c r="C34" s="277">
        <v>326</v>
      </c>
      <c r="D34" s="277">
        <v>158</v>
      </c>
      <c r="E34" s="277">
        <v>28</v>
      </c>
      <c r="F34" s="277">
        <v>14</v>
      </c>
      <c r="G34" s="277">
        <v>17</v>
      </c>
      <c r="H34" s="344">
        <f t="shared" si="3"/>
        <v>19.176470588235293</v>
      </c>
      <c r="I34" s="277">
        <v>58</v>
      </c>
      <c r="J34" s="277">
        <v>33</v>
      </c>
    </row>
    <row r="35" spans="1:10" ht="15.6" customHeight="1" x14ac:dyDescent="0.25">
      <c r="A35" s="325" t="s">
        <v>108</v>
      </c>
      <c r="B35" s="281">
        <v>12</v>
      </c>
      <c r="C35" s="277">
        <v>2091</v>
      </c>
      <c r="D35" s="277">
        <v>943</v>
      </c>
      <c r="E35" s="277">
        <v>53</v>
      </c>
      <c r="F35" s="277">
        <v>24</v>
      </c>
      <c r="G35" s="277">
        <v>99</v>
      </c>
      <c r="H35" s="344">
        <f t="shared" si="3"/>
        <v>21.121212121212121</v>
      </c>
      <c r="I35" s="277">
        <v>387</v>
      </c>
      <c r="J35" s="277">
        <v>171</v>
      </c>
    </row>
    <row r="36" spans="1:10" ht="15.6" customHeight="1" x14ac:dyDescent="0.25">
      <c r="A36" s="325" t="s">
        <v>109</v>
      </c>
      <c r="B36" s="281">
        <v>4</v>
      </c>
      <c r="C36" s="277">
        <v>790</v>
      </c>
      <c r="D36" s="277">
        <v>349</v>
      </c>
      <c r="E36" s="277">
        <v>22</v>
      </c>
      <c r="F36" s="277">
        <v>8</v>
      </c>
      <c r="G36" s="277">
        <v>37</v>
      </c>
      <c r="H36" s="344">
        <f t="shared" si="3"/>
        <v>21.351351351351351</v>
      </c>
      <c r="I36" s="276">
        <v>193</v>
      </c>
      <c r="J36" s="277">
        <v>91</v>
      </c>
    </row>
    <row r="37" spans="1:10" ht="15.6" customHeight="1" x14ac:dyDescent="0.25">
      <c r="A37" s="325" t="s">
        <v>110</v>
      </c>
      <c r="B37" s="281">
        <v>5</v>
      </c>
      <c r="C37" s="277">
        <v>1692</v>
      </c>
      <c r="D37" s="277">
        <v>798</v>
      </c>
      <c r="E37" s="277">
        <v>232</v>
      </c>
      <c r="F37" s="277">
        <v>117</v>
      </c>
      <c r="G37" s="277">
        <v>78</v>
      </c>
      <c r="H37" s="344">
        <f t="shared" si="3"/>
        <v>21.692307692307693</v>
      </c>
      <c r="I37" s="277">
        <v>302</v>
      </c>
      <c r="J37" s="277">
        <v>153</v>
      </c>
    </row>
    <row r="38" spans="1:10" ht="15.6" customHeight="1" x14ac:dyDescent="0.2">
      <c r="A38" s="325" t="s">
        <v>111</v>
      </c>
      <c r="B38" s="281">
        <v>6</v>
      </c>
      <c r="C38" s="277">
        <v>1538</v>
      </c>
      <c r="D38" s="277">
        <v>694</v>
      </c>
      <c r="E38" s="277">
        <v>39</v>
      </c>
      <c r="F38" s="277">
        <v>17</v>
      </c>
      <c r="G38" s="277">
        <v>67</v>
      </c>
      <c r="H38" s="344">
        <f t="shared" si="3"/>
        <v>22.955223880597014</v>
      </c>
      <c r="I38" s="277">
        <v>320</v>
      </c>
      <c r="J38" s="277">
        <v>138</v>
      </c>
    </row>
    <row r="39" spans="1:10" ht="15.6" customHeight="1" x14ac:dyDescent="0.2">
      <c r="A39" s="335" t="s">
        <v>134</v>
      </c>
      <c r="B39" s="281">
        <v>10</v>
      </c>
      <c r="C39" s="277">
        <v>3566</v>
      </c>
      <c r="D39" s="277">
        <v>1622</v>
      </c>
      <c r="E39" s="277">
        <v>99</v>
      </c>
      <c r="F39" s="277">
        <v>41</v>
      </c>
      <c r="G39" s="277">
        <v>154</v>
      </c>
      <c r="H39" s="344">
        <f t="shared" si="3"/>
        <v>23.155844155844157</v>
      </c>
      <c r="I39" s="277">
        <v>648</v>
      </c>
      <c r="J39" s="277">
        <v>308</v>
      </c>
    </row>
    <row r="40" spans="1:10" ht="15.6" customHeight="1" x14ac:dyDescent="0.25">
      <c r="A40" s="335" t="s">
        <v>135</v>
      </c>
      <c r="B40" s="281">
        <v>5</v>
      </c>
      <c r="C40" s="277">
        <v>1183</v>
      </c>
      <c r="D40" s="277">
        <v>549</v>
      </c>
      <c r="E40" s="277">
        <v>14</v>
      </c>
      <c r="F40" s="277">
        <v>7</v>
      </c>
      <c r="G40" s="277">
        <v>54</v>
      </c>
      <c r="H40" s="344">
        <f t="shared" si="3"/>
        <v>21.907407407407408</v>
      </c>
      <c r="I40" s="277">
        <v>191</v>
      </c>
      <c r="J40" s="277">
        <v>79</v>
      </c>
    </row>
    <row r="41" spans="1:10" ht="15.6" customHeight="1" x14ac:dyDescent="0.25">
      <c r="A41" s="325" t="s">
        <v>112</v>
      </c>
      <c r="B41" s="281">
        <v>4</v>
      </c>
      <c r="C41" s="277">
        <v>854</v>
      </c>
      <c r="D41" s="277">
        <v>404</v>
      </c>
      <c r="E41" s="277">
        <v>41</v>
      </c>
      <c r="F41" s="277">
        <v>21</v>
      </c>
      <c r="G41" s="277">
        <v>37</v>
      </c>
      <c r="H41" s="344">
        <f t="shared" si="3"/>
        <v>23.081081081081081</v>
      </c>
      <c r="I41" s="277">
        <v>205</v>
      </c>
      <c r="J41" s="276">
        <v>96</v>
      </c>
    </row>
    <row r="42" spans="1:10" ht="15.6" customHeight="1" x14ac:dyDescent="0.25">
      <c r="A42" s="325" t="s">
        <v>113</v>
      </c>
      <c r="B42" s="281">
        <v>2</v>
      </c>
      <c r="C42" s="277">
        <v>860</v>
      </c>
      <c r="D42" s="277">
        <v>387</v>
      </c>
      <c r="E42" s="277">
        <v>39</v>
      </c>
      <c r="F42" s="277">
        <v>20</v>
      </c>
      <c r="G42" s="277">
        <v>34</v>
      </c>
      <c r="H42" s="344">
        <f t="shared" si="3"/>
        <v>25.294117647058822</v>
      </c>
      <c r="I42" s="277">
        <v>200</v>
      </c>
      <c r="J42" s="277">
        <v>91</v>
      </c>
    </row>
    <row r="43" spans="1:10" ht="15.6" customHeight="1" x14ac:dyDescent="0.2">
      <c r="A43" s="325" t="s">
        <v>114</v>
      </c>
      <c r="B43" s="352">
        <v>0</v>
      </c>
      <c r="C43" s="351">
        <v>0</v>
      </c>
      <c r="D43" s="351">
        <v>0</v>
      </c>
      <c r="E43" s="351">
        <v>0</v>
      </c>
      <c r="F43" s="351">
        <v>0</v>
      </c>
      <c r="G43" s="351">
        <v>0</v>
      </c>
      <c r="H43" s="352">
        <v>0</v>
      </c>
      <c r="I43" s="351">
        <v>0</v>
      </c>
      <c r="J43" s="351">
        <v>0</v>
      </c>
    </row>
    <row r="44" spans="1:10" s="212" customFormat="1" ht="15.6" customHeight="1" x14ac:dyDescent="0.2">
      <c r="A44" s="325"/>
      <c r="B44" s="352"/>
      <c r="C44" s="351"/>
      <c r="D44" s="351"/>
      <c r="E44" s="351"/>
      <c r="F44" s="351"/>
      <c r="G44" s="351"/>
      <c r="H44" s="352"/>
      <c r="I44" s="351"/>
      <c r="J44" s="351"/>
    </row>
    <row r="45" spans="1:10" ht="15.6" customHeight="1" x14ac:dyDescent="0.2">
      <c r="A45" s="338" t="s">
        <v>115</v>
      </c>
      <c r="B45" s="346">
        <f>SUM(B29:B43)</f>
        <v>76</v>
      </c>
      <c r="C45" s="315">
        <f>SUM(C29:C43)</f>
        <v>18143</v>
      </c>
      <c r="D45" s="315">
        <f t="shared" ref="D45:J45" si="4">SUM(D29:D43)</f>
        <v>8283</v>
      </c>
      <c r="E45" s="315">
        <f t="shared" si="4"/>
        <v>943</v>
      </c>
      <c r="F45" s="315">
        <f t="shared" si="4"/>
        <v>430</v>
      </c>
      <c r="G45" s="315">
        <f t="shared" si="4"/>
        <v>811</v>
      </c>
      <c r="H45" s="354">
        <f t="shared" si="3"/>
        <v>22.3711467324291</v>
      </c>
      <c r="I45" s="315">
        <f t="shared" si="4"/>
        <v>3283</v>
      </c>
      <c r="J45" s="315">
        <f t="shared" si="4"/>
        <v>1507</v>
      </c>
    </row>
    <row r="46" spans="1:10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</row>
  </sheetData>
  <protectedRanges>
    <protectedRange sqref="I29:J44 D29:G44 I9:J22 B9:B24 D9:G24 H23:J24 B29:B44 H43:H44" name="Bereich1"/>
  </protectedRanges>
  <mergeCells count="12">
    <mergeCell ref="A4:A5"/>
    <mergeCell ref="B4:B5"/>
    <mergeCell ref="G4:G5"/>
    <mergeCell ref="B27:J27"/>
    <mergeCell ref="A1:J1"/>
    <mergeCell ref="A2:J2"/>
    <mergeCell ref="B6:J6"/>
    <mergeCell ref="C4:D4"/>
    <mergeCell ref="E4:F4"/>
    <mergeCell ref="H4:H5"/>
    <mergeCell ref="I4:J4"/>
    <mergeCell ref="B7:J7"/>
  </mergeCells>
  <conditionalFormatting sqref="A6:J6 A8:J45 A7:B7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  <ignoredErrors>
    <ignoredError sqref="H25 H45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J20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0.5703125" style="51" customWidth="1"/>
    <col min="2" max="2" width="6.85546875" style="51" customWidth="1"/>
    <col min="3" max="3" width="9" style="51" customWidth="1"/>
    <col min="4" max="4" width="8.28515625" style="51" customWidth="1"/>
    <col min="5" max="6" width="9.140625" style="51" customWidth="1"/>
    <col min="7" max="7" width="8.28515625" style="51" customWidth="1"/>
    <col min="8" max="8" width="9.5703125" style="51" customWidth="1"/>
    <col min="9" max="9" width="9.7109375" style="51" customWidth="1"/>
    <col min="10" max="10" width="11.5703125" style="51" customWidth="1"/>
    <col min="11" max="16384" width="11.28515625" style="51"/>
  </cols>
  <sheetData>
    <row r="1" spans="1:10" x14ac:dyDescent="0.25">
      <c r="A1" s="527" t="s">
        <v>188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8.600000000000001" customHeight="1" x14ac:dyDescent="0.2">
      <c r="A2" s="526" t="s">
        <v>257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s="125" customFormat="1" ht="34.15" customHeight="1" x14ac:dyDescent="0.2">
      <c r="A4" s="548" t="s">
        <v>124</v>
      </c>
      <c r="B4" s="558" t="s">
        <v>125</v>
      </c>
      <c r="C4" s="570" t="s">
        <v>121</v>
      </c>
      <c r="D4" s="570"/>
      <c r="E4" s="570" t="s">
        <v>122</v>
      </c>
      <c r="F4" s="570"/>
      <c r="G4" s="558" t="s">
        <v>138</v>
      </c>
      <c r="H4" s="559" t="s">
        <v>268</v>
      </c>
      <c r="I4" s="558" t="s">
        <v>168</v>
      </c>
      <c r="J4" s="571"/>
    </row>
    <row r="5" spans="1:10" s="125" customFormat="1" ht="34.15" customHeight="1" x14ac:dyDescent="0.2">
      <c r="A5" s="549"/>
      <c r="B5" s="570"/>
      <c r="C5" s="108" t="s">
        <v>126</v>
      </c>
      <c r="D5" s="108" t="s">
        <v>180</v>
      </c>
      <c r="E5" s="108" t="s">
        <v>126</v>
      </c>
      <c r="F5" s="108" t="s">
        <v>180</v>
      </c>
      <c r="G5" s="587"/>
      <c r="H5" s="558"/>
      <c r="I5" s="108" t="s">
        <v>126</v>
      </c>
      <c r="J5" s="111" t="s">
        <v>180</v>
      </c>
    </row>
    <row r="6" spans="1:10" x14ac:dyDescent="0.25">
      <c r="A6" s="124"/>
      <c r="B6" s="590"/>
      <c r="C6" s="590"/>
      <c r="D6" s="590"/>
      <c r="E6" s="590"/>
      <c r="F6" s="590"/>
      <c r="G6" s="590"/>
      <c r="H6" s="590"/>
      <c r="I6" s="590"/>
      <c r="J6" s="590"/>
    </row>
    <row r="7" spans="1:10" s="212" customFormat="1" ht="15.6" customHeight="1" x14ac:dyDescent="0.25">
      <c r="A7" s="121"/>
      <c r="B7" s="584" t="s">
        <v>116</v>
      </c>
      <c r="C7" s="585"/>
      <c r="D7" s="585"/>
      <c r="E7" s="585"/>
      <c r="F7" s="585"/>
      <c r="G7" s="585"/>
      <c r="H7" s="585"/>
      <c r="I7" s="585"/>
      <c r="J7" s="585"/>
    </row>
    <row r="8" spans="1:10" s="212" customFormat="1" ht="15.6" customHeight="1" x14ac:dyDescent="0.25">
      <c r="A8" s="121"/>
      <c r="B8" s="214"/>
      <c r="C8" s="214"/>
      <c r="D8" s="214"/>
      <c r="E8" s="214"/>
      <c r="F8" s="214"/>
      <c r="G8" s="214"/>
      <c r="H8" s="214"/>
      <c r="I8" s="214"/>
      <c r="J8" s="214"/>
    </row>
    <row r="9" spans="1:10" ht="15.6" customHeight="1" x14ac:dyDescent="0.25">
      <c r="A9" s="335" t="s">
        <v>88</v>
      </c>
      <c r="B9" s="459">
        <v>10</v>
      </c>
      <c r="C9" s="394">
        <v>4522</v>
      </c>
      <c r="D9" s="394">
        <v>2353</v>
      </c>
      <c r="E9" s="459">
        <v>29</v>
      </c>
      <c r="F9" s="459">
        <v>20</v>
      </c>
      <c r="G9" s="459">
        <v>167</v>
      </c>
      <c r="H9" s="471">
        <v>27.077844311377245</v>
      </c>
      <c r="I9" s="459">
        <v>372</v>
      </c>
      <c r="J9" s="472">
        <v>177</v>
      </c>
    </row>
    <row r="10" spans="1:10" ht="15.6" customHeight="1" x14ac:dyDescent="0.25">
      <c r="A10" s="335" t="s">
        <v>89</v>
      </c>
      <c r="B10" s="459">
        <v>10</v>
      </c>
      <c r="C10" s="394">
        <v>4660</v>
      </c>
      <c r="D10" s="394">
        <v>2426</v>
      </c>
      <c r="E10" s="459">
        <v>29</v>
      </c>
      <c r="F10" s="459">
        <v>15</v>
      </c>
      <c r="G10" s="459">
        <v>170</v>
      </c>
      <c r="H10" s="471">
        <v>27.411764705882351</v>
      </c>
      <c r="I10" s="459">
        <v>417</v>
      </c>
      <c r="J10" s="459">
        <v>220</v>
      </c>
    </row>
    <row r="11" spans="1:10" ht="15.6" customHeight="1" x14ac:dyDescent="0.25">
      <c r="A11" s="335" t="s">
        <v>90</v>
      </c>
      <c r="B11" s="459">
        <v>10</v>
      </c>
      <c r="C11" s="394">
        <v>4716</v>
      </c>
      <c r="D11" s="394">
        <v>2413</v>
      </c>
      <c r="E11" s="459">
        <v>21</v>
      </c>
      <c r="F11" s="459">
        <v>13</v>
      </c>
      <c r="G11" s="459">
        <v>171</v>
      </c>
      <c r="H11" s="471">
        <v>27.578947368421051</v>
      </c>
      <c r="I11" s="459">
        <v>370</v>
      </c>
      <c r="J11" s="459">
        <v>201</v>
      </c>
    </row>
    <row r="12" spans="1:10" ht="15.6" customHeight="1" x14ac:dyDescent="0.25">
      <c r="A12" s="335" t="s">
        <v>91</v>
      </c>
      <c r="B12" s="473">
        <v>10</v>
      </c>
      <c r="C12" s="394">
        <v>4772</v>
      </c>
      <c r="D12" s="394">
        <v>2435</v>
      </c>
      <c r="E12" s="459">
        <v>18</v>
      </c>
      <c r="F12" s="459">
        <v>12</v>
      </c>
      <c r="G12" s="459">
        <v>174</v>
      </c>
      <c r="H12" s="471">
        <v>27.425287356321839</v>
      </c>
      <c r="I12" s="459">
        <v>436</v>
      </c>
      <c r="J12" s="459">
        <v>217</v>
      </c>
    </row>
    <row r="13" spans="1:10" ht="15.6" customHeight="1" x14ac:dyDescent="0.25">
      <c r="A13" s="335" t="s">
        <v>92</v>
      </c>
      <c r="B13" s="459">
        <v>10</v>
      </c>
      <c r="C13" s="394">
        <v>4762</v>
      </c>
      <c r="D13" s="394">
        <v>2454</v>
      </c>
      <c r="E13" s="459">
        <v>21</v>
      </c>
      <c r="F13" s="459">
        <v>16</v>
      </c>
      <c r="G13" s="459">
        <v>182</v>
      </c>
      <c r="H13" s="471">
        <v>26.164835164835164</v>
      </c>
      <c r="I13" s="459">
        <v>367</v>
      </c>
      <c r="J13" s="459">
        <v>193</v>
      </c>
    </row>
    <row r="14" spans="1:10" ht="15.6" customHeight="1" x14ac:dyDescent="0.25">
      <c r="A14" s="335" t="s">
        <v>93</v>
      </c>
      <c r="B14" s="459">
        <v>11</v>
      </c>
      <c r="C14" s="394">
        <v>4863</v>
      </c>
      <c r="D14" s="394">
        <v>2476</v>
      </c>
      <c r="E14" s="459">
        <v>22</v>
      </c>
      <c r="F14" s="459">
        <v>14</v>
      </c>
      <c r="G14" s="459">
        <v>179</v>
      </c>
      <c r="H14" s="471">
        <v>27.16759776536313</v>
      </c>
      <c r="I14" s="459">
        <v>464</v>
      </c>
      <c r="J14" s="459">
        <v>231</v>
      </c>
    </row>
    <row r="15" spans="1:10" ht="15.6" customHeight="1" x14ac:dyDescent="0.25">
      <c r="A15" s="337" t="s">
        <v>94</v>
      </c>
      <c r="B15" s="474">
        <v>11</v>
      </c>
      <c r="C15" s="446">
        <v>4859</v>
      </c>
      <c r="D15" s="446">
        <v>2471</v>
      </c>
      <c r="E15" s="474">
        <v>28</v>
      </c>
      <c r="F15" s="474">
        <v>17</v>
      </c>
      <c r="G15" s="474">
        <v>183</v>
      </c>
      <c r="H15" s="475">
        <f>SUM(C15/G15)</f>
        <v>26.551912568306012</v>
      </c>
      <c r="I15" s="474">
        <v>425</v>
      </c>
      <c r="J15" s="474">
        <v>209</v>
      </c>
    </row>
    <row r="16" spans="1:10" ht="15.6" customHeight="1" x14ac:dyDescent="0.25">
      <c r="A16" s="335" t="s">
        <v>128</v>
      </c>
      <c r="B16" s="459">
        <v>12</v>
      </c>
      <c r="C16" s="394">
        <v>4873</v>
      </c>
      <c r="D16" s="394">
        <v>2485</v>
      </c>
      <c r="E16" s="459">
        <v>28</v>
      </c>
      <c r="F16" s="459">
        <v>15</v>
      </c>
      <c r="G16" s="459">
        <v>192</v>
      </c>
      <c r="H16" s="475">
        <f t="shared" ref="H16:H19" si="0">SUM(C16/G16)</f>
        <v>25.380208333333332</v>
      </c>
      <c r="I16" s="459">
        <v>435</v>
      </c>
      <c r="J16" s="459">
        <v>222</v>
      </c>
    </row>
    <row r="17" spans="1:10" ht="15.6" customHeight="1" x14ac:dyDescent="0.25">
      <c r="A17" s="335" t="s">
        <v>129</v>
      </c>
      <c r="B17" s="459">
        <v>11</v>
      </c>
      <c r="C17" s="394">
        <v>4858</v>
      </c>
      <c r="D17" s="394">
        <v>2475</v>
      </c>
      <c r="E17" s="459">
        <v>44</v>
      </c>
      <c r="F17" s="459">
        <v>25</v>
      </c>
      <c r="G17" s="459">
        <v>192</v>
      </c>
      <c r="H17" s="475">
        <f t="shared" si="0"/>
        <v>25.302083333333332</v>
      </c>
      <c r="I17" s="459">
        <v>407</v>
      </c>
      <c r="J17" s="459">
        <v>201</v>
      </c>
    </row>
    <row r="18" spans="1:10" ht="15.6" customHeight="1" x14ac:dyDescent="0.25">
      <c r="A18" s="337" t="s">
        <v>130</v>
      </c>
      <c r="B18" s="459">
        <v>11</v>
      </c>
      <c r="C18" s="394">
        <v>4781</v>
      </c>
      <c r="D18" s="394">
        <v>2429</v>
      </c>
      <c r="E18" s="459">
        <v>19</v>
      </c>
      <c r="F18" s="459">
        <v>10</v>
      </c>
      <c r="G18" s="459">
        <v>190</v>
      </c>
      <c r="H18" s="475">
        <f t="shared" si="0"/>
        <v>25.163157894736841</v>
      </c>
      <c r="I18" s="459">
        <v>399</v>
      </c>
      <c r="J18" s="459">
        <v>210</v>
      </c>
    </row>
    <row r="19" spans="1:10" ht="15.6" customHeight="1" x14ac:dyDescent="0.25">
      <c r="A19" s="477" t="s">
        <v>131</v>
      </c>
      <c r="B19" s="464">
        <v>12</v>
      </c>
      <c r="C19" s="301">
        <v>4872</v>
      </c>
      <c r="D19" s="301">
        <v>2458</v>
      </c>
      <c r="E19" s="464">
        <v>19</v>
      </c>
      <c r="F19" s="464">
        <v>7</v>
      </c>
      <c r="G19" s="464">
        <v>194</v>
      </c>
      <c r="H19" s="476">
        <f t="shared" si="0"/>
        <v>25.11340206185567</v>
      </c>
      <c r="I19" s="464">
        <v>399</v>
      </c>
      <c r="J19" s="464">
        <v>207</v>
      </c>
    </row>
    <row r="20" spans="1:10" x14ac:dyDescent="0.25">
      <c r="A20" s="86"/>
      <c r="B20" s="79"/>
    </row>
  </sheetData>
  <mergeCells count="11">
    <mergeCell ref="B7:J7"/>
    <mergeCell ref="B6:J6"/>
    <mergeCell ref="A4:A5"/>
    <mergeCell ref="B4:B5"/>
    <mergeCell ref="G4:G5"/>
    <mergeCell ref="A1:J1"/>
    <mergeCell ref="A2:J2"/>
    <mergeCell ref="C4:D4"/>
    <mergeCell ref="E4:F4"/>
    <mergeCell ref="H4:H5"/>
    <mergeCell ref="I4:J4"/>
  </mergeCells>
  <conditionalFormatting sqref="A6:J6 A8:J19 A7:B7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J2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9.42578125" style="51" customWidth="1"/>
    <col min="2" max="2" width="7.7109375" style="51" customWidth="1"/>
    <col min="3" max="4" width="8.140625" style="51" customWidth="1"/>
    <col min="5" max="7" width="7.5703125" style="51" customWidth="1"/>
    <col min="8" max="8" width="8.140625" style="51" customWidth="1"/>
    <col min="9" max="10" width="8.85546875" style="51" customWidth="1"/>
    <col min="11" max="16384" width="11.28515625" style="51"/>
  </cols>
  <sheetData>
    <row r="1" spans="1:10" x14ac:dyDescent="0.25">
      <c r="A1" s="527" t="s">
        <v>281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s="52" customFormat="1" ht="18.600000000000001" customHeight="1" x14ac:dyDescent="0.2">
      <c r="A2" s="526" t="s">
        <v>306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ht="34.15" customHeight="1" x14ac:dyDescent="0.2">
      <c r="A4" s="557" t="s">
        <v>266</v>
      </c>
      <c r="B4" s="558" t="s">
        <v>125</v>
      </c>
      <c r="C4" s="570" t="s">
        <v>121</v>
      </c>
      <c r="D4" s="570"/>
      <c r="E4" s="570" t="s">
        <v>122</v>
      </c>
      <c r="F4" s="570"/>
      <c r="G4" s="559" t="s">
        <v>127</v>
      </c>
      <c r="H4" s="559" t="s">
        <v>268</v>
      </c>
      <c r="I4" s="571" t="s">
        <v>168</v>
      </c>
      <c r="J4" s="600"/>
    </row>
    <row r="5" spans="1:10" ht="34.15" customHeight="1" x14ac:dyDescent="0.2">
      <c r="A5" s="549"/>
      <c r="B5" s="570"/>
      <c r="C5" s="429" t="s">
        <v>119</v>
      </c>
      <c r="D5" s="108" t="s">
        <v>180</v>
      </c>
      <c r="E5" s="429" t="s">
        <v>119</v>
      </c>
      <c r="F5" s="108" t="s">
        <v>180</v>
      </c>
      <c r="G5" s="587"/>
      <c r="H5" s="558"/>
      <c r="I5" s="429" t="s">
        <v>119</v>
      </c>
      <c r="J5" s="236" t="s">
        <v>180</v>
      </c>
    </row>
    <row r="6" spans="1:10" x14ac:dyDescent="0.25">
      <c r="A6" s="124"/>
      <c r="B6" s="599"/>
      <c r="C6" s="546"/>
      <c r="D6" s="546"/>
      <c r="E6" s="546"/>
      <c r="F6" s="546"/>
      <c r="G6" s="546"/>
      <c r="H6" s="546"/>
      <c r="I6" s="546"/>
      <c r="J6" s="546"/>
    </row>
    <row r="7" spans="1:10" s="212" customFormat="1" ht="15.6" customHeight="1" x14ac:dyDescent="0.25">
      <c r="A7" s="121"/>
      <c r="B7" s="584" t="s">
        <v>116</v>
      </c>
      <c r="C7" s="585"/>
      <c r="D7" s="585"/>
      <c r="E7" s="585"/>
      <c r="F7" s="585"/>
      <c r="G7" s="585"/>
      <c r="H7" s="585"/>
      <c r="I7" s="585"/>
      <c r="J7" s="585"/>
    </row>
    <row r="8" spans="1:10" s="212" customFormat="1" ht="15.6" customHeight="1" x14ac:dyDescent="0.25">
      <c r="A8" s="121"/>
      <c r="B8" s="214"/>
      <c r="C8" s="214"/>
      <c r="D8" s="214"/>
      <c r="E8" s="214"/>
      <c r="F8" s="214"/>
      <c r="G8" s="214"/>
      <c r="H8" s="214"/>
      <c r="I8" s="214"/>
      <c r="J8" s="214"/>
    </row>
    <row r="9" spans="1:10" ht="15.6" customHeight="1" x14ac:dyDescent="0.2">
      <c r="A9" s="325" t="s">
        <v>103</v>
      </c>
      <c r="B9" s="339">
        <v>1</v>
      </c>
      <c r="C9" s="356">
        <v>472</v>
      </c>
      <c r="D9" s="357">
        <v>229</v>
      </c>
      <c r="E9" s="358">
        <v>3</v>
      </c>
      <c r="F9" s="364" t="s">
        <v>19</v>
      </c>
      <c r="G9" s="356">
        <v>20</v>
      </c>
      <c r="H9" s="344">
        <f t="shared" ref="H9:H21" si="0">C9/G9</f>
        <v>23.6</v>
      </c>
      <c r="I9" s="356">
        <v>28</v>
      </c>
      <c r="J9" s="356">
        <v>14</v>
      </c>
    </row>
    <row r="10" spans="1:10" ht="15.6" customHeight="1" x14ac:dyDescent="0.2">
      <c r="A10" s="325" t="s">
        <v>104</v>
      </c>
      <c r="B10" s="339">
        <v>1</v>
      </c>
      <c r="C10" s="356">
        <v>941</v>
      </c>
      <c r="D10" s="357">
        <v>492</v>
      </c>
      <c r="E10" s="364" t="s">
        <v>19</v>
      </c>
      <c r="F10" s="364" t="s">
        <v>19</v>
      </c>
      <c r="G10" s="356">
        <v>34</v>
      </c>
      <c r="H10" s="344">
        <f t="shared" si="0"/>
        <v>27.676470588235293</v>
      </c>
      <c r="I10" s="356">
        <v>79</v>
      </c>
      <c r="J10" s="356">
        <v>48</v>
      </c>
    </row>
    <row r="11" spans="1:10" ht="15.6" customHeight="1" x14ac:dyDescent="0.2">
      <c r="A11" s="325" t="s">
        <v>105</v>
      </c>
      <c r="B11" s="339">
        <v>1</v>
      </c>
      <c r="C11" s="356">
        <v>679</v>
      </c>
      <c r="D11" s="357">
        <v>352</v>
      </c>
      <c r="E11" s="358">
        <v>5</v>
      </c>
      <c r="F11" s="358">
        <v>2</v>
      </c>
      <c r="G11" s="357">
        <v>27</v>
      </c>
      <c r="H11" s="344">
        <f t="shared" si="0"/>
        <v>25.148148148148149</v>
      </c>
      <c r="I11" s="357">
        <v>56</v>
      </c>
      <c r="J11" s="357">
        <v>29</v>
      </c>
    </row>
    <row r="12" spans="1:10" ht="15.6" customHeight="1" x14ac:dyDescent="0.2">
      <c r="A12" s="325" t="s">
        <v>106</v>
      </c>
      <c r="B12" s="339">
        <v>1</v>
      </c>
      <c r="C12" s="356">
        <v>302</v>
      </c>
      <c r="D12" s="357">
        <v>149</v>
      </c>
      <c r="E12" s="358">
        <v>1</v>
      </c>
      <c r="F12" s="358">
        <v>1</v>
      </c>
      <c r="G12" s="357">
        <v>13</v>
      </c>
      <c r="H12" s="344">
        <f t="shared" si="0"/>
        <v>23.23076923076923</v>
      </c>
      <c r="I12" s="357">
        <v>20</v>
      </c>
      <c r="J12" s="357">
        <v>9</v>
      </c>
    </row>
    <row r="13" spans="1:10" ht="15.6" customHeight="1" x14ac:dyDescent="0.25">
      <c r="A13" s="325" t="s">
        <v>107</v>
      </c>
      <c r="B13" s="339">
        <v>1</v>
      </c>
      <c r="C13" s="356">
        <v>125</v>
      </c>
      <c r="D13" s="357">
        <v>58</v>
      </c>
      <c r="E13" s="358">
        <v>1</v>
      </c>
      <c r="F13" s="358">
        <v>1</v>
      </c>
      <c r="G13" s="357">
        <v>8</v>
      </c>
      <c r="H13" s="344">
        <f t="shared" si="0"/>
        <v>15.625</v>
      </c>
      <c r="I13" s="357">
        <v>13</v>
      </c>
      <c r="J13" s="357">
        <v>8</v>
      </c>
    </row>
    <row r="14" spans="1:10" ht="15.6" customHeight="1" x14ac:dyDescent="0.25">
      <c r="A14" s="325" t="s">
        <v>109</v>
      </c>
      <c r="B14" s="339">
        <v>1</v>
      </c>
      <c r="C14" s="356">
        <v>353</v>
      </c>
      <c r="D14" s="357">
        <v>202</v>
      </c>
      <c r="E14" s="358">
        <v>3</v>
      </c>
      <c r="F14" s="358">
        <v>2</v>
      </c>
      <c r="G14" s="356">
        <v>14</v>
      </c>
      <c r="H14" s="344">
        <f t="shared" si="0"/>
        <v>25.214285714285715</v>
      </c>
      <c r="I14" s="357">
        <v>30</v>
      </c>
      <c r="J14" s="359">
        <v>18</v>
      </c>
    </row>
    <row r="15" spans="1:10" ht="15.6" customHeight="1" x14ac:dyDescent="0.2">
      <c r="A15" s="325" t="s">
        <v>110</v>
      </c>
      <c r="B15" s="339">
        <v>1</v>
      </c>
      <c r="C15" s="356">
        <v>440</v>
      </c>
      <c r="D15" s="357">
        <v>223</v>
      </c>
      <c r="E15" s="358">
        <v>2</v>
      </c>
      <c r="F15" s="364" t="s">
        <v>19</v>
      </c>
      <c r="G15" s="356">
        <v>14</v>
      </c>
      <c r="H15" s="344">
        <f t="shared" si="0"/>
        <v>31.428571428571427</v>
      </c>
      <c r="I15" s="356">
        <v>36</v>
      </c>
      <c r="J15" s="356">
        <v>14</v>
      </c>
    </row>
    <row r="16" spans="1:10" ht="15.6" customHeight="1" x14ac:dyDescent="0.2">
      <c r="A16" s="478" t="s">
        <v>134</v>
      </c>
      <c r="B16" s="339">
        <v>2</v>
      </c>
      <c r="C16" s="356">
        <v>800</v>
      </c>
      <c r="D16" s="357">
        <v>383</v>
      </c>
      <c r="E16" s="358">
        <v>4</v>
      </c>
      <c r="F16" s="358">
        <v>1</v>
      </c>
      <c r="G16" s="356">
        <v>35</v>
      </c>
      <c r="H16" s="344">
        <f t="shared" si="0"/>
        <v>22.857142857142858</v>
      </c>
      <c r="I16" s="356">
        <v>70</v>
      </c>
      <c r="J16" s="359">
        <v>35</v>
      </c>
    </row>
    <row r="17" spans="1:10" ht="15.6" customHeight="1" x14ac:dyDescent="0.2">
      <c r="A17" s="325" t="s">
        <v>112</v>
      </c>
      <c r="B17" s="339">
        <v>1</v>
      </c>
      <c r="C17" s="356">
        <v>387</v>
      </c>
      <c r="D17" s="357">
        <v>194</v>
      </c>
      <c r="E17" s="364" t="s">
        <v>19</v>
      </c>
      <c r="F17" s="364" t="s">
        <v>19</v>
      </c>
      <c r="G17" s="357">
        <v>13</v>
      </c>
      <c r="H17" s="344">
        <f t="shared" si="0"/>
        <v>29.76923076923077</v>
      </c>
      <c r="I17" s="357">
        <v>27</v>
      </c>
      <c r="J17" s="357">
        <v>13</v>
      </c>
    </row>
    <row r="18" spans="1:10" ht="15.6" customHeight="1" x14ac:dyDescent="0.2">
      <c r="A18" s="325" t="s">
        <v>113</v>
      </c>
      <c r="B18" s="339">
        <v>1</v>
      </c>
      <c r="C18" s="356">
        <v>320</v>
      </c>
      <c r="D18" s="357">
        <v>153</v>
      </c>
      <c r="E18" s="364" t="s">
        <v>19</v>
      </c>
      <c r="F18" s="364" t="s">
        <v>19</v>
      </c>
      <c r="G18" s="357">
        <v>13</v>
      </c>
      <c r="H18" s="344">
        <f t="shared" si="0"/>
        <v>24.615384615384617</v>
      </c>
      <c r="I18" s="357">
        <v>29</v>
      </c>
      <c r="J18" s="357">
        <v>12</v>
      </c>
    </row>
    <row r="19" spans="1:10" ht="15.6" customHeight="1" x14ac:dyDescent="0.2">
      <c r="A19" s="325" t="s">
        <v>114</v>
      </c>
      <c r="B19" s="339">
        <v>1</v>
      </c>
      <c r="C19" s="356">
        <v>53</v>
      </c>
      <c r="D19" s="357">
        <v>23</v>
      </c>
      <c r="E19" s="364" t="s">
        <v>19</v>
      </c>
      <c r="F19" s="364" t="s">
        <v>19</v>
      </c>
      <c r="G19" s="357">
        <v>3</v>
      </c>
      <c r="H19" s="344">
        <f t="shared" si="0"/>
        <v>17.666666666666668</v>
      </c>
      <c r="I19" s="357">
        <v>11</v>
      </c>
      <c r="J19" s="357">
        <v>7</v>
      </c>
    </row>
    <row r="20" spans="1:10" s="212" customFormat="1" ht="15.6" customHeight="1" x14ac:dyDescent="0.25">
      <c r="A20" s="325"/>
      <c r="B20" s="339"/>
      <c r="C20" s="356"/>
      <c r="D20" s="357"/>
      <c r="E20" s="358"/>
      <c r="F20" s="358"/>
      <c r="G20" s="357"/>
      <c r="H20" s="344"/>
      <c r="I20" s="357"/>
      <c r="J20" s="357"/>
    </row>
    <row r="21" spans="1:10" ht="15.6" customHeight="1" x14ac:dyDescent="0.25">
      <c r="A21" s="355" t="s">
        <v>115</v>
      </c>
      <c r="B21" s="360">
        <f>SUM(B9:B19)</f>
        <v>12</v>
      </c>
      <c r="C21" s="361">
        <f t="shared" ref="C21:J21" si="1">SUM(C9:C19)</f>
        <v>4872</v>
      </c>
      <c r="D21" s="361">
        <f t="shared" si="1"/>
        <v>2458</v>
      </c>
      <c r="E21" s="360">
        <f t="shared" si="1"/>
        <v>19</v>
      </c>
      <c r="F21" s="360">
        <f t="shared" si="1"/>
        <v>7</v>
      </c>
      <c r="G21" s="362">
        <f t="shared" si="1"/>
        <v>194</v>
      </c>
      <c r="H21" s="363">
        <f t="shared" si="0"/>
        <v>25.11340206185567</v>
      </c>
      <c r="I21" s="362">
        <f t="shared" si="1"/>
        <v>399</v>
      </c>
      <c r="J21" s="362">
        <f t="shared" si="1"/>
        <v>207</v>
      </c>
    </row>
  </sheetData>
  <protectedRanges>
    <protectedRange sqref="B9:B20 I9:J20 D9:G20" name="Bereich1"/>
  </protectedRanges>
  <mergeCells count="11">
    <mergeCell ref="B7:J7"/>
    <mergeCell ref="B6:J6"/>
    <mergeCell ref="A1:J1"/>
    <mergeCell ref="A2:J2"/>
    <mergeCell ref="A4:A5"/>
    <mergeCell ref="B4:B5"/>
    <mergeCell ref="G4:G5"/>
    <mergeCell ref="C4:D4"/>
    <mergeCell ref="E4:F4"/>
    <mergeCell ref="H4:H5"/>
    <mergeCell ref="I4:J4"/>
  </mergeCells>
  <conditionalFormatting sqref="A6:J6 A8:J21 A7:B7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  <ignoredErrors>
    <ignoredError sqref="H2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F19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4" style="51" customWidth="1"/>
    <col min="2" max="5" width="15.42578125" style="51" customWidth="1"/>
    <col min="6" max="6" width="16.140625" style="51" customWidth="1"/>
    <col min="7" max="16384" width="11.28515625" style="51"/>
  </cols>
  <sheetData>
    <row r="1" spans="1:6" x14ac:dyDescent="0.25">
      <c r="A1" s="527" t="s">
        <v>164</v>
      </c>
      <c r="B1" s="527"/>
      <c r="C1" s="527"/>
      <c r="D1" s="527"/>
      <c r="E1" s="527"/>
      <c r="F1" s="527"/>
    </row>
    <row r="2" spans="1:6" ht="18.600000000000001" customHeight="1" x14ac:dyDescent="0.2">
      <c r="A2" s="526" t="s">
        <v>258</v>
      </c>
      <c r="B2" s="526"/>
      <c r="C2" s="526"/>
      <c r="D2" s="526"/>
      <c r="E2" s="526"/>
      <c r="F2" s="526"/>
    </row>
    <row r="3" spans="1:6" x14ac:dyDescent="0.25">
      <c r="A3" s="52"/>
      <c r="B3" s="52"/>
      <c r="C3" s="52"/>
      <c r="D3" s="52"/>
      <c r="E3" s="52"/>
      <c r="F3" s="52"/>
    </row>
    <row r="4" spans="1:6" s="125" customFormat="1" ht="25.5" customHeight="1" x14ac:dyDescent="0.2">
      <c r="A4" s="548" t="s">
        <v>124</v>
      </c>
      <c r="B4" s="558" t="s">
        <v>170</v>
      </c>
      <c r="C4" s="570" t="s">
        <v>121</v>
      </c>
      <c r="D4" s="570"/>
      <c r="E4" s="570" t="s">
        <v>122</v>
      </c>
      <c r="F4" s="601"/>
    </row>
    <row r="5" spans="1:6" s="125" customFormat="1" ht="25.5" customHeight="1" x14ac:dyDescent="0.2">
      <c r="A5" s="549"/>
      <c r="B5" s="570"/>
      <c r="C5" s="108" t="s">
        <v>126</v>
      </c>
      <c r="D5" s="108" t="s">
        <v>180</v>
      </c>
      <c r="E5" s="108" t="s">
        <v>126</v>
      </c>
      <c r="F5" s="236" t="s">
        <v>180</v>
      </c>
    </row>
    <row r="6" spans="1:6" x14ac:dyDescent="0.25">
      <c r="A6" s="124"/>
      <c r="B6" s="546"/>
      <c r="C6" s="546"/>
      <c r="D6" s="546"/>
      <c r="E6" s="546"/>
      <c r="F6" s="546"/>
    </row>
    <row r="7" spans="1:6" s="212" customFormat="1" ht="15.6" customHeight="1" x14ac:dyDescent="0.2">
      <c r="A7" s="121"/>
      <c r="B7" s="584" t="s">
        <v>139</v>
      </c>
      <c r="C7" s="585"/>
      <c r="D7" s="585"/>
      <c r="E7" s="585"/>
      <c r="F7" s="585"/>
    </row>
    <row r="8" spans="1:6" s="212" customFormat="1" ht="15.6" customHeight="1" x14ac:dyDescent="0.25">
      <c r="A8" s="121"/>
      <c r="B8" s="214"/>
      <c r="C8" s="214"/>
      <c r="D8" s="214"/>
      <c r="E8" s="214"/>
      <c r="F8" s="214"/>
    </row>
    <row r="9" spans="1:6" ht="15.6" customHeight="1" x14ac:dyDescent="0.25">
      <c r="A9" s="332" t="s">
        <v>88</v>
      </c>
      <c r="B9" s="140">
        <v>4</v>
      </c>
      <c r="C9" s="140">
        <v>412</v>
      </c>
      <c r="D9" s="140">
        <v>231</v>
      </c>
      <c r="E9" s="143">
        <v>23</v>
      </c>
      <c r="F9" s="143">
        <v>10</v>
      </c>
    </row>
    <row r="10" spans="1:6" ht="15.6" customHeight="1" x14ac:dyDescent="0.25">
      <c r="A10" s="332" t="s">
        <v>89</v>
      </c>
      <c r="B10" s="140">
        <v>4</v>
      </c>
      <c r="C10" s="140">
        <v>376</v>
      </c>
      <c r="D10" s="140">
        <v>210</v>
      </c>
      <c r="E10" s="143">
        <v>22</v>
      </c>
      <c r="F10" s="143">
        <v>9</v>
      </c>
    </row>
    <row r="11" spans="1:6" ht="15.6" customHeight="1" x14ac:dyDescent="0.25">
      <c r="A11" s="332" t="s">
        <v>90</v>
      </c>
      <c r="B11" s="140">
        <v>3</v>
      </c>
      <c r="C11" s="140">
        <v>369</v>
      </c>
      <c r="D11" s="140">
        <v>211</v>
      </c>
      <c r="E11" s="143">
        <v>21</v>
      </c>
      <c r="F11" s="143">
        <v>9</v>
      </c>
    </row>
    <row r="12" spans="1:6" ht="15.6" customHeight="1" x14ac:dyDescent="0.25">
      <c r="A12" s="332" t="s">
        <v>91</v>
      </c>
      <c r="B12" s="140">
        <v>3</v>
      </c>
      <c r="C12" s="140">
        <v>349</v>
      </c>
      <c r="D12" s="140">
        <v>199</v>
      </c>
      <c r="E12" s="143">
        <v>19</v>
      </c>
      <c r="F12" s="143">
        <v>9</v>
      </c>
    </row>
    <row r="13" spans="1:6" ht="15.6" customHeight="1" x14ac:dyDescent="0.25">
      <c r="A13" s="332" t="s">
        <v>92</v>
      </c>
      <c r="B13" s="140">
        <v>3</v>
      </c>
      <c r="C13" s="140">
        <v>352</v>
      </c>
      <c r="D13" s="140">
        <v>199</v>
      </c>
      <c r="E13" s="143">
        <v>11</v>
      </c>
      <c r="F13" s="143">
        <v>7</v>
      </c>
    </row>
    <row r="14" spans="1:6" ht="15.6" customHeight="1" x14ac:dyDescent="0.25">
      <c r="A14" s="332" t="s">
        <v>93</v>
      </c>
      <c r="B14" s="140">
        <v>3</v>
      </c>
      <c r="C14" s="140">
        <v>345</v>
      </c>
      <c r="D14" s="140">
        <v>197</v>
      </c>
      <c r="E14" s="143">
        <v>11</v>
      </c>
      <c r="F14" s="143">
        <v>5</v>
      </c>
    </row>
    <row r="15" spans="1:6" ht="15.6" customHeight="1" x14ac:dyDescent="0.25">
      <c r="A15" s="393" t="s">
        <v>94</v>
      </c>
      <c r="B15" s="141">
        <v>3</v>
      </c>
      <c r="C15" s="141">
        <v>358</v>
      </c>
      <c r="D15" s="141">
        <v>194</v>
      </c>
      <c r="E15" s="144">
        <v>14</v>
      </c>
      <c r="F15" s="144">
        <v>8</v>
      </c>
    </row>
    <row r="16" spans="1:6" ht="15.6" customHeight="1" x14ac:dyDescent="0.25">
      <c r="A16" s="397" t="s">
        <v>128</v>
      </c>
      <c r="B16" s="140">
        <v>3</v>
      </c>
      <c r="C16" s="140">
        <v>380</v>
      </c>
      <c r="D16" s="140">
        <v>215</v>
      </c>
      <c r="E16" s="143">
        <v>17</v>
      </c>
      <c r="F16" s="143">
        <v>10</v>
      </c>
    </row>
    <row r="17" spans="1:6" ht="15.6" customHeight="1" x14ac:dyDescent="0.25">
      <c r="A17" s="397" t="s">
        <v>129</v>
      </c>
      <c r="B17" s="140">
        <v>3</v>
      </c>
      <c r="C17" s="140">
        <v>389</v>
      </c>
      <c r="D17" s="140">
        <v>208</v>
      </c>
      <c r="E17" s="143">
        <v>15</v>
      </c>
      <c r="F17" s="143">
        <v>8</v>
      </c>
    </row>
    <row r="18" spans="1:6" ht="15.6" customHeight="1" x14ac:dyDescent="0.25">
      <c r="A18" s="397" t="s">
        <v>130</v>
      </c>
      <c r="B18" s="140">
        <v>3</v>
      </c>
      <c r="C18" s="140">
        <v>352</v>
      </c>
      <c r="D18" s="140">
        <v>188</v>
      </c>
      <c r="E18" s="143">
        <v>9</v>
      </c>
      <c r="F18" s="143">
        <v>7</v>
      </c>
    </row>
    <row r="19" spans="1:6" ht="15.6" customHeight="1" x14ac:dyDescent="0.25">
      <c r="A19" s="398" t="s">
        <v>131</v>
      </c>
      <c r="B19" s="142">
        <v>3</v>
      </c>
      <c r="C19" s="142">
        <v>335</v>
      </c>
      <c r="D19" s="142">
        <v>182</v>
      </c>
      <c r="E19" s="145">
        <v>12</v>
      </c>
      <c r="F19" s="145">
        <v>7</v>
      </c>
    </row>
  </sheetData>
  <mergeCells count="8">
    <mergeCell ref="B7:F7"/>
    <mergeCell ref="B6:F6"/>
    <mergeCell ref="A4:A5"/>
    <mergeCell ref="B4:B5"/>
    <mergeCell ref="A1:F1"/>
    <mergeCell ref="A2:F2"/>
    <mergeCell ref="C4:D4"/>
    <mergeCell ref="E4:F4"/>
  </mergeCells>
  <conditionalFormatting sqref="A6:F6 A8:F19 A7:B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I13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8.7109375" style="51" customWidth="1"/>
    <col min="2" max="6" width="14.5703125" style="51" customWidth="1"/>
    <col min="7" max="16384" width="11.28515625" style="51"/>
  </cols>
  <sheetData>
    <row r="1" spans="1:9" x14ac:dyDescent="0.25">
      <c r="A1" s="527" t="s">
        <v>282</v>
      </c>
      <c r="B1" s="527"/>
      <c r="C1" s="527"/>
      <c r="D1" s="527"/>
      <c r="E1" s="527"/>
      <c r="F1" s="527"/>
      <c r="G1" s="130"/>
      <c r="H1" s="130"/>
      <c r="I1" s="130"/>
    </row>
    <row r="2" spans="1:9" ht="18.600000000000001" customHeight="1" x14ac:dyDescent="0.2">
      <c r="A2" s="526" t="s">
        <v>305</v>
      </c>
      <c r="B2" s="526"/>
      <c r="C2" s="526"/>
      <c r="D2" s="526"/>
      <c r="E2" s="526"/>
      <c r="F2" s="526"/>
      <c r="G2" s="130"/>
      <c r="H2" s="130"/>
      <c r="I2" s="130"/>
    </row>
    <row r="4" spans="1:9" ht="31.7" customHeight="1" x14ac:dyDescent="0.2">
      <c r="A4" s="557" t="s">
        <v>266</v>
      </c>
      <c r="B4" s="558" t="s">
        <v>170</v>
      </c>
      <c r="C4" s="570" t="s">
        <v>121</v>
      </c>
      <c r="D4" s="570"/>
      <c r="E4" s="570" t="s">
        <v>122</v>
      </c>
      <c r="F4" s="601"/>
    </row>
    <row r="5" spans="1:9" ht="31.7" customHeight="1" x14ac:dyDescent="0.2">
      <c r="A5" s="549"/>
      <c r="B5" s="570"/>
      <c r="C5" s="114" t="s">
        <v>126</v>
      </c>
      <c r="D5" s="114" t="s">
        <v>180</v>
      </c>
      <c r="E5" s="114" t="s">
        <v>126</v>
      </c>
      <c r="F5" s="115" t="s">
        <v>180</v>
      </c>
    </row>
    <row r="6" spans="1:9" x14ac:dyDescent="0.25">
      <c r="A6" s="131"/>
      <c r="B6" s="604"/>
      <c r="C6" s="588"/>
      <c r="D6" s="588"/>
      <c r="E6" s="588"/>
      <c r="F6" s="588"/>
    </row>
    <row r="7" spans="1:9" s="212" customFormat="1" ht="16.899999999999999" customHeight="1" x14ac:dyDescent="0.2">
      <c r="A7" s="131"/>
      <c r="B7" s="602" t="s">
        <v>139</v>
      </c>
      <c r="C7" s="603"/>
      <c r="D7" s="603"/>
      <c r="E7" s="603"/>
      <c r="F7" s="603"/>
    </row>
    <row r="8" spans="1:9" s="212" customFormat="1" ht="16.899999999999999" customHeight="1" x14ac:dyDescent="0.25">
      <c r="A8" s="131"/>
      <c r="B8" s="218"/>
      <c r="C8" s="218"/>
      <c r="D8" s="218"/>
      <c r="E8" s="218"/>
      <c r="F8" s="218"/>
    </row>
    <row r="9" spans="1:9" ht="16.899999999999999" customHeight="1" x14ac:dyDescent="0.25">
      <c r="A9" s="367" t="s">
        <v>103</v>
      </c>
      <c r="B9" s="187">
        <v>1</v>
      </c>
      <c r="C9" s="185">
        <v>113</v>
      </c>
      <c r="D9" s="186">
        <v>58</v>
      </c>
      <c r="E9" s="188">
        <v>2</v>
      </c>
      <c r="F9" s="188">
        <v>2</v>
      </c>
    </row>
    <row r="10" spans="1:9" ht="16.899999999999999" customHeight="1" x14ac:dyDescent="0.25">
      <c r="A10" s="367" t="s">
        <v>104</v>
      </c>
      <c r="B10" s="187">
        <v>1</v>
      </c>
      <c r="C10" s="185">
        <v>127</v>
      </c>
      <c r="D10" s="186">
        <v>70</v>
      </c>
      <c r="E10" s="188">
        <v>5</v>
      </c>
      <c r="F10" s="188">
        <v>3</v>
      </c>
    </row>
    <row r="11" spans="1:9" ht="16.899999999999999" customHeight="1" x14ac:dyDescent="0.2">
      <c r="A11" s="367" t="s">
        <v>105</v>
      </c>
      <c r="B11" s="187">
        <v>1</v>
      </c>
      <c r="C11" s="185">
        <v>95</v>
      </c>
      <c r="D11" s="186">
        <v>54</v>
      </c>
      <c r="E11" s="188">
        <v>5</v>
      </c>
      <c r="F11" s="188">
        <v>2</v>
      </c>
    </row>
    <row r="12" spans="1:9" s="212" customFormat="1" ht="16.899999999999999" customHeight="1" x14ac:dyDescent="0.25">
      <c r="A12" s="367"/>
      <c r="B12" s="187"/>
      <c r="C12" s="185"/>
      <c r="D12" s="186"/>
      <c r="E12" s="188"/>
      <c r="F12" s="188"/>
    </row>
    <row r="13" spans="1:9" s="132" customFormat="1" ht="16.899999999999999" customHeight="1" x14ac:dyDescent="0.25">
      <c r="A13" s="368" t="s">
        <v>115</v>
      </c>
      <c r="B13" s="365">
        <f>SUM(B9:B11)</f>
        <v>3</v>
      </c>
      <c r="C13" s="366">
        <f t="shared" ref="C13:F13" si="0">SUM(C9:C11)</f>
        <v>335</v>
      </c>
      <c r="D13" s="366">
        <f t="shared" si="0"/>
        <v>182</v>
      </c>
      <c r="E13" s="365">
        <f t="shared" si="0"/>
        <v>12</v>
      </c>
      <c r="F13" s="365">
        <f t="shared" si="0"/>
        <v>7</v>
      </c>
    </row>
  </sheetData>
  <protectedRanges>
    <protectedRange sqref="B9:B12 D9:F12" name="Bereich1"/>
  </protectedRanges>
  <mergeCells count="8">
    <mergeCell ref="B7:F7"/>
    <mergeCell ref="A1:F1"/>
    <mergeCell ref="A2:F2"/>
    <mergeCell ref="B6:F6"/>
    <mergeCell ref="C4:D4"/>
    <mergeCell ref="E4:F4"/>
    <mergeCell ref="A4:A5"/>
    <mergeCell ref="B4:B5"/>
  </mergeCells>
  <conditionalFormatting sqref="A6:F6 A8:F13 A7:B7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AE39"/>
  <sheetViews>
    <sheetView view="pageLayout" zoomScaleNormal="100" workbookViewId="0">
      <selection sqref="A1:M1"/>
    </sheetView>
  </sheetViews>
  <sheetFormatPr baseColWidth="10" defaultColWidth="11.28515625" defaultRowHeight="12.75" x14ac:dyDescent="0.2"/>
  <cols>
    <col min="1" max="1" width="10.140625" style="51" customWidth="1"/>
    <col min="2" max="2" width="6.5703125" style="51" customWidth="1"/>
    <col min="3" max="3" width="6.42578125" style="51" customWidth="1"/>
    <col min="4" max="4" width="7" style="51" customWidth="1"/>
    <col min="5" max="5" width="6.42578125" style="51" customWidth="1"/>
    <col min="6" max="6" width="6.7109375" style="51" customWidth="1"/>
    <col min="7" max="7" width="6.5703125" style="51" customWidth="1"/>
    <col min="8" max="8" width="7" style="51" customWidth="1"/>
    <col min="9" max="9" width="6.28515625" style="51" customWidth="1"/>
    <col min="10" max="10" width="7.140625" style="51" customWidth="1"/>
    <col min="11" max="11" width="7" style="51" customWidth="1"/>
    <col min="12" max="12" width="7.140625" style="51" customWidth="1"/>
    <col min="13" max="13" width="7.5703125" style="51" customWidth="1"/>
    <col min="14" max="14" width="11.28515625" style="51"/>
    <col min="15" max="15" width="10" style="51" customWidth="1"/>
    <col min="16" max="16" width="9.42578125" style="51" customWidth="1"/>
    <col min="17" max="17" width="8.7109375" style="51" customWidth="1"/>
    <col min="18" max="18" width="9" style="51" customWidth="1"/>
    <col min="19" max="19" width="10.7109375" style="51" customWidth="1"/>
    <col min="20" max="20" width="8.85546875" style="51" customWidth="1"/>
    <col min="21" max="23" width="11.28515625" style="51"/>
    <col min="24" max="24" width="9.7109375" style="51" customWidth="1"/>
    <col min="25" max="25" width="8.42578125" style="51" customWidth="1"/>
    <col min="26" max="26" width="10.7109375" style="51" customWidth="1"/>
    <col min="27" max="27" width="10" style="51" customWidth="1"/>
    <col min="28" max="28" width="10.28515625" style="51" customWidth="1"/>
    <col min="29" max="29" width="10" style="51" customWidth="1"/>
    <col min="30" max="30" width="9.85546875" style="51" customWidth="1"/>
    <col min="31" max="16384" width="11.28515625" style="51"/>
  </cols>
  <sheetData>
    <row r="1" spans="1:31" x14ac:dyDescent="0.25">
      <c r="A1" s="527" t="s">
        <v>283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6" t="s">
        <v>285</v>
      </c>
      <c r="O1" s="526"/>
      <c r="P1" s="526"/>
      <c r="Q1" s="526"/>
      <c r="R1" s="526"/>
      <c r="S1" s="526"/>
      <c r="T1" s="526"/>
      <c r="U1" s="526"/>
      <c r="V1" s="526"/>
      <c r="W1" s="526" t="s">
        <v>287</v>
      </c>
      <c r="X1" s="526"/>
      <c r="Y1" s="526"/>
      <c r="Z1" s="526"/>
      <c r="AA1" s="526"/>
      <c r="AB1" s="526"/>
      <c r="AC1" s="526"/>
      <c r="AD1" s="526"/>
      <c r="AE1" s="526"/>
    </row>
    <row r="2" spans="1:31" x14ac:dyDescent="0.25">
      <c r="A2" s="527" t="s">
        <v>284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6" t="s">
        <v>286</v>
      </c>
      <c r="O2" s="526"/>
      <c r="P2" s="526"/>
      <c r="Q2" s="526"/>
      <c r="R2" s="526"/>
      <c r="S2" s="526"/>
      <c r="T2" s="526"/>
      <c r="U2" s="526"/>
      <c r="V2" s="526"/>
      <c r="W2" s="526" t="s">
        <v>286</v>
      </c>
      <c r="X2" s="526"/>
      <c r="Y2" s="526"/>
      <c r="Z2" s="526"/>
      <c r="AA2" s="526"/>
      <c r="AB2" s="526"/>
      <c r="AC2" s="526"/>
      <c r="AD2" s="526"/>
      <c r="AE2" s="526"/>
    </row>
    <row r="3" spans="1:31" x14ac:dyDescent="0.25">
      <c r="A3" s="527" t="s">
        <v>171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6" t="s">
        <v>171</v>
      </c>
      <c r="O3" s="526"/>
      <c r="P3" s="526"/>
      <c r="Q3" s="526"/>
      <c r="R3" s="526"/>
      <c r="S3" s="526"/>
      <c r="T3" s="526"/>
      <c r="U3" s="526"/>
      <c r="V3" s="526"/>
      <c r="W3" s="526" t="s">
        <v>171</v>
      </c>
      <c r="X3" s="526"/>
      <c r="Y3" s="526"/>
      <c r="Z3" s="526"/>
      <c r="AA3" s="526"/>
      <c r="AB3" s="526"/>
      <c r="AC3" s="526"/>
      <c r="AD3" s="526"/>
      <c r="AE3" s="526"/>
    </row>
    <row r="5" spans="1:31" ht="27.75" customHeight="1" x14ac:dyDescent="0.2">
      <c r="A5" s="534" t="s">
        <v>124</v>
      </c>
      <c r="B5" s="539" t="s">
        <v>22</v>
      </c>
      <c r="C5" s="539"/>
      <c r="D5" s="539"/>
      <c r="E5" s="539"/>
      <c r="F5" s="539" t="s">
        <v>140</v>
      </c>
      <c r="G5" s="539"/>
      <c r="H5" s="539"/>
      <c r="I5" s="539"/>
      <c r="J5" s="539" t="s">
        <v>141</v>
      </c>
      <c r="K5" s="539"/>
      <c r="L5" s="539"/>
      <c r="M5" s="524"/>
      <c r="N5" s="608" t="s">
        <v>124</v>
      </c>
      <c r="O5" s="539" t="s">
        <v>143</v>
      </c>
      <c r="P5" s="539"/>
      <c r="Q5" s="539"/>
      <c r="R5" s="539"/>
      <c r="S5" s="539" t="s">
        <v>144</v>
      </c>
      <c r="T5" s="539"/>
      <c r="U5" s="539"/>
      <c r="V5" s="524"/>
      <c r="W5" s="608" t="s">
        <v>124</v>
      </c>
      <c r="X5" s="539" t="s">
        <v>145</v>
      </c>
      <c r="Y5" s="539"/>
      <c r="Z5" s="539"/>
      <c r="AA5" s="539"/>
      <c r="AB5" s="539" t="s">
        <v>146</v>
      </c>
      <c r="AC5" s="539"/>
      <c r="AD5" s="539"/>
      <c r="AE5" s="524"/>
    </row>
    <row r="6" spans="1:31" ht="27.75" customHeight="1" x14ac:dyDescent="0.2">
      <c r="A6" s="535"/>
      <c r="B6" s="539" t="s">
        <v>142</v>
      </c>
      <c r="C6" s="539"/>
      <c r="D6" s="523" t="s">
        <v>122</v>
      </c>
      <c r="E6" s="523"/>
      <c r="F6" s="539" t="s">
        <v>142</v>
      </c>
      <c r="G6" s="539"/>
      <c r="H6" s="523" t="s">
        <v>122</v>
      </c>
      <c r="I6" s="523"/>
      <c r="J6" s="539" t="s">
        <v>142</v>
      </c>
      <c r="K6" s="539"/>
      <c r="L6" s="539" t="s">
        <v>122</v>
      </c>
      <c r="M6" s="524"/>
      <c r="N6" s="609"/>
      <c r="O6" s="523" t="s">
        <v>142</v>
      </c>
      <c r="P6" s="523"/>
      <c r="Q6" s="539" t="s">
        <v>122</v>
      </c>
      <c r="R6" s="539"/>
      <c r="S6" s="539" t="s">
        <v>142</v>
      </c>
      <c r="T6" s="539"/>
      <c r="U6" s="539" t="s">
        <v>122</v>
      </c>
      <c r="V6" s="524"/>
      <c r="W6" s="609"/>
      <c r="X6" s="523" t="s">
        <v>142</v>
      </c>
      <c r="Y6" s="523"/>
      <c r="Z6" s="523" t="s">
        <v>122</v>
      </c>
      <c r="AA6" s="523"/>
      <c r="AB6" s="523" t="s">
        <v>142</v>
      </c>
      <c r="AC6" s="523"/>
      <c r="AD6" s="523" t="s">
        <v>122</v>
      </c>
      <c r="AE6" s="532"/>
    </row>
    <row r="7" spans="1:31" ht="31.7" customHeight="1" x14ac:dyDescent="0.2">
      <c r="A7" s="536"/>
      <c r="B7" s="166" t="s">
        <v>86</v>
      </c>
      <c r="C7" s="168" t="s">
        <v>180</v>
      </c>
      <c r="D7" s="166" t="s">
        <v>86</v>
      </c>
      <c r="E7" s="168" t="s">
        <v>180</v>
      </c>
      <c r="F7" s="166" t="s">
        <v>86</v>
      </c>
      <c r="G7" s="168" t="s">
        <v>180</v>
      </c>
      <c r="H7" s="166" t="s">
        <v>86</v>
      </c>
      <c r="I7" s="168" t="s">
        <v>180</v>
      </c>
      <c r="J7" s="166" t="s">
        <v>86</v>
      </c>
      <c r="K7" s="168" t="s">
        <v>180</v>
      </c>
      <c r="L7" s="166" t="s">
        <v>86</v>
      </c>
      <c r="M7" s="169" t="s">
        <v>180</v>
      </c>
      <c r="N7" s="610"/>
      <c r="O7" s="168" t="s">
        <v>126</v>
      </c>
      <c r="P7" s="168" t="s">
        <v>180</v>
      </c>
      <c r="Q7" s="168" t="s">
        <v>126</v>
      </c>
      <c r="R7" s="168" t="s">
        <v>180</v>
      </c>
      <c r="S7" s="168" t="s">
        <v>126</v>
      </c>
      <c r="T7" s="168" t="s">
        <v>180</v>
      </c>
      <c r="U7" s="168" t="s">
        <v>126</v>
      </c>
      <c r="V7" s="169" t="s">
        <v>180</v>
      </c>
      <c r="W7" s="610"/>
      <c r="X7" s="168" t="s">
        <v>126</v>
      </c>
      <c r="Y7" s="168" t="s">
        <v>180</v>
      </c>
      <c r="Z7" s="168" t="s">
        <v>126</v>
      </c>
      <c r="AA7" s="168" t="s">
        <v>180</v>
      </c>
      <c r="AB7" s="168" t="s">
        <v>126</v>
      </c>
      <c r="AC7" s="168" t="s">
        <v>180</v>
      </c>
      <c r="AD7" s="168" t="s">
        <v>126</v>
      </c>
      <c r="AE7" s="169" t="s">
        <v>180</v>
      </c>
    </row>
    <row r="8" spans="1:31" x14ac:dyDescent="0.25">
      <c r="A8" s="118"/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118"/>
      <c r="O8" s="605"/>
      <c r="P8" s="605"/>
      <c r="Q8" s="605"/>
      <c r="R8" s="605"/>
      <c r="S8" s="605"/>
      <c r="T8" s="605"/>
      <c r="U8" s="605"/>
      <c r="V8" s="605"/>
      <c r="W8" s="118"/>
      <c r="X8" s="605"/>
      <c r="Y8" s="605"/>
      <c r="Z8" s="605"/>
      <c r="AA8" s="605"/>
      <c r="AB8" s="605"/>
      <c r="AC8" s="605"/>
      <c r="AD8" s="605"/>
      <c r="AE8" s="605"/>
    </row>
    <row r="9" spans="1:31" s="212" customFormat="1" ht="15.6" customHeight="1" x14ac:dyDescent="0.2">
      <c r="A9" s="117"/>
      <c r="B9" s="611" t="s">
        <v>87</v>
      </c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117"/>
      <c r="O9" s="611" t="s">
        <v>87</v>
      </c>
      <c r="P9" s="543"/>
      <c r="Q9" s="543"/>
      <c r="R9" s="543"/>
      <c r="S9" s="543"/>
      <c r="T9" s="543"/>
      <c r="U9" s="543"/>
      <c r="V9" s="543"/>
      <c r="W9" s="117"/>
      <c r="X9" s="611" t="s">
        <v>87</v>
      </c>
      <c r="Y9" s="543"/>
      <c r="Z9" s="543"/>
      <c r="AA9" s="543"/>
      <c r="AB9" s="543"/>
      <c r="AC9" s="543"/>
      <c r="AD9" s="543"/>
      <c r="AE9" s="543"/>
    </row>
    <row r="10" spans="1:31" s="212" customFormat="1" ht="15.6" customHeight="1" x14ac:dyDescent="0.25">
      <c r="A10" s="117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117"/>
      <c r="O10" s="213"/>
      <c r="P10" s="213"/>
      <c r="Q10" s="213"/>
      <c r="R10" s="213"/>
      <c r="S10" s="213"/>
      <c r="T10" s="213"/>
      <c r="U10" s="213"/>
      <c r="V10" s="213"/>
      <c r="W10" s="117"/>
      <c r="X10" s="213"/>
      <c r="Y10" s="213"/>
      <c r="Z10" s="213"/>
      <c r="AA10" s="213"/>
      <c r="AB10" s="213"/>
      <c r="AC10" s="213"/>
      <c r="AD10" s="213"/>
      <c r="AE10" s="213"/>
    </row>
    <row r="11" spans="1:31" ht="15.6" customHeight="1" x14ac:dyDescent="0.25">
      <c r="A11" s="369" t="s">
        <v>156</v>
      </c>
      <c r="B11" s="192">
        <v>29213</v>
      </c>
      <c r="C11" s="192">
        <v>14398</v>
      </c>
      <c r="D11" s="190">
        <v>1572</v>
      </c>
      <c r="E11" s="190">
        <v>787</v>
      </c>
      <c r="F11" s="190">
        <v>1864</v>
      </c>
      <c r="G11" s="190">
        <v>668</v>
      </c>
      <c r="H11" s="190">
        <v>189</v>
      </c>
      <c r="I11" s="190">
        <v>63</v>
      </c>
      <c r="J11" s="190">
        <v>1044</v>
      </c>
      <c r="K11" s="190">
        <v>403</v>
      </c>
      <c r="L11" s="190">
        <v>73</v>
      </c>
      <c r="M11" s="190">
        <v>30</v>
      </c>
      <c r="N11" s="369" t="s">
        <v>156</v>
      </c>
      <c r="O11" s="190">
        <v>10409</v>
      </c>
      <c r="P11" s="190">
        <v>4736</v>
      </c>
      <c r="Q11" s="190">
        <v>823</v>
      </c>
      <c r="R11" s="190">
        <v>408</v>
      </c>
      <c r="S11" s="190">
        <v>9475</v>
      </c>
      <c r="T11" s="190">
        <v>5107</v>
      </c>
      <c r="U11" s="195">
        <v>334</v>
      </c>
      <c r="V11" s="195">
        <v>197</v>
      </c>
      <c r="W11" s="369" t="s">
        <v>156</v>
      </c>
      <c r="X11" s="195">
        <v>397</v>
      </c>
      <c r="Y11" s="195">
        <v>199</v>
      </c>
      <c r="Z11" s="195">
        <v>15</v>
      </c>
      <c r="AA11" s="195">
        <v>8</v>
      </c>
      <c r="AB11" s="195">
        <v>6024</v>
      </c>
      <c r="AC11" s="195">
        <v>3295</v>
      </c>
      <c r="AD11" s="195">
        <v>138</v>
      </c>
      <c r="AE11" s="195">
        <v>81</v>
      </c>
    </row>
    <row r="12" spans="1:31" ht="15.6" customHeight="1" x14ac:dyDescent="0.25">
      <c r="A12" s="369" t="s">
        <v>155</v>
      </c>
      <c r="B12" s="192">
        <v>30796</v>
      </c>
      <c r="C12" s="192">
        <v>15029</v>
      </c>
      <c r="D12" s="190">
        <v>1591</v>
      </c>
      <c r="E12" s="190">
        <v>768</v>
      </c>
      <c r="F12" s="190">
        <v>1859</v>
      </c>
      <c r="G12" s="190">
        <v>625</v>
      </c>
      <c r="H12" s="190">
        <v>186</v>
      </c>
      <c r="I12" s="190">
        <v>53</v>
      </c>
      <c r="J12" s="190">
        <v>1171</v>
      </c>
      <c r="K12" s="190">
        <v>453</v>
      </c>
      <c r="L12" s="190">
        <v>109</v>
      </c>
      <c r="M12" s="190">
        <v>49</v>
      </c>
      <c r="N12" s="369" t="s">
        <v>155</v>
      </c>
      <c r="O12" s="190">
        <v>10943</v>
      </c>
      <c r="P12" s="190">
        <v>4975</v>
      </c>
      <c r="Q12" s="190">
        <v>845</v>
      </c>
      <c r="R12" s="190">
        <v>415</v>
      </c>
      <c r="S12" s="190">
        <v>10147</v>
      </c>
      <c r="T12" s="190">
        <v>5294</v>
      </c>
      <c r="U12" s="195">
        <v>320</v>
      </c>
      <c r="V12" s="195">
        <v>171</v>
      </c>
      <c r="W12" s="369" t="s">
        <v>155</v>
      </c>
      <c r="X12" s="195">
        <v>427</v>
      </c>
      <c r="Y12" s="195">
        <v>231</v>
      </c>
      <c r="Z12" s="195">
        <v>8</v>
      </c>
      <c r="AA12" s="195">
        <v>5</v>
      </c>
      <c r="AB12" s="195">
        <v>6249</v>
      </c>
      <c r="AC12" s="195">
        <v>3451</v>
      </c>
      <c r="AD12" s="195">
        <v>123</v>
      </c>
      <c r="AE12" s="195">
        <v>75</v>
      </c>
    </row>
    <row r="13" spans="1:31" ht="15.6" customHeight="1" x14ac:dyDescent="0.25">
      <c r="A13" s="369" t="s">
        <v>154</v>
      </c>
      <c r="B13" s="192">
        <v>31047</v>
      </c>
      <c r="C13" s="192">
        <v>15262</v>
      </c>
      <c r="D13" s="190">
        <v>1551</v>
      </c>
      <c r="E13" s="190">
        <v>768</v>
      </c>
      <c r="F13" s="190">
        <v>1815</v>
      </c>
      <c r="G13" s="190">
        <v>706</v>
      </c>
      <c r="H13" s="190">
        <v>182</v>
      </c>
      <c r="I13" s="190">
        <v>72</v>
      </c>
      <c r="J13" s="190">
        <v>1283</v>
      </c>
      <c r="K13" s="190">
        <v>456</v>
      </c>
      <c r="L13" s="190">
        <v>108</v>
      </c>
      <c r="M13" s="190">
        <v>47</v>
      </c>
      <c r="N13" s="369" t="s">
        <v>154</v>
      </c>
      <c r="O13" s="190">
        <v>10758</v>
      </c>
      <c r="P13" s="190">
        <v>4827</v>
      </c>
      <c r="Q13" s="190">
        <v>795</v>
      </c>
      <c r="R13" s="190">
        <v>377</v>
      </c>
      <c r="S13" s="190">
        <v>10227</v>
      </c>
      <c r="T13" s="190">
        <v>5367</v>
      </c>
      <c r="U13" s="195">
        <v>338</v>
      </c>
      <c r="V13" s="195">
        <v>200</v>
      </c>
      <c r="W13" s="369" t="s">
        <v>154</v>
      </c>
      <c r="X13" s="195">
        <v>393</v>
      </c>
      <c r="Y13" s="195">
        <v>203</v>
      </c>
      <c r="Z13" s="195">
        <v>15</v>
      </c>
      <c r="AA13" s="195">
        <v>8</v>
      </c>
      <c r="AB13" s="195">
        <v>6571</v>
      </c>
      <c r="AC13" s="195">
        <v>3703</v>
      </c>
      <c r="AD13" s="195">
        <v>113</v>
      </c>
      <c r="AE13" s="195">
        <v>64</v>
      </c>
    </row>
    <row r="14" spans="1:31" ht="15.6" customHeight="1" x14ac:dyDescent="0.25">
      <c r="A14" s="369" t="s">
        <v>153</v>
      </c>
      <c r="B14" s="192">
        <v>32418</v>
      </c>
      <c r="C14" s="192">
        <v>15728</v>
      </c>
      <c r="D14" s="190">
        <v>1796</v>
      </c>
      <c r="E14" s="190">
        <v>878</v>
      </c>
      <c r="F14" s="190">
        <v>1686</v>
      </c>
      <c r="G14" s="190">
        <v>592</v>
      </c>
      <c r="H14" s="190">
        <v>207</v>
      </c>
      <c r="I14" s="190">
        <v>60</v>
      </c>
      <c r="J14" s="190">
        <v>1478</v>
      </c>
      <c r="K14" s="190">
        <v>542</v>
      </c>
      <c r="L14" s="190">
        <v>132</v>
      </c>
      <c r="M14" s="190">
        <v>63</v>
      </c>
      <c r="N14" s="369" t="s">
        <v>153</v>
      </c>
      <c r="O14" s="190">
        <v>11074</v>
      </c>
      <c r="P14" s="190">
        <v>4975</v>
      </c>
      <c r="Q14" s="190">
        <v>897</v>
      </c>
      <c r="R14" s="190">
        <v>445</v>
      </c>
      <c r="S14" s="190">
        <v>10784</v>
      </c>
      <c r="T14" s="190">
        <v>5537</v>
      </c>
      <c r="U14" s="195">
        <v>386</v>
      </c>
      <c r="V14" s="195">
        <v>211</v>
      </c>
      <c r="W14" s="369" t="s">
        <v>153</v>
      </c>
      <c r="X14" s="195">
        <v>404</v>
      </c>
      <c r="Y14" s="195">
        <v>206</v>
      </c>
      <c r="Z14" s="195">
        <v>17</v>
      </c>
      <c r="AA14" s="195">
        <v>6</v>
      </c>
      <c r="AB14" s="195">
        <v>6992</v>
      </c>
      <c r="AC14" s="195">
        <v>3876</v>
      </c>
      <c r="AD14" s="195">
        <v>157</v>
      </c>
      <c r="AE14" s="195">
        <v>93</v>
      </c>
    </row>
    <row r="15" spans="1:31" ht="15.6" customHeight="1" x14ac:dyDescent="0.25">
      <c r="A15" s="369" t="s">
        <v>152</v>
      </c>
      <c r="B15" s="192">
        <v>33757</v>
      </c>
      <c r="C15" s="192">
        <v>16406</v>
      </c>
      <c r="D15" s="190">
        <v>1805</v>
      </c>
      <c r="E15" s="190">
        <v>897</v>
      </c>
      <c r="F15" s="190">
        <v>1566</v>
      </c>
      <c r="G15" s="190">
        <v>581</v>
      </c>
      <c r="H15" s="190">
        <v>154</v>
      </c>
      <c r="I15" s="190">
        <v>56</v>
      </c>
      <c r="J15" s="190">
        <v>1387</v>
      </c>
      <c r="K15" s="190">
        <v>561</v>
      </c>
      <c r="L15" s="190">
        <v>143</v>
      </c>
      <c r="M15" s="190">
        <v>72</v>
      </c>
      <c r="N15" s="369" t="s">
        <v>152</v>
      </c>
      <c r="O15" s="190">
        <v>11501</v>
      </c>
      <c r="P15" s="190">
        <v>5066</v>
      </c>
      <c r="Q15" s="190">
        <v>935</v>
      </c>
      <c r="R15" s="190">
        <v>445</v>
      </c>
      <c r="S15" s="190">
        <v>11079</v>
      </c>
      <c r="T15" s="190">
        <v>5737</v>
      </c>
      <c r="U15" s="195">
        <v>406</v>
      </c>
      <c r="V15" s="195">
        <v>234</v>
      </c>
      <c r="W15" s="369" t="s">
        <v>152</v>
      </c>
      <c r="X15" s="195">
        <v>593</v>
      </c>
      <c r="Y15" s="195">
        <v>325</v>
      </c>
      <c r="Z15" s="195">
        <v>15</v>
      </c>
      <c r="AA15" s="195">
        <v>4</v>
      </c>
      <c r="AB15" s="195">
        <v>7631</v>
      </c>
      <c r="AC15" s="195">
        <v>4136</v>
      </c>
      <c r="AD15" s="195">
        <v>152</v>
      </c>
      <c r="AE15" s="195">
        <v>86</v>
      </c>
    </row>
    <row r="16" spans="1:31" ht="15.6" customHeight="1" x14ac:dyDescent="0.25">
      <c r="A16" s="369" t="s">
        <v>151</v>
      </c>
      <c r="B16" s="192">
        <v>31289</v>
      </c>
      <c r="C16" s="192">
        <v>15292</v>
      </c>
      <c r="D16" s="190">
        <v>1634</v>
      </c>
      <c r="E16" s="190">
        <v>789</v>
      </c>
      <c r="F16" s="190">
        <v>1387</v>
      </c>
      <c r="G16" s="190">
        <v>542</v>
      </c>
      <c r="H16" s="190">
        <v>132</v>
      </c>
      <c r="I16" s="190">
        <v>60</v>
      </c>
      <c r="J16" s="190">
        <v>1303</v>
      </c>
      <c r="K16" s="190">
        <v>474</v>
      </c>
      <c r="L16" s="190">
        <v>120</v>
      </c>
      <c r="M16" s="190">
        <v>37</v>
      </c>
      <c r="N16" s="369" t="s">
        <v>151</v>
      </c>
      <c r="O16" s="190">
        <v>8748</v>
      </c>
      <c r="P16" s="190">
        <v>3833</v>
      </c>
      <c r="Q16" s="190">
        <v>681</v>
      </c>
      <c r="R16" s="190">
        <v>305</v>
      </c>
      <c r="S16" s="190">
        <v>11425</v>
      </c>
      <c r="T16" s="190">
        <v>5829</v>
      </c>
      <c r="U16" s="195">
        <v>492</v>
      </c>
      <c r="V16" s="195">
        <v>265</v>
      </c>
      <c r="W16" s="369" t="s">
        <v>151</v>
      </c>
      <c r="X16" s="195">
        <v>500</v>
      </c>
      <c r="Y16" s="195">
        <v>265</v>
      </c>
      <c r="Z16" s="195">
        <v>27</v>
      </c>
      <c r="AA16" s="195">
        <v>16</v>
      </c>
      <c r="AB16" s="195">
        <v>7926</v>
      </c>
      <c r="AC16" s="195">
        <v>4349</v>
      </c>
      <c r="AD16" s="195">
        <v>182</v>
      </c>
      <c r="AE16" s="195">
        <v>106</v>
      </c>
    </row>
    <row r="17" spans="1:31" ht="15.6" customHeight="1" x14ac:dyDescent="0.25">
      <c r="A17" s="369" t="s">
        <v>150</v>
      </c>
      <c r="B17" s="192">
        <f>SUM(F17,J17,O17,S17,X17,AB17)</f>
        <v>31983</v>
      </c>
      <c r="C17" s="192">
        <f t="shared" ref="C17:E20" si="0">SUM(G17,K17,P17,T17,Y17,AC17)</f>
        <v>15651</v>
      </c>
      <c r="D17" s="190">
        <f t="shared" si="0"/>
        <v>1529</v>
      </c>
      <c r="E17" s="190">
        <f t="shared" si="0"/>
        <v>743</v>
      </c>
      <c r="F17" s="194">
        <v>810</v>
      </c>
      <c r="G17" s="194">
        <v>313</v>
      </c>
      <c r="H17" s="194">
        <v>90</v>
      </c>
      <c r="I17" s="194">
        <v>35</v>
      </c>
      <c r="J17" s="194">
        <v>1415</v>
      </c>
      <c r="K17" s="194">
        <v>541</v>
      </c>
      <c r="L17" s="194">
        <v>115</v>
      </c>
      <c r="M17" s="194">
        <v>49</v>
      </c>
      <c r="N17" s="369" t="s">
        <v>150</v>
      </c>
      <c r="O17" s="194">
        <v>8962</v>
      </c>
      <c r="P17" s="194">
        <v>3865</v>
      </c>
      <c r="Q17" s="194">
        <v>705</v>
      </c>
      <c r="R17" s="194">
        <v>323</v>
      </c>
      <c r="S17" s="194">
        <v>11777</v>
      </c>
      <c r="T17" s="194">
        <v>5977</v>
      </c>
      <c r="U17" s="196">
        <v>419</v>
      </c>
      <c r="V17" s="196">
        <v>214</v>
      </c>
      <c r="W17" s="369" t="s">
        <v>150</v>
      </c>
      <c r="X17" s="196">
        <v>539</v>
      </c>
      <c r="Y17" s="196">
        <v>287</v>
      </c>
      <c r="Z17" s="196">
        <v>31</v>
      </c>
      <c r="AA17" s="196">
        <v>19</v>
      </c>
      <c r="AB17" s="196">
        <v>8480</v>
      </c>
      <c r="AC17" s="196">
        <v>4668</v>
      </c>
      <c r="AD17" s="196">
        <v>169</v>
      </c>
      <c r="AE17" s="196">
        <v>103</v>
      </c>
    </row>
    <row r="18" spans="1:31" ht="15.6" customHeight="1" x14ac:dyDescent="0.25">
      <c r="A18" s="369" t="s">
        <v>149</v>
      </c>
      <c r="B18" s="192">
        <f>SUM(F18,J18,O18,S18,X18,AB18)</f>
        <v>31308</v>
      </c>
      <c r="C18" s="192">
        <f t="shared" si="0"/>
        <v>15279</v>
      </c>
      <c r="D18" s="190">
        <f t="shared" si="0"/>
        <v>1586</v>
      </c>
      <c r="E18" s="190">
        <f t="shared" si="0"/>
        <v>785</v>
      </c>
      <c r="F18" s="194">
        <v>905</v>
      </c>
      <c r="G18" s="194">
        <v>348</v>
      </c>
      <c r="H18" s="194">
        <v>89</v>
      </c>
      <c r="I18" s="194">
        <v>29</v>
      </c>
      <c r="J18" s="194">
        <v>1297</v>
      </c>
      <c r="K18" s="194">
        <v>506</v>
      </c>
      <c r="L18" s="194">
        <v>121</v>
      </c>
      <c r="M18" s="194">
        <v>46</v>
      </c>
      <c r="N18" s="369" t="s">
        <v>149</v>
      </c>
      <c r="O18" s="194">
        <v>8151</v>
      </c>
      <c r="P18" s="194">
        <v>3491</v>
      </c>
      <c r="Q18" s="194">
        <v>718</v>
      </c>
      <c r="R18" s="194">
        <v>339</v>
      </c>
      <c r="S18" s="194">
        <v>11030</v>
      </c>
      <c r="T18" s="194">
        <v>5533</v>
      </c>
      <c r="U18" s="196">
        <v>368</v>
      </c>
      <c r="V18" s="196">
        <v>209</v>
      </c>
      <c r="W18" s="369" t="s">
        <v>149</v>
      </c>
      <c r="X18" s="196">
        <v>538</v>
      </c>
      <c r="Y18" s="196">
        <v>283</v>
      </c>
      <c r="Z18" s="196">
        <v>21</v>
      </c>
      <c r="AA18" s="196">
        <v>9</v>
      </c>
      <c r="AB18" s="196">
        <v>9387</v>
      </c>
      <c r="AC18" s="196">
        <v>5118</v>
      </c>
      <c r="AD18" s="196">
        <v>269</v>
      </c>
      <c r="AE18" s="196">
        <v>153</v>
      </c>
    </row>
    <row r="19" spans="1:31" ht="15.6" customHeight="1" x14ac:dyDescent="0.25">
      <c r="A19" s="369" t="s">
        <v>147</v>
      </c>
      <c r="B19" s="192">
        <f>SUM(F19,J19,O19,S19,X19,AB19)</f>
        <v>29430</v>
      </c>
      <c r="C19" s="192">
        <f t="shared" si="0"/>
        <v>14451</v>
      </c>
      <c r="D19" s="190">
        <f t="shared" si="0"/>
        <v>1419</v>
      </c>
      <c r="E19" s="190">
        <f t="shared" si="0"/>
        <v>706</v>
      </c>
      <c r="F19" s="194">
        <v>884</v>
      </c>
      <c r="G19" s="194">
        <v>317</v>
      </c>
      <c r="H19" s="194">
        <v>76</v>
      </c>
      <c r="I19" s="194">
        <v>22</v>
      </c>
      <c r="J19" s="194">
        <v>1259</v>
      </c>
      <c r="K19" s="194">
        <v>477</v>
      </c>
      <c r="L19" s="194">
        <v>103</v>
      </c>
      <c r="M19" s="194">
        <v>36</v>
      </c>
      <c r="N19" s="369" t="s">
        <v>147</v>
      </c>
      <c r="O19" s="194">
        <v>7453</v>
      </c>
      <c r="P19" s="194">
        <v>3199</v>
      </c>
      <c r="Q19" s="194">
        <v>602</v>
      </c>
      <c r="R19" s="194">
        <v>269</v>
      </c>
      <c r="S19" s="194">
        <v>10815</v>
      </c>
      <c r="T19" s="194">
        <v>5532</v>
      </c>
      <c r="U19" s="196">
        <v>442</v>
      </c>
      <c r="V19" s="196">
        <v>268</v>
      </c>
      <c r="W19" s="369" t="s">
        <v>147</v>
      </c>
      <c r="X19" s="196">
        <v>651</v>
      </c>
      <c r="Y19" s="196">
        <v>357</v>
      </c>
      <c r="Z19" s="196">
        <v>16</v>
      </c>
      <c r="AA19" s="196">
        <v>9</v>
      </c>
      <c r="AB19" s="196">
        <v>8368</v>
      </c>
      <c r="AC19" s="196">
        <v>4569</v>
      </c>
      <c r="AD19" s="196">
        <v>180</v>
      </c>
      <c r="AE19" s="196">
        <v>102</v>
      </c>
    </row>
    <row r="20" spans="1:31" ht="15.6" customHeight="1" x14ac:dyDescent="0.25">
      <c r="A20" s="369" t="s">
        <v>148</v>
      </c>
      <c r="B20" s="192">
        <f>SUM(F20,J20,O20,S20,X20,AB20)</f>
        <v>28764</v>
      </c>
      <c r="C20" s="192">
        <f t="shared" si="0"/>
        <v>14215</v>
      </c>
      <c r="D20" s="190">
        <f t="shared" si="0"/>
        <v>1232</v>
      </c>
      <c r="E20" s="190">
        <f t="shared" si="0"/>
        <v>618</v>
      </c>
      <c r="F20" s="194">
        <v>954</v>
      </c>
      <c r="G20" s="194">
        <v>366</v>
      </c>
      <c r="H20" s="194">
        <v>79</v>
      </c>
      <c r="I20" s="194">
        <v>25</v>
      </c>
      <c r="J20" s="194">
        <v>1160</v>
      </c>
      <c r="K20" s="194">
        <v>452</v>
      </c>
      <c r="L20" s="194">
        <v>73</v>
      </c>
      <c r="M20" s="194">
        <v>27</v>
      </c>
      <c r="N20" s="369" t="s">
        <v>148</v>
      </c>
      <c r="O20" s="194">
        <v>6807</v>
      </c>
      <c r="P20" s="194">
        <v>2911</v>
      </c>
      <c r="Q20" s="194">
        <v>492</v>
      </c>
      <c r="R20" s="194">
        <v>224</v>
      </c>
      <c r="S20" s="194">
        <v>10473</v>
      </c>
      <c r="T20" s="194">
        <v>5373</v>
      </c>
      <c r="U20" s="196">
        <v>398</v>
      </c>
      <c r="V20" s="196">
        <v>223</v>
      </c>
      <c r="W20" s="369" t="s">
        <v>148</v>
      </c>
      <c r="X20" s="196">
        <v>755</v>
      </c>
      <c r="Y20" s="196">
        <v>403</v>
      </c>
      <c r="Z20" s="196">
        <v>28</v>
      </c>
      <c r="AA20" s="196">
        <v>17</v>
      </c>
      <c r="AB20" s="196">
        <v>8615</v>
      </c>
      <c r="AC20" s="196">
        <v>4710</v>
      </c>
      <c r="AD20" s="196">
        <v>162</v>
      </c>
      <c r="AE20" s="196">
        <v>102</v>
      </c>
    </row>
    <row r="21" spans="1:31" s="212" customFormat="1" ht="15.6" customHeight="1" x14ac:dyDescent="0.25">
      <c r="A21" s="369"/>
      <c r="B21" s="192"/>
      <c r="C21" s="192"/>
      <c r="D21" s="190"/>
      <c r="E21" s="190"/>
      <c r="F21" s="194"/>
      <c r="G21" s="194"/>
      <c r="H21" s="194"/>
      <c r="I21" s="194"/>
      <c r="J21" s="194"/>
      <c r="K21" s="194"/>
      <c r="L21" s="194"/>
      <c r="M21" s="194"/>
      <c r="N21" s="369"/>
      <c r="O21" s="194"/>
      <c r="P21" s="194"/>
      <c r="Q21" s="194"/>
      <c r="R21" s="194"/>
      <c r="S21" s="194"/>
      <c r="T21" s="194"/>
      <c r="U21" s="196"/>
      <c r="V21" s="196"/>
      <c r="W21" s="369"/>
      <c r="X21" s="196"/>
      <c r="Y21" s="196"/>
      <c r="Z21" s="196"/>
      <c r="AA21" s="196"/>
      <c r="AB21" s="196"/>
      <c r="AC21" s="196"/>
      <c r="AD21" s="196"/>
      <c r="AE21" s="196"/>
    </row>
    <row r="22" spans="1:31" ht="15.6" customHeight="1" x14ac:dyDescent="0.2">
      <c r="A22" s="370"/>
      <c r="B22" s="605" t="s">
        <v>95</v>
      </c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369"/>
      <c r="O22" s="605" t="s">
        <v>95</v>
      </c>
      <c r="P22" s="606"/>
      <c r="Q22" s="606"/>
      <c r="R22" s="606"/>
      <c r="S22" s="606"/>
      <c r="T22" s="606"/>
      <c r="U22" s="606"/>
      <c r="V22" s="606"/>
      <c r="W22" s="369"/>
      <c r="X22" s="605" t="s">
        <v>95</v>
      </c>
      <c r="Y22" s="606"/>
      <c r="Z22" s="606"/>
      <c r="AA22" s="606"/>
      <c r="AB22" s="606"/>
      <c r="AC22" s="606"/>
      <c r="AD22" s="606"/>
      <c r="AE22" s="606"/>
    </row>
    <row r="23" spans="1:31" s="212" customFormat="1" ht="15.6" customHeight="1" x14ac:dyDescent="0.25">
      <c r="A23" s="370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369"/>
      <c r="O23" s="213"/>
      <c r="P23" s="220"/>
      <c r="Q23" s="220"/>
      <c r="R23" s="220"/>
      <c r="S23" s="220"/>
      <c r="T23" s="220"/>
      <c r="U23" s="220"/>
      <c r="V23" s="220"/>
      <c r="W23" s="369"/>
      <c r="X23" s="213"/>
      <c r="Y23" s="220"/>
      <c r="Z23" s="220"/>
      <c r="AA23" s="220"/>
      <c r="AB23" s="220"/>
      <c r="AC23" s="220"/>
      <c r="AD23" s="220"/>
      <c r="AE23" s="220"/>
    </row>
    <row r="24" spans="1:31" ht="15.6" customHeight="1" x14ac:dyDescent="0.25">
      <c r="A24" s="369" t="s">
        <v>156</v>
      </c>
      <c r="B24" s="192">
        <v>28025</v>
      </c>
      <c r="C24" s="192">
        <v>13868</v>
      </c>
      <c r="D24" s="190">
        <v>1546</v>
      </c>
      <c r="E24" s="190">
        <v>774</v>
      </c>
      <c r="F24" s="190">
        <v>1783</v>
      </c>
      <c r="G24" s="190">
        <v>643</v>
      </c>
      <c r="H24" s="190">
        <v>187</v>
      </c>
      <c r="I24" s="190">
        <v>62</v>
      </c>
      <c r="J24" s="190">
        <v>1011</v>
      </c>
      <c r="K24" s="190">
        <v>393</v>
      </c>
      <c r="L24" s="190">
        <v>73</v>
      </c>
      <c r="M24" s="190">
        <v>30</v>
      </c>
      <c r="N24" s="369" t="s">
        <v>156</v>
      </c>
      <c r="O24" s="190">
        <v>10091</v>
      </c>
      <c r="P24" s="190">
        <v>4606</v>
      </c>
      <c r="Q24" s="190">
        <v>813</v>
      </c>
      <c r="R24" s="190">
        <v>404</v>
      </c>
      <c r="S24" s="190">
        <v>9065</v>
      </c>
      <c r="T24" s="190">
        <v>4911</v>
      </c>
      <c r="U24" s="195">
        <v>330</v>
      </c>
      <c r="V24" s="195">
        <v>195</v>
      </c>
      <c r="W24" s="369" t="s">
        <v>156</v>
      </c>
      <c r="X24" s="195">
        <v>361</v>
      </c>
      <c r="Y24" s="195">
        <v>182</v>
      </c>
      <c r="Z24" s="195">
        <v>15</v>
      </c>
      <c r="AA24" s="195">
        <v>8</v>
      </c>
      <c r="AB24" s="195">
        <v>5714</v>
      </c>
      <c r="AC24" s="195">
        <v>3133</v>
      </c>
      <c r="AD24" s="195">
        <v>128</v>
      </c>
      <c r="AE24" s="195">
        <v>75</v>
      </c>
    </row>
    <row r="25" spans="1:31" ht="15.6" customHeight="1" x14ac:dyDescent="0.25">
      <c r="A25" s="369" t="s">
        <v>155</v>
      </c>
      <c r="B25" s="192">
        <v>29670</v>
      </c>
      <c r="C25" s="192">
        <v>14483</v>
      </c>
      <c r="D25" s="190">
        <v>1574</v>
      </c>
      <c r="E25" s="190">
        <v>758</v>
      </c>
      <c r="F25" s="190">
        <v>1783</v>
      </c>
      <c r="G25" s="190">
        <v>593</v>
      </c>
      <c r="H25" s="190">
        <v>183</v>
      </c>
      <c r="I25" s="190">
        <v>51</v>
      </c>
      <c r="J25" s="190">
        <v>1144</v>
      </c>
      <c r="K25" s="190">
        <v>440</v>
      </c>
      <c r="L25" s="190">
        <v>109</v>
      </c>
      <c r="M25" s="190">
        <v>49</v>
      </c>
      <c r="N25" s="369" t="s">
        <v>155</v>
      </c>
      <c r="O25" s="190">
        <v>10666</v>
      </c>
      <c r="P25" s="190">
        <v>4868</v>
      </c>
      <c r="Q25" s="190">
        <v>844</v>
      </c>
      <c r="R25" s="190">
        <v>414</v>
      </c>
      <c r="S25" s="190">
        <v>9779</v>
      </c>
      <c r="T25" s="190">
        <v>5099</v>
      </c>
      <c r="U25" s="195">
        <v>317</v>
      </c>
      <c r="V25" s="195">
        <v>169</v>
      </c>
      <c r="W25" s="369" t="s">
        <v>155</v>
      </c>
      <c r="X25" s="195">
        <v>376</v>
      </c>
      <c r="Y25" s="195">
        <v>199</v>
      </c>
      <c r="Z25" s="195">
        <v>8</v>
      </c>
      <c r="AA25" s="195">
        <v>5</v>
      </c>
      <c r="AB25" s="195">
        <v>5922</v>
      </c>
      <c r="AC25" s="195">
        <v>3284</v>
      </c>
      <c r="AD25" s="195">
        <v>113</v>
      </c>
      <c r="AE25" s="195">
        <v>70</v>
      </c>
    </row>
    <row r="26" spans="1:31" ht="15.6" customHeight="1" x14ac:dyDescent="0.25">
      <c r="A26" s="369" t="s">
        <v>154</v>
      </c>
      <c r="B26" s="192">
        <v>29798</v>
      </c>
      <c r="C26" s="192">
        <v>14645</v>
      </c>
      <c r="D26" s="190">
        <v>1538</v>
      </c>
      <c r="E26" s="190">
        <v>758</v>
      </c>
      <c r="F26" s="190">
        <v>1745</v>
      </c>
      <c r="G26" s="190">
        <v>679</v>
      </c>
      <c r="H26" s="190">
        <v>182</v>
      </c>
      <c r="I26" s="190">
        <v>72</v>
      </c>
      <c r="J26" s="190">
        <v>1258</v>
      </c>
      <c r="K26" s="190">
        <v>449</v>
      </c>
      <c r="L26" s="190">
        <v>108</v>
      </c>
      <c r="M26" s="190">
        <v>47</v>
      </c>
      <c r="N26" s="369" t="s">
        <v>154</v>
      </c>
      <c r="O26" s="190">
        <v>10467</v>
      </c>
      <c r="P26" s="190">
        <v>4699</v>
      </c>
      <c r="Q26" s="190">
        <v>790</v>
      </c>
      <c r="R26" s="190">
        <v>372</v>
      </c>
      <c r="S26" s="190">
        <v>9813</v>
      </c>
      <c r="T26" s="190">
        <v>5151</v>
      </c>
      <c r="U26" s="195">
        <v>333</v>
      </c>
      <c r="V26" s="195">
        <v>197</v>
      </c>
      <c r="W26" s="369" t="s">
        <v>154</v>
      </c>
      <c r="X26" s="195">
        <v>341</v>
      </c>
      <c r="Y26" s="195">
        <v>183</v>
      </c>
      <c r="Z26" s="195">
        <v>15</v>
      </c>
      <c r="AA26" s="195">
        <v>8</v>
      </c>
      <c r="AB26" s="195">
        <v>6174</v>
      </c>
      <c r="AC26" s="195">
        <v>3484</v>
      </c>
      <c r="AD26" s="195">
        <v>110</v>
      </c>
      <c r="AE26" s="195">
        <v>62</v>
      </c>
    </row>
    <row r="27" spans="1:31" ht="15.6" customHeight="1" x14ac:dyDescent="0.25">
      <c r="A27" s="369" t="s">
        <v>153</v>
      </c>
      <c r="B27" s="192">
        <v>31271</v>
      </c>
      <c r="C27" s="192">
        <v>15166</v>
      </c>
      <c r="D27" s="190">
        <v>1782</v>
      </c>
      <c r="E27" s="190">
        <v>872</v>
      </c>
      <c r="F27" s="190">
        <v>1625</v>
      </c>
      <c r="G27" s="190">
        <v>571</v>
      </c>
      <c r="H27" s="190">
        <v>199</v>
      </c>
      <c r="I27" s="190">
        <v>58</v>
      </c>
      <c r="J27" s="190">
        <v>1450</v>
      </c>
      <c r="K27" s="190">
        <v>532</v>
      </c>
      <c r="L27" s="190">
        <v>132</v>
      </c>
      <c r="M27" s="190">
        <v>63</v>
      </c>
      <c r="N27" s="369" t="s">
        <v>153</v>
      </c>
      <c r="O27" s="190">
        <v>10795</v>
      </c>
      <c r="P27" s="190">
        <v>4839</v>
      </c>
      <c r="Q27" s="190">
        <v>894</v>
      </c>
      <c r="R27" s="190">
        <v>443</v>
      </c>
      <c r="S27" s="190">
        <v>10425</v>
      </c>
      <c r="T27" s="190">
        <v>5345</v>
      </c>
      <c r="U27" s="195">
        <v>385</v>
      </c>
      <c r="V27" s="195">
        <v>210</v>
      </c>
      <c r="W27" s="369" t="s">
        <v>153</v>
      </c>
      <c r="X27" s="195">
        <v>350</v>
      </c>
      <c r="Y27" s="195">
        <v>185</v>
      </c>
      <c r="Z27" s="195">
        <v>17</v>
      </c>
      <c r="AA27" s="195">
        <v>6</v>
      </c>
      <c r="AB27" s="195">
        <v>6626</v>
      </c>
      <c r="AC27" s="195">
        <v>3694</v>
      </c>
      <c r="AD27" s="195">
        <v>155</v>
      </c>
      <c r="AE27" s="195">
        <v>92</v>
      </c>
    </row>
    <row r="28" spans="1:31" ht="15.6" customHeight="1" x14ac:dyDescent="0.25">
      <c r="A28" s="369" t="s">
        <v>152</v>
      </c>
      <c r="B28" s="192">
        <v>32546</v>
      </c>
      <c r="C28" s="192">
        <v>15846</v>
      </c>
      <c r="D28" s="190">
        <v>1777</v>
      </c>
      <c r="E28" s="190">
        <v>883</v>
      </c>
      <c r="F28" s="190">
        <v>1519</v>
      </c>
      <c r="G28" s="190">
        <v>561</v>
      </c>
      <c r="H28" s="190">
        <v>153</v>
      </c>
      <c r="I28" s="190">
        <v>56</v>
      </c>
      <c r="J28" s="190">
        <v>1355</v>
      </c>
      <c r="K28" s="190">
        <v>553</v>
      </c>
      <c r="L28" s="190">
        <v>143</v>
      </c>
      <c r="M28" s="190">
        <v>72</v>
      </c>
      <c r="N28" s="369" t="s">
        <v>152</v>
      </c>
      <c r="O28" s="190">
        <v>11249</v>
      </c>
      <c r="P28" s="190">
        <v>4979</v>
      </c>
      <c r="Q28" s="190">
        <v>934</v>
      </c>
      <c r="R28" s="190">
        <v>445</v>
      </c>
      <c r="S28" s="190">
        <v>10693</v>
      </c>
      <c r="T28" s="190">
        <v>5549</v>
      </c>
      <c r="U28" s="195">
        <v>396</v>
      </c>
      <c r="V28" s="195">
        <v>228</v>
      </c>
      <c r="W28" s="369" t="s">
        <v>152</v>
      </c>
      <c r="X28" s="195">
        <v>473</v>
      </c>
      <c r="Y28" s="195">
        <v>267</v>
      </c>
      <c r="Z28" s="195">
        <v>15</v>
      </c>
      <c r="AA28" s="195">
        <v>4</v>
      </c>
      <c r="AB28" s="195">
        <v>7257</v>
      </c>
      <c r="AC28" s="195">
        <v>3937</v>
      </c>
      <c r="AD28" s="195">
        <v>136</v>
      </c>
      <c r="AE28" s="195">
        <v>78</v>
      </c>
    </row>
    <row r="29" spans="1:31" ht="15.6" customHeight="1" x14ac:dyDescent="0.25">
      <c r="A29" s="369" t="s">
        <v>151</v>
      </c>
      <c r="B29" s="192">
        <v>30142</v>
      </c>
      <c r="C29" s="192">
        <v>14701</v>
      </c>
      <c r="D29" s="190">
        <v>1607</v>
      </c>
      <c r="E29" s="190">
        <v>777</v>
      </c>
      <c r="F29" s="190">
        <v>1354</v>
      </c>
      <c r="G29" s="190">
        <v>523</v>
      </c>
      <c r="H29" s="190">
        <v>129</v>
      </c>
      <c r="I29" s="190">
        <v>59</v>
      </c>
      <c r="J29" s="190">
        <v>1258</v>
      </c>
      <c r="K29" s="190">
        <v>458</v>
      </c>
      <c r="L29" s="190">
        <v>119</v>
      </c>
      <c r="M29" s="190">
        <v>37</v>
      </c>
      <c r="N29" s="369" t="s">
        <v>151</v>
      </c>
      <c r="O29" s="190">
        <v>8517</v>
      </c>
      <c r="P29" s="190">
        <v>3728</v>
      </c>
      <c r="Q29" s="190">
        <v>680</v>
      </c>
      <c r="R29" s="190">
        <v>304</v>
      </c>
      <c r="S29" s="190">
        <v>11058</v>
      </c>
      <c r="T29" s="190">
        <v>5645</v>
      </c>
      <c r="U29" s="195">
        <v>485</v>
      </c>
      <c r="V29" s="195">
        <v>263</v>
      </c>
      <c r="W29" s="369" t="s">
        <v>151</v>
      </c>
      <c r="X29" s="195">
        <v>463</v>
      </c>
      <c r="Y29" s="195">
        <v>243</v>
      </c>
      <c r="Z29" s="195">
        <v>25</v>
      </c>
      <c r="AA29" s="195">
        <v>15</v>
      </c>
      <c r="AB29" s="195">
        <v>7492</v>
      </c>
      <c r="AC29" s="195">
        <v>4104</v>
      </c>
      <c r="AD29" s="195">
        <v>169</v>
      </c>
      <c r="AE29" s="195">
        <v>99</v>
      </c>
    </row>
    <row r="30" spans="1:31" ht="15.6" customHeight="1" x14ac:dyDescent="0.25">
      <c r="A30" s="369" t="s">
        <v>150</v>
      </c>
      <c r="B30" s="192">
        <f>SUM(F30,J30,O30,S30,X30,AB30)</f>
        <v>30784</v>
      </c>
      <c r="C30" s="192">
        <f t="shared" ref="C30:E33" si="1">SUM(G30,K30,P30,T30,Y30,AC30)</f>
        <v>15035</v>
      </c>
      <c r="D30" s="190">
        <f t="shared" si="1"/>
        <v>1501</v>
      </c>
      <c r="E30" s="190">
        <f t="shared" si="1"/>
        <v>729</v>
      </c>
      <c r="F30" s="190">
        <v>785</v>
      </c>
      <c r="G30" s="190">
        <v>303</v>
      </c>
      <c r="H30" s="190">
        <v>90</v>
      </c>
      <c r="I30" s="190">
        <v>35</v>
      </c>
      <c r="J30" s="190">
        <v>1353</v>
      </c>
      <c r="K30" s="190">
        <v>508</v>
      </c>
      <c r="L30" s="190">
        <v>115</v>
      </c>
      <c r="M30" s="190">
        <v>49</v>
      </c>
      <c r="N30" s="369" t="s">
        <v>150</v>
      </c>
      <c r="O30" s="194">
        <v>8741</v>
      </c>
      <c r="P30" s="194">
        <v>3762</v>
      </c>
      <c r="Q30" s="194">
        <v>700</v>
      </c>
      <c r="R30" s="194">
        <v>321</v>
      </c>
      <c r="S30" s="194">
        <v>11394</v>
      </c>
      <c r="T30" s="194">
        <v>5787</v>
      </c>
      <c r="U30" s="196">
        <v>409</v>
      </c>
      <c r="V30" s="196">
        <v>210</v>
      </c>
      <c r="W30" s="369" t="s">
        <v>150</v>
      </c>
      <c r="X30" s="196">
        <v>500</v>
      </c>
      <c r="Y30" s="196">
        <v>265</v>
      </c>
      <c r="Z30" s="196">
        <v>30</v>
      </c>
      <c r="AA30" s="196">
        <v>18</v>
      </c>
      <c r="AB30" s="196">
        <v>8011</v>
      </c>
      <c r="AC30" s="196">
        <v>4410</v>
      </c>
      <c r="AD30" s="196">
        <v>157</v>
      </c>
      <c r="AE30" s="196">
        <v>96</v>
      </c>
    </row>
    <row r="31" spans="1:31" ht="15.6" customHeight="1" x14ac:dyDescent="0.25">
      <c r="A31" s="369" t="s">
        <v>149</v>
      </c>
      <c r="B31" s="192">
        <f>SUM(F31,J31,O31,S31,X31,AB31)</f>
        <v>30178</v>
      </c>
      <c r="C31" s="192">
        <f t="shared" si="1"/>
        <v>14720</v>
      </c>
      <c r="D31" s="190">
        <f t="shared" si="1"/>
        <v>1552</v>
      </c>
      <c r="E31" s="190">
        <f t="shared" si="1"/>
        <v>762</v>
      </c>
      <c r="F31" s="190">
        <v>882</v>
      </c>
      <c r="G31" s="190">
        <v>342</v>
      </c>
      <c r="H31" s="190">
        <v>87</v>
      </c>
      <c r="I31" s="190">
        <v>29</v>
      </c>
      <c r="J31" s="190">
        <v>1248</v>
      </c>
      <c r="K31" s="190">
        <v>484</v>
      </c>
      <c r="L31" s="190">
        <v>120</v>
      </c>
      <c r="M31" s="190">
        <v>46</v>
      </c>
      <c r="N31" s="369" t="s">
        <v>149</v>
      </c>
      <c r="O31" s="194">
        <v>7985</v>
      </c>
      <c r="P31" s="194">
        <v>3415</v>
      </c>
      <c r="Q31" s="194">
        <v>712</v>
      </c>
      <c r="R31" s="194">
        <v>336</v>
      </c>
      <c r="S31" s="194">
        <v>10620</v>
      </c>
      <c r="T31" s="194">
        <v>5339</v>
      </c>
      <c r="U31" s="196">
        <v>363</v>
      </c>
      <c r="V31" s="196">
        <v>204</v>
      </c>
      <c r="W31" s="369" t="s">
        <v>149</v>
      </c>
      <c r="X31" s="196">
        <v>485</v>
      </c>
      <c r="Y31" s="196">
        <v>262</v>
      </c>
      <c r="Z31" s="196">
        <v>21</v>
      </c>
      <c r="AA31" s="196">
        <v>9</v>
      </c>
      <c r="AB31" s="196">
        <v>8958</v>
      </c>
      <c r="AC31" s="196">
        <v>4878</v>
      </c>
      <c r="AD31" s="196">
        <v>249</v>
      </c>
      <c r="AE31" s="196">
        <v>138</v>
      </c>
    </row>
    <row r="32" spans="1:31" ht="15.6" customHeight="1" x14ac:dyDescent="0.25">
      <c r="A32" s="369" t="s">
        <v>147</v>
      </c>
      <c r="B32" s="192">
        <f>SUM(F32,J32,O32,S32,X32,AB32)</f>
        <v>28336</v>
      </c>
      <c r="C32" s="192">
        <f t="shared" si="1"/>
        <v>13896</v>
      </c>
      <c r="D32" s="190">
        <f t="shared" si="1"/>
        <v>1383</v>
      </c>
      <c r="E32" s="190">
        <f t="shared" si="1"/>
        <v>685</v>
      </c>
      <c r="F32" s="190">
        <v>862</v>
      </c>
      <c r="G32" s="190">
        <v>307</v>
      </c>
      <c r="H32" s="190">
        <v>76</v>
      </c>
      <c r="I32" s="190">
        <v>22</v>
      </c>
      <c r="J32" s="190">
        <v>1195</v>
      </c>
      <c r="K32" s="190">
        <v>445</v>
      </c>
      <c r="L32" s="190">
        <v>101</v>
      </c>
      <c r="M32" s="190">
        <v>35</v>
      </c>
      <c r="N32" s="369" t="s">
        <v>147</v>
      </c>
      <c r="O32" s="194">
        <v>7252</v>
      </c>
      <c r="P32" s="194">
        <v>3108</v>
      </c>
      <c r="Q32" s="194">
        <v>595</v>
      </c>
      <c r="R32" s="194">
        <v>266</v>
      </c>
      <c r="S32" s="194">
        <v>10488</v>
      </c>
      <c r="T32" s="194">
        <v>5371</v>
      </c>
      <c r="U32" s="196">
        <v>438</v>
      </c>
      <c r="V32" s="196">
        <v>265</v>
      </c>
      <c r="W32" s="369" t="s">
        <v>147</v>
      </c>
      <c r="X32" s="196">
        <v>612</v>
      </c>
      <c r="Y32" s="196">
        <v>333</v>
      </c>
      <c r="Z32" s="196">
        <v>13</v>
      </c>
      <c r="AA32" s="196">
        <v>7</v>
      </c>
      <c r="AB32" s="196">
        <v>7927</v>
      </c>
      <c r="AC32" s="196">
        <v>4332</v>
      </c>
      <c r="AD32" s="196">
        <v>160</v>
      </c>
      <c r="AE32" s="196">
        <v>90</v>
      </c>
    </row>
    <row r="33" spans="1:31" ht="15.6" customHeight="1" x14ac:dyDescent="0.25">
      <c r="A33" s="371" t="s">
        <v>148</v>
      </c>
      <c r="B33" s="193">
        <f>SUM(F33,J33,O33,S33,X33,AB33)</f>
        <v>27720</v>
      </c>
      <c r="C33" s="193">
        <f t="shared" si="1"/>
        <v>13700</v>
      </c>
      <c r="D33" s="191">
        <f t="shared" si="1"/>
        <v>1199</v>
      </c>
      <c r="E33" s="191">
        <f t="shared" si="1"/>
        <v>596</v>
      </c>
      <c r="F33" s="191">
        <v>939</v>
      </c>
      <c r="G33" s="191">
        <v>358</v>
      </c>
      <c r="H33" s="191">
        <v>78</v>
      </c>
      <c r="I33" s="191">
        <v>24</v>
      </c>
      <c r="J33" s="191">
        <v>1109</v>
      </c>
      <c r="K33" s="191">
        <v>427</v>
      </c>
      <c r="L33" s="191">
        <v>69</v>
      </c>
      <c r="M33" s="191">
        <v>24</v>
      </c>
      <c r="N33" s="371" t="s">
        <v>148</v>
      </c>
      <c r="O33" s="197">
        <v>6653</v>
      </c>
      <c r="P33" s="197">
        <v>2836</v>
      </c>
      <c r="Q33" s="197">
        <v>484</v>
      </c>
      <c r="R33" s="197">
        <v>218</v>
      </c>
      <c r="S33" s="197">
        <v>10086</v>
      </c>
      <c r="T33" s="197">
        <v>5194</v>
      </c>
      <c r="U33" s="198">
        <v>393</v>
      </c>
      <c r="V33" s="198">
        <v>221</v>
      </c>
      <c r="W33" s="371" t="s">
        <v>148</v>
      </c>
      <c r="X33" s="198">
        <v>732</v>
      </c>
      <c r="Y33" s="198">
        <v>394</v>
      </c>
      <c r="Z33" s="198">
        <v>28</v>
      </c>
      <c r="AA33" s="198">
        <v>17</v>
      </c>
      <c r="AB33" s="198">
        <v>8201</v>
      </c>
      <c r="AC33" s="198">
        <v>4491</v>
      </c>
      <c r="AD33" s="198">
        <v>147</v>
      </c>
      <c r="AE33" s="198">
        <v>92</v>
      </c>
    </row>
    <row r="34" spans="1:31" x14ac:dyDescent="0.25">
      <c r="A34" s="96"/>
      <c r="N34" s="96"/>
      <c r="W34" s="96"/>
      <c r="X34" s="79"/>
    </row>
    <row r="35" spans="1:31" x14ac:dyDescent="0.25">
      <c r="A35" s="96"/>
      <c r="N35" s="96"/>
      <c r="W35" s="96"/>
      <c r="X35" s="79"/>
    </row>
    <row r="36" spans="1:31" x14ac:dyDescent="0.25">
      <c r="A36" s="96"/>
      <c r="N36" s="96"/>
      <c r="W36" s="96"/>
      <c r="X36" s="79"/>
    </row>
    <row r="37" spans="1:31" x14ac:dyDescent="0.25">
      <c r="A37" s="96"/>
      <c r="N37" s="96"/>
      <c r="W37" s="96"/>
      <c r="X37" s="79"/>
    </row>
    <row r="38" spans="1:31" x14ac:dyDescent="0.25">
      <c r="A38" s="96"/>
      <c r="N38" s="96"/>
      <c r="W38" s="96"/>
      <c r="X38" s="79"/>
    </row>
    <row r="39" spans="1:31" x14ac:dyDescent="0.25">
      <c r="A39" s="78"/>
      <c r="N39" s="78"/>
      <c r="W39" s="78"/>
      <c r="X39" s="79"/>
    </row>
  </sheetData>
  <mergeCells count="42">
    <mergeCell ref="B9:M9"/>
    <mergeCell ref="O9:V9"/>
    <mergeCell ref="X9:AE9"/>
    <mergeCell ref="A5:A7"/>
    <mergeCell ref="N5:N7"/>
    <mergeCell ref="O5:R5"/>
    <mergeCell ref="X5:AA5"/>
    <mergeCell ref="AB5:AE5"/>
    <mergeCell ref="X6:Y6"/>
    <mergeCell ref="Z6:AA6"/>
    <mergeCell ref="AB6:AC6"/>
    <mergeCell ref="AD6:AE6"/>
    <mergeCell ref="S5:V5"/>
    <mergeCell ref="O6:P6"/>
    <mergeCell ref="Q6:R6"/>
    <mergeCell ref="S6:T6"/>
    <mergeCell ref="O22:V22"/>
    <mergeCell ref="X22:AE22"/>
    <mergeCell ref="B5:E5"/>
    <mergeCell ref="F5:I5"/>
    <mergeCell ref="J5:M5"/>
    <mergeCell ref="B6:C6"/>
    <mergeCell ref="D6:E6"/>
    <mergeCell ref="F6:G6"/>
    <mergeCell ref="H6:I6"/>
    <mergeCell ref="B22:M22"/>
    <mergeCell ref="O8:V8"/>
    <mergeCell ref="J6:K6"/>
    <mergeCell ref="L6:M6"/>
    <mergeCell ref="X8:AE8"/>
    <mergeCell ref="B8:M8"/>
    <mergeCell ref="W5:W7"/>
    <mergeCell ref="U6:V6"/>
    <mergeCell ref="A1:M1"/>
    <mergeCell ref="A2:M2"/>
    <mergeCell ref="A3:M3"/>
    <mergeCell ref="W1:AE1"/>
    <mergeCell ref="W2:AE2"/>
    <mergeCell ref="W3:AE3"/>
    <mergeCell ref="N1:V1"/>
    <mergeCell ref="N2:V2"/>
    <mergeCell ref="N3:V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AE47"/>
  <sheetViews>
    <sheetView view="pageLayout" zoomScaleNormal="100" workbookViewId="0">
      <selection sqref="A1:M1"/>
    </sheetView>
  </sheetViews>
  <sheetFormatPr baseColWidth="10" defaultColWidth="11.28515625" defaultRowHeight="12.75" x14ac:dyDescent="0.2"/>
  <cols>
    <col min="1" max="1" width="18.42578125" style="51" customWidth="1"/>
    <col min="2" max="13" width="6.140625" style="51" customWidth="1"/>
    <col min="14" max="14" width="18.42578125" style="51" customWidth="1"/>
    <col min="15" max="22" width="9.140625" style="51" customWidth="1"/>
    <col min="23" max="23" width="18.42578125" style="51" customWidth="1"/>
    <col min="24" max="31" width="9.140625" style="51" customWidth="1"/>
    <col min="32" max="16384" width="11.28515625" style="51"/>
  </cols>
  <sheetData>
    <row r="1" spans="1:31" x14ac:dyDescent="0.25">
      <c r="A1" s="526" t="s">
        <v>288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 t="s">
        <v>290</v>
      </c>
      <c r="O1" s="526"/>
      <c r="P1" s="526"/>
      <c r="Q1" s="526"/>
      <c r="R1" s="526"/>
      <c r="S1" s="526"/>
      <c r="T1" s="526"/>
      <c r="U1" s="526"/>
      <c r="V1" s="526"/>
      <c r="W1" s="526" t="s">
        <v>290</v>
      </c>
      <c r="X1" s="526"/>
      <c r="Y1" s="526"/>
      <c r="Z1" s="526"/>
      <c r="AA1" s="526"/>
      <c r="AB1" s="526"/>
      <c r="AC1" s="526"/>
      <c r="AD1" s="526"/>
      <c r="AE1" s="526"/>
    </row>
    <row r="2" spans="1:31" x14ac:dyDescent="0.25">
      <c r="A2" s="526" t="s">
        <v>289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 t="s">
        <v>291</v>
      </c>
      <c r="O2" s="526"/>
      <c r="P2" s="526"/>
      <c r="Q2" s="526"/>
      <c r="R2" s="526"/>
      <c r="S2" s="526"/>
      <c r="T2" s="526"/>
      <c r="U2" s="526"/>
      <c r="V2" s="526"/>
      <c r="W2" s="526" t="s">
        <v>291</v>
      </c>
      <c r="X2" s="526"/>
      <c r="Y2" s="526"/>
      <c r="Z2" s="526"/>
      <c r="AA2" s="526"/>
      <c r="AB2" s="526"/>
      <c r="AC2" s="526"/>
      <c r="AD2" s="526"/>
      <c r="AE2" s="526"/>
    </row>
    <row r="3" spans="1:31" x14ac:dyDescent="0.25">
      <c r="A3" s="526" t="s">
        <v>304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 t="s">
        <v>304</v>
      </c>
      <c r="O3" s="526"/>
      <c r="P3" s="526"/>
      <c r="Q3" s="526"/>
      <c r="R3" s="526"/>
      <c r="S3" s="526"/>
      <c r="T3" s="526"/>
      <c r="U3" s="526"/>
      <c r="V3" s="526"/>
      <c r="W3" s="526" t="s">
        <v>304</v>
      </c>
      <c r="X3" s="526"/>
      <c r="Y3" s="526"/>
      <c r="Z3" s="526"/>
      <c r="AA3" s="526"/>
      <c r="AB3" s="526"/>
      <c r="AC3" s="526"/>
      <c r="AD3" s="526"/>
      <c r="AE3" s="526"/>
    </row>
    <row r="5" spans="1:31" ht="27.75" customHeight="1" x14ac:dyDescent="0.2">
      <c r="A5" s="613" t="s">
        <v>266</v>
      </c>
      <c r="B5" s="525" t="s">
        <v>22</v>
      </c>
      <c r="C5" s="539"/>
      <c r="D5" s="539"/>
      <c r="E5" s="539"/>
      <c r="F5" s="539" t="s">
        <v>140</v>
      </c>
      <c r="G5" s="539"/>
      <c r="H5" s="539"/>
      <c r="I5" s="539"/>
      <c r="J5" s="539" t="s">
        <v>141</v>
      </c>
      <c r="K5" s="539"/>
      <c r="L5" s="539"/>
      <c r="M5" s="524"/>
      <c r="N5" s="534" t="s">
        <v>266</v>
      </c>
      <c r="O5" s="539" t="s">
        <v>143</v>
      </c>
      <c r="P5" s="539"/>
      <c r="Q5" s="539"/>
      <c r="R5" s="539"/>
      <c r="S5" s="539" t="s">
        <v>144</v>
      </c>
      <c r="T5" s="539"/>
      <c r="U5" s="539"/>
      <c r="V5" s="524"/>
      <c r="W5" s="534" t="s">
        <v>293</v>
      </c>
      <c r="X5" s="539" t="s">
        <v>145</v>
      </c>
      <c r="Y5" s="539"/>
      <c r="Z5" s="539"/>
      <c r="AA5" s="539"/>
      <c r="AB5" s="539" t="s">
        <v>146</v>
      </c>
      <c r="AC5" s="539"/>
      <c r="AD5" s="539"/>
      <c r="AE5" s="524"/>
    </row>
    <row r="6" spans="1:31" ht="27.75" customHeight="1" x14ac:dyDescent="0.2">
      <c r="A6" s="614"/>
      <c r="B6" s="537" t="s">
        <v>142</v>
      </c>
      <c r="C6" s="523"/>
      <c r="D6" s="523" t="s">
        <v>122</v>
      </c>
      <c r="E6" s="523"/>
      <c r="F6" s="523" t="s">
        <v>142</v>
      </c>
      <c r="G6" s="523"/>
      <c r="H6" s="539" t="s">
        <v>122</v>
      </c>
      <c r="I6" s="539"/>
      <c r="J6" s="539" t="s">
        <v>142</v>
      </c>
      <c r="K6" s="539"/>
      <c r="L6" s="539" t="s">
        <v>122</v>
      </c>
      <c r="M6" s="524"/>
      <c r="N6" s="535"/>
      <c r="O6" s="539" t="s">
        <v>142</v>
      </c>
      <c r="P6" s="539"/>
      <c r="Q6" s="539" t="s">
        <v>122</v>
      </c>
      <c r="R6" s="539"/>
      <c r="S6" s="539" t="s">
        <v>142</v>
      </c>
      <c r="T6" s="539"/>
      <c r="U6" s="539" t="s">
        <v>122</v>
      </c>
      <c r="V6" s="524"/>
      <c r="W6" s="535"/>
      <c r="X6" s="523" t="s">
        <v>142</v>
      </c>
      <c r="Y6" s="523"/>
      <c r="Z6" s="539" t="s">
        <v>122</v>
      </c>
      <c r="AA6" s="539"/>
      <c r="AB6" s="539" t="s">
        <v>142</v>
      </c>
      <c r="AC6" s="539"/>
      <c r="AD6" s="539" t="s">
        <v>122</v>
      </c>
      <c r="AE6" s="524"/>
    </row>
    <row r="7" spans="1:31" ht="32.25" customHeight="1" x14ac:dyDescent="0.2">
      <c r="A7" s="615"/>
      <c r="B7" s="167" t="s">
        <v>86</v>
      </c>
      <c r="C7" s="408" t="s">
        <v>292</v>
      </c>
      <c r="D7" s="166" t="s">
        <v>86</v>
      </c>
      <c r="E7" s="408" t="s">
        <v>292</v>
      </c>
      <c r="F7" s="166" t="s">
        <v>86</v>
      </c>
      <c r="G7" s="408" t="s">
        <v>292</v>
      </c>
      <c r="H7" s="166" t="s">
        <v>86</v>
      </c>
      <c r="I7" s="408" t="s">
        <v>292</v>
      </c>
      <c r="J7" s="166" t="s">
        <v>86</v>
      </c>
      <c r="K7" s="408" t="s">
        <v>292</v>
      </c>
      <c r="L7" s="166" t="s">
        <v>86</v>
      </c>
      <c r="M7" s="409" t="s">
        <v>292</v>
      </c>
      <c r="N7" s="536"/>
      <c r="O7" s="112" t="s">
        <v>126</v>
      </c>
      <c r="P7" s="112" t="s">
        <v>180</v>
      </c>
      <c r="Q7" s="112" t="s">
        <v>126</v>
      </c>
      <c r="R7" s="112" t="s">
        <v>180</v>
      </c>
      <c r="S7" s="112" t="s">
        <v>126</v>
      </c>
      <c r="T7" s="112" t="s">
        <v>180</v>
      </c>
      <c r="U7" s="112" t="s">
        <v>126</v>
      </c>
      <c r="V7" s="189" t="s">
        <v>180</v>
      </c>
      <c r="W7" s="536"/>
      <c r="X7" s="112" t="s">
        <v>126</v>
      </c>
      <c r="Y7" s="112" t="s">
        <v>180</v>
      </c>
      <c r="Z7" s="112" t="s">
        <v>126</v>
      </c>
      <c r="AA7" s="112" t="s">
        <v>180</v>
      </c>
      <c r="AB7" s="112" t="s">
        <v>126</v>
      </c>
      <c r="AC7" s="112" t="s">
        <v>180</v>
      </c>
      <c r="AD7" s="112" t="s">
        <v>126</v>
      </c>
      <c r="AE7" s="113" t="s">
        <v>180</v>
      </c>
    </row>
    <row r="8" spans="1:31" x14ac:dyDescent="0.25">
      <c r="A8" s="133"/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118"/>
      <c r="O8" s="607"/>
      <c r="P8" s="607"/>
      <c r="Q8" s="607"/>
      <c r="R8" s="607"/>
      <c r="S8" s="607"/>
      <c r="T8" s="607"/>
      <c r="U8" s="607"/>
      <c r="V8" s="607"/>
      <c r="W8" s="118"/>
      <c r="X8" s="607"/>
      <c r="Y8" s="607"/>
      <c r="Z8" s="607"/>
      <c r="AA8" s="607"/>
      <c r="AB8" s="607"/>
      <c r="AC8" s="607"/>
      <c r="AD8" s="607"/>
      <c r="AE8" s="607"/>
    </row>
    <row r="9" spans="1:31" s="212" customFormat="1" ht="15.6" customHeight="1" x14ac:dyDescent="0.2">
      <c r="A9" s="221"/>
      <c r="B9" s="616" t="s">
        <v>87</v>
      </c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117"/>
      <c r="O9" s="611" t="s">
        <v>87</v>
      </c>
      <c r="P9" s="543"/>
      <c r="Q9" s="543"/>
      <c r="R9" s="543"/>
      <c r="S9" s="543"/>
      <c r="T9" s="543"/>
      <c r="U9" s="543"/>
      <c r="V9" s="543"/>
      <c r="W9" s="117"/>
      <c r="X9" s="611" t="s">
        <v>87</v>
      </c>
      <c r="Y9" s="543"/>
      <c r="Z9" s="543"/>
      <c r="AA9" s="543"/>
      <c r="AB9" s="543"/>
      <c r="AC9" s="543"/>
      <c r="AD9" s="543"/>
      <c r="AE9" s="543"/>
    </row>
    <row r="10" spans="1:31" s="212" customFormat="1" ht="15.6" customHeight="1" x14ac:dyDescent="0.25">
      <c r="A10" s="221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117"/>
      <c r="O10" s="213"/>
      <c r="P10" s="213"/>
      <c r="Q10" s="213"/>
      <c r="R10" s="213"/>
      <c r="S10" s="213"/>
      <c r="T10" s="213"/>
      <c r="U10" s="213"/>
      <c r="V10" s="213"/>
      <c r="W10" s="117"/>
      <c r="X10" s="213"/>
      <c r="Y10" s="213"/>
      <c r="Z10" s="213"/>
      <c r="AA10" s="213"/>
      <c r="AB10" s="213"/>
      <c r="AC10" s="213"/>
      <c r="AD10" s="213"/>
      <c r="AE10" s="213"/>
    </row>
    <row r="11" spans="1:31" ht="15.6" customHeight="1" x14ac:dyDescent="0.2">
      <c r="A11" s="372" t="s">
        <v>103</v>
      </c>
      <c r="B11" s="377">
        <f>SUM(F11,J11,O11,S11,X11,AB11)</f>
        <v>1244</v>
      </c>
      <c r="C11" s="377">
        <f t="shared" ref="C11:E11" si="0">SUM(G11,K11,P11,T11,Y11,AC11)</f>
        <v>631</v>
      </c>
      <c r="D11" s="377">
        <f t="shared" si="0"/>
        <v>61</v>
      </c>
      <c r="E11" s="378">
        <f t="shared" si="0"/>
        <v>35</v>
      </c>
      <c r="F11" s="379">
        <v>25</v>
      </c>
      <c r="G11" s="379">
        <v>10</v>
      </c>
      <c r="H11" s="379">
        <v>2</v>
      </c>
      <c r="I11" s="379">
        <v>2</v>
      </c>
      <c r="J11" s="379">
        <v>51</v>
      </c>
      <c r="K11" s="379">
        <v>23</v>
      </c>
      <c r="L11" s="379">
        <v>2</v>
      </c>
      <c r="M11" s="379" t="s">
        <v>19</v>
      </c>
      <c r="N11" s="372" t="s">
        <v>103</v>
      </c>
      <c r="O11" s="387">
        <v>227</v>
      </c>
      <c r="P11" s="387">
        <v>107</v>
      </c>
      <c r="Q11" s="256">
        <v>14</v>
      </c>
      <c r="R11" s="256">
        <v>6</v>
      </c>
      <c r="S11" s="379">
        <v>356</v>
      </c>
      <c r="T11" s="308">
        <v>177</v>
      </c>
      <c r="U11" s="256">
        <v>17</v>
      </c>
      <c r="V11" s="256">
        <v>9</v>
      </c>
      <c r="W11" s="372" t="s">
        <v>103</v>
      </c>
      <c r="X11" s="387">
        <v>59</v>
      </c>
      <c r="Y11" s="387">
        <v>29</v>
      </c>
      <c r="Z11" s="256">
        <v>4</v>
      </c>
      <c r="AA11" s="256">
        <v>3</v>
      </c>
      <c r="AB11" s="387">
        <v>526</v>
      </c>
      <c r="AC11" s="256">
        <v>285</v>
      </c>
      <c r="AD11" s="256">
        <v>22</v>
      </c>
      <c r="AE11" s="256">
        <v>15</v>
      </c>
    </row>
    <row r="12" spans="1:31" ht="15.6" customHeight="1" x14ac:dyDescent="0.25">
      <c r="A12" s="372" t="s">
        <v>104</v>
      </c>
      <c r="B12" s="377">
        <f t="shared" ref="B12:B27" si="1">SUM(F12,J12,O12,S12,X12,AB12)</f>
        <v>2324</v>
      </c>
      <c r="C12" s="377">
        <f t="shared" ref="C12:E27" si="2">SUM(G12,K12,P12,T12,Y12,AC12)</f>
        <v>1133</v>
      </c>
      <c r="D12" s="377">
        <f t="shared" si="2"/>
        <v>170</v>
      </c>
      <c r="E12" s="378">
        <f t="shared" si="2"/>
        <v>91</v>
      </c>
      <c r="F12" s="379">
        <v>66</v>
      </c>
      <c r="G12" s="379">
        <v>27</v>
      </c>
      <c r="H12" s="379">
        <v>7</v>
      </c>
      <c r="I12" s="379">
        <v>1</v>
      </c>
      <c r="J12" s="379">
        <v>97</v>
      </c>
      <c r="K12" s="379">
        <v>40</v>
      </c>
      <c r="L12" s="379">
        <v>7</v>
      </c>
      <c r="M12" s="379">
        <v>2</v>
      </c>
      <c r="N12" s="372" t="s">
        <v>104</v>
      </c>
      <c r="O12" s="387">
        <v>493</v>
      </c>
      <c r="P12" s="387">
        <v>214</v>
      </c>
      <c r="Q12" s="256">
        <v>71</v>
      </c>
      <c r="R12" s="256">
        <v>35</v>
      </c>
      <c r="S12" s="379">
        <v>703</v>
      </c>
      <c r="T12" s="308">
        <v>355</v>
      </c>
      <c r="U12" s="256">
        <v>51</v>
      </c>
      <c r="V12" s="256">
        <v>30</v>
      </c>
      <c r="W12" s="372" t="s">
        <v>104</v>
      </c>
      <c r="X12" s="387">
        <v>69</v>
      </c>
      <c r="Y12" s="387">
        <v>31</v>
      </c>
      <c r="Z12" s="256">
        <v>4</v>
      </c>
      <c r="AA12" s="256">
        <v>2</v>
      </c>
      <c r="AB12" s="387">
        <v>896</v>
      </c>
      <c r="AC12" s="256">
        <v>466</v>
      </c>
      <c r="AD12" s="256">
        <v>30</v>
      </c>
      <c r="AE12" s="256">
        <v>21</v>
      </c>
    </row>
    <row r="13" spans="1:31" ht="15.6" customHeight="1" x14ac:dyDescent="0.2">
      <c r="A13" s="372" t="s">
        <v>105</v>
      </c>
      <c r="B13" s="377">
        <f t="shared" si="1"/>
        <v>1933</v>
      </c>
      <c r="C13" s="377">
        <f t="shared" si="2"/>
        <v>977</v>
      </c>
      <c r="D13" s="377">
        <f t="shared" si="2"/>
        <v>145</v>
      </c>
      <c r="E13" s="378">
        <f t="shared" si="2"/>
        <v>75</v>
      </c>
      <c r="F13" s="379">
        <v>86</v>
      </c>
      <c r="G13" s="379">
        <v>37</v>
      </c>
      <c r="H13" s="379">
        <v>12</v>
      </c>
      <c r="I13" s="379">
        <v>4</v>
      </c>
      <c r="J13" s="379">
        <v>99</v>
      </c>
      <c r="K13" s="379">
        <v>35</v>
      </c>
      <c r="L13" s="379">
        <v>14</v>
      </c>
      <c r="M13" s="379">
        <v>7</v>
      </c>
      <c r="N13" s="372" t="s">
        <v>105</v>
      </c>
      <c r="O13" s="387">
        <v>520</v>
      </c>
      <c r="P13" s="387">
        <v>227</v>
      </c>
      <c r="Q13" s="256">
        <v>69</v>
      </c>
      <c r="R13" s="256">
        <v>31</v>
      </c>
      <c r="S13" s="379">
        <v>560</v>
      </c>
      <c r="T13" s="308">
        <v>288</v>
      </c>
      <c r="U13" s="256">
        <v>31</v>
      </c>
      <c r="V13" s="256">
        <v>19</v>
      </c>
      <c r="W13" s="372" t="s">
        <v>105</v>
      </c>
      <c r="X13" s="387">
        <v>65</v>
      </c>
      <c r="Y13" s="387">
        <v>37</v>
      </c>
      <c r="Z13" s="256">
        <v>1</v>
      </c>
      <c r="AA13" s="351" t="s">
        <v>19</v>
      </c>
      <c r="AB13" s="387">
        <v>603</v>
      </c>
      <c r="AC13" s="256">
        <v>353</v>
      </c>
      <c r="AD13" s="256">
        <v>18</v>
      </c>
      <c r="AE13" s="256">
        <v>14</v>
      </c>
    </row>
    <row r="14" spans="1:31" ht="15.6" customHeight="1" x14ac:dyDescent="0.2">
      <c r="A14" s="372" t="s">
        <v>106</v>
      </c>
      <c r="B14" s="377">
        <f t="shared" si="1"/>
        <v>1050</v>
      </c>
      <c r="C14" s="377">
        <f t="shared" si="2"/>
        <v>522</v>
      </c>
      <c r="D14" s="377">
        <f t="shared" si="2"/>
        <v>42</v>
      </c>
      <c r="E14" s="378">
        <f t="shared" si="2"/>
        <v>25</v>
      </c>
      <c r="F14" s="308">
        <v>27</v>
      </c>
      <c r="G14" s="308">
        <v>12</v>
      </c>
      <c r="H14" s="308">
        <v>1</v>
      </c>
      <c r="I14" s="308" t="s">
        <v>19</v>
      </c>
      <c r="J14" s="308">
        <v>28</v>
      </c>
      <c r="K14" s="308">
        <v>13</v>
      </c>
      <c r="L14" s="308" t="s">
        <v>19</v>
      </c>
      <c r="M14" s="308" t="s">
        <v>19</v>
      </c>
      <c r="N14" s="372" t="s">
        <v>106</v>
      </c>
      <c r="O14" s="256">
        <v>225</v>
      </c>
      <c r="P14" s="256">
        <v>100</v>
      </c>
      <c r="Q14" s="256">
        <v>23</v>
      </c>
      <c r="R14" s="256">
        <v>14</v>
      </c>
      <c r="S14" s="308">
        <v>362</v>
      </c>
      <c r="T14" s="308">
        <v>171</v>
      </c>
      <c r="U14" s="256">
        <v>14</v>
      </c>
      <c r="V14" s="256">
        <v>8</v>
      </c>
      <c r="W14" s="372" t="s">
        <v>106</v>
      </c>
      <c r="X14" s="256">
        <v>19</v>
      </c>
      <c r="Y14" s="256">
        <v>10</v>
      </c>
      <c r="Z14" s="351" t="s">
        <v>19</v>
      </c>
      <c r="AA14" s="351" t="s">
        <v>19</v>
      </c>
      <c r="AB14" s="256">
        <v>389</v>
      </c>
      <c r="AC14" s="256">
        <v>216</v>
      </c>
      <c r="AD14" s="256">
        <v>4</v>
      </c>
      <c r="AE14" s="256">
        <v>3</v>
      </c>
    </row>
    <row r="15" spans="1:31" ht="15.6" customHeight="1" x14ac:dyDescent="0.25">
      <c r="A15" s="372" t="s">
        <v>107</v>
      </c>
      <c r="B15" s="377">
        <f t="shared" si="1"/>
        <v>1547</v>
      </c>
      <c r="C15" s="377">
        <f t="shared" si="2"/>
        <v>728</v>
      </c>
      <c r="D15" s="377">
        <f t="shared" si="2"/>
        <v>33</v>
      </c>
      <c r="E15" s="378">
        <f t="shared" si="2"/>
        <v>18</v>
      </c>
      <c r="F15" s="308">
        <v>81</v>
      </c>
      <c r="G15" s="308">
        <v>28</v>
      </c>
      <c r="H15" s="308">
        <v>4</v>
      </c>
      <c r="I15" s="308">
        <v>2</v>
      </c>
      <c r="J15" s="308">
        <v>73</v>
      </c>
      <c r="K15" s="308">
        <v>24</v>
      </c>
      <c r="L15" s="308">
        <v>3</v>
      </c>
      <c r="M15" s="308">
        <v>2</v>
      </c>
      <c r="N15" s="372" t="s">
        <v>107</v>
      </c>
      <c r="O15" s="256">
        <v>415</v>
      </c>
      <c r="P15" s="256">
        <v>172</v>
      </c>
      <c r="Q15" s="256">
        <v>13</v>
      </c>
      <c r="R15" s="256">
        <v>7</v>
      </c>
      <c r="S15" s="308">
        <v>577</v>
      </c>
      <c r="T15" s="308">
        <v>292</v>
      </c>
      <c r="U15" s="256">
        <v>9</v>
      </c>
      <c r="V15" s="256">
        <v>4</v>
      </c>
      <c r="W15" s="372" t="s">
        <v>107</v>
      </c>
      <c r="X15" s="256">
        <v>35</v>
      </c>
      <c r="Y15" s="256">
        <v>19</v>
      </c>
      <c r="Z15" s="256">
        <v>2</v>
      </c>
      <c r="AA15" s="256">
        <v>1</v>
      </c>
      <c r="AB15" s="256">
        <v>366</v>
      </c>
      <c r="AC15" s="256">
        <v>193</v>
      </c>
      <c r="AD15" s="256">
        <v>2</v>
      </c>
      <c r="AE15" s="256">
        <v>2</v>
      </c>
    </row>
    <row r="16" spans="1:31" ht="15.6" customHeight="1" x14ac:dyDescent="0.2">
      <c r="A16" s="372" t="s">
        <v>133</v>
      </c>
      <c r="B16" s="377">
        <f t="shared" si="1"/>
        <v>1662</v>
      </c>
      <c r="C16" s="377">
        <f t="shared" si="2"/>
        <v>817</v>
      </c>
      <c r="D16" s="377">
        <f t="shared" si="2"/>
        <v>91</v>
      </c>
      <c r="E16" s="378">
        <f t="shared" si="2"/>
        <v>43</v>
      </c>
      <c r="F16" s="308">
        <v>51</v>
      </c>
      <c r="G16" s="308">
        <v>19</v>
      </c>
      <c r="H16" s="308">
        <v>4</v>
      </c>
      <c r="I16" s="308">
        <v>2</v>
      </c>
      <c r="J16" s="308">
        <v>71</v>
      </c>
      <c r="K16" s="308">
        <v>31</v>
      </c>
      <c r="L16" s="308">
        <v>6</v>
      </c>
      <c r="M16" s="308">
        <v>2</v>
      </c>
      <c r="N16" s="372" t="s">
        <v>133</v>
      </c>
      <c r="O16" s="256">
        <v>417</v>
      </c>
      <c r="P16" s="256">
        <v>175</v>
      </c>
      <c r="Q16" s="256">
        <v>41</v>
      </c>
      <c r="R16" s="256">
        <v>17</v>
      </c>
      <c r="S16" s="308">
        <v>655</v>
      </c>
      <c r="T16" s="308">
        <v>332</v>
      </c>
      <c r="U16" s="256">
        <v>34</v>
      </c>
      <c r="V16" s="256">
        <v>18</v>
      </c>
      <c r="W16" s="372" t="s">
        <v>133</v>
      </c>
      <c r="X16" s="256">
        <v>55</v>
      </c>
      <c r="Y16" s="256">
        <v>31</v>
      </c>
      <c r="Z16" s="351" t="s">
        <v>19</v>
      </c>
      <c r="AA16" s="351" t="s">
        <v>19</v>
      </c>
      <c r="AB16" s="256">
        <v>413</v>
      </c>
      <c r="AC16" s="256">
        <v>229</v>
      </c>
      <c r="AD16" s="256">
        <v>6</v>
      </c>
      <c r="AE16" s="256">
        <v>4</v>
      </c>
    </row>
    <row r="17" spans="1:31" ht="15.6" customHeight="1" x14ac:dyDescent="0.2">
      <c r="A17" s="372" t="s">
        <v>108</v>
      </c>
      <c r="B17" s="377">
        <f t="shared" si="1"/>
        <v>1897</v>
      </c>
      <c r="C17" s="377">
        <f t="shared" si="2"/>
        <v>948</v>
      </c>
      <c r="D17" s="377">
        <f t="shared" si="2"/>
        <v>28</v>
      </c>
      <c r="E17" s="378">
        <f t="shared" si="2"/>
        <v>12</v>
      </c>
      <c r="F17" s="308">
        <v>51</v>
      </c>
      <c r="G17" s="308">
        <v>16</v>
      </c>
      <c r="H17" s="308">
        <v>5</v>
      </c>
      <c r="I17" s="308">
        <v>2</v>
      </c>
      <c r="J17" s="308">
        <v>76</v>
      </c>
      <c r="K17" s="308">
        <v>27</v>
      </c>
      <c r="L17" s="308" t="s">
        <v>19</v>
      </c>
      <c r="M17" s="308" t="s">
        <v>19</v>
      </c>
      <c r="N17" s="372" t="s">
        <v>108</v>
      </c>
      <c r="O17" s="256">
        <v>446</v>
      </c>
      <c r="P17" s="256">
        <v>202</v>
      </c>
      <c r="Q17" s="256">
        <v>8</v>
      </c>
      <c r="R17" s="256">
        <v>3</v>
      </c>
      <c r="S17" s="308">
        <v>873</v>
      </c>
      <c r="T17" s="308">
        <v>449</v>
      </c>
      <c r="U17" s="256">
        <v>12</v>
      </c>
      <c r="V17" s="256">
        <v>5</v>
      </c>
      <c r="W17" s="372" t="s">
        <v>108</v>
      </c>
      <c r="X17" s="256">
        <v>41</v>
      </c>
      <c r="Y17" s="256">
        <v>23</v>
      </c>
      <c r="Z17" s="351" t="s">
        <v>19</v>
      </c>
      <c r="AA17" s="351" t="s">
        <v>19</v>
      </c>
      <c r="AB17" s="256">
        <v>410</v>
      </c>
      <c r="AC17" s="256">
        <v>231</v>
      </c>
      <c r="AD17" s="256">
        <v>3</v>
      </c>
      <c r="AE17" s="256">
        <v>2</v>
      </c>
    </row>
    <row r="18" spans="1:31" ht="15.6" customHeight="1" x14ac:dyDescent="0.2">
      <c r="A18" s="372" t="s">
        <v>109</v>
      </c>
      <c r="B18" s="377">
        <f t="shared" si="1"/>
        <v>2049</v>
      </c>
      <c r="C18" s="377">
        <f t="shared" si="2"/>
        <v>1001</v>
      </c>
      <c r="D18" s="377">
        <f t="shared" si="2"/>
        <v>44</v>
      </c>
      <c r="E18" s="378">
        <f t="shared" si="2"/>
        <v>16</v>
      </c>
      <c r="F18" s="308">
        <v>80</v>
      </c>
      <c r="G18" s="308">
        <v>38</v>
      </c>
      <c r="H18" s="308">
        <v>4</v>
      </c>
      <c r="I18" s="308">
        <v>1</v>
      </c>
      <c r="J18" s="308">
        <v>103</v>
      </c>
      <c r="K18" s="308">
        <v>37</v>
      </c>
      <c r="L18" s="308">
        <v>4</v>
      </c>
      <c r="M18" s="308" t="s">
        <v>19</v>
      </c>
      <c r="N18" s="372" t="s">
        <v>109</v>
      </c>
      <c r="O18" s="256">
        <v>554</v>
      </c>
      <c r="P18" s="256">
        <v>236</v>
      </c>
      <c r="Q18" s="256">
        <v>18</v>
      </c>
      <c r="R18" s="256">
        <v>5</v>
      </c>
      <c r="S18" s="308">
        <v>767</v>
      </c>
      <c r="T18" s="308">
        <v>393</v>
      </c>
      <c r="U18" s="256">
        <v>11</v>
      </c>
      <c r="V18" s="256">
        <v>6</v>
      </c>
      <c r="W18" s="372" t="s">
        <v>109</v>
      </c>
      <c r="X18" s="256">
        <v>71</v>
      </c>
      <c r="Y18" s="256">
        <v>31</v>
      </c>
      <c r="Z18" s="256">
        <v>1</v>
      </c>
      <c r="AA18" s="256">
        <v>1</v>
      </c>
      <c r="AB18" s="256">
        <v>474</v>
      </c>
      <c r="AC18" s="256">
        <v>266</v>
      </c>
      <c r="AD18" s="256">
        <v>6</v>
      </c>
      <c r="AE18" s="256">
        <v>3</v>
      </c>
    </row>
    <row r="19" spans="1:31" ht="15.6" customHeight="1" x14ac:dyDescent="0.25">
      <c r="A19" s="372" t="s">
        <v>110</v>
      </c>
      <c r="B19" s="377">
        <f t="shared" si="1"/>
        <v>3171</v>
      </c>
      <c r="C19" s="377">
        <f t="shared" si="2"/>
        <v>1576</v>
      </c>
      <c r="D19" s="377">
        <f t="shared" si="2"/>
        <v>238</v>
      </c>
      <c r="E19" s="378">
        <f t="shared" si="2"/>
        <v>121</v>
      </c>
      <c r="F19" s="308">
        <v>93</v>
      </c>
      <c r="G19" s="308">
        <v>34</v>
      </c>
      <c r="H19" s="308">
        <v>15</v>
      </c>
      <c r="I19" s="308">
        <v>1</v>
      </c>
      <c r="J19" s="308">
        <v>87</v>
      </c>
      <c r="K19" s="308">
        <v>44</v>
      </c>
      <c r="L19" s="308">
        <v>12</v>
      </c>
      <c r="M19" s="308">
        <v>6</v>
      </c>
      <c r="N19" s="372" t="s">
        <v>110</v>
      </c>
      <c r="O19" s="256">
        <v>582</v>
      </c>
      <c r="P19" s="256">
        <v>248</v>
      </c>
      <c r="Q19" s="256">
        <v>83</v>
      </c>
      <c r="R19" s="256">
        <v>37</v>
      </c>
      <c r="S19" s="308">
        <v>1169</v>
      </c>
      <c r="T19" s="308">
        <v>595</v>
      </c>
      <c r="U19" s="256">
        <v>94</v>
      </c>
      <c r="V19" s="256">
        <v>59</v>
      </c>
      <c r="W19" s="372" t="s">
        <v>110</v>
      </c>
      <c r="X19" s="256">
        <v>90</v>
      </c>
      <c r="Y19" s="256">
        <v>49</v>
      </c>
      <c r="Z19" s="256">
        <v>8</v>
      </c>
      <c r="AA19" s="256">
        <v>4</v>
      </c>
      <c r="AB19" s="308">
        <v>1150</v>
      </c>
      <c r="AC19" s="256">
        <v>606</v>
      </c>
      <c r="AD19" s="256">
        <v>26</v>
      </c>
      <c r="AE19" s="256">
        <v>14</v>
      </c>
    </row>
    <row r="20" spans="1:31" ht="15.6" customHeight="1" x14ac:dyDescent="0.2">
      <c r="A20" s="372" t="s">
        <v>111</v>
      </c>
      <c r="B20" s="377">
        <f t="shared" si="1"/>
        <v>1104</v>
      </c>
      <c r="C20" s="377">
        <f t="shared" si="2"/>
        <v>550</v>
      </c>
      <c r="D20" s="377">
        <f t="shared" si="2"/>
        <v>27</v>
      </c>
      <c r="E20" s="378">
        <f t="shared" si="2"/>
        <v>10</v>
      </c>
      <c r="F20" s="308">
        <v>16</v>
      </c>
      <c r="G20" s="308">
        <v>4</v>
      </c>
      <c r="H20" s="308" t="s">
        <v>19</v>
      </c>
      <c r="I20" s="308" t="s">
        <v>19</v>
      </c>
      <c r="J20" s="308">
        <v>64</v>
      </c>
      <c r="K20" s="308">
        <v>25</v>
      </c>
      <c r="L20" s="308">
        <v>1</v>
      </c>
      <c r="M20" s="308" t="s">
        <v>19</v>
      </c>
      <c r="N20" s="372" t="s">
        <v>111</v>
      </c>
      <c r="O20" s="256">
        <v>296</v>
      </c>
      <c r="P20" s="256">
        <v>133</v>
      </c>
      <c r="Q20" s="256">
        <v>13</v>
      </c>
      <c r="R20" s="256">
        <v>4</v>
      </c>
      <c r="S20" s="308">
        <v>466</v>
      </c>
      <c r="T20" s="308">
        <v>242</v>
      </c>
      <c r="U20" s="256">
        <v>11</v>
      </c>
      <c r="V20" s="256">
        <v>4</v>
      </c>
      <c r="W20" s="372" t="s">
        <v>111</v>
      </c>
      <c r="X20" s="256">
        <v>16</v>
      </c>
      <c r="Y20" s="256">
        <v>8</v>
      </c>
      <c r="Z20" s="256">
        <v>1</v>
      </c>
      <c r="AA20" s="256">
        <v>1</v>
      </c>
      <c r="AB20" s="256">
        <v>246</v>
      </c>
      <c r="AC20" s="256">
        <v>138</v>
      </c>
      <c r="AD20" s="256">
        <v>1</v>
      </c>
      <c r="AE20" s="256">
        <v>1</v>
      </c>
    </row>
    <row r="21" spans="1:31" ht="15.6" customHeight="1" x14ac:dyDescent="0.2">
      <c r="A21" s="372" t="s">
        <v>134</v>
      </c>
      <c r="B21" s="377">
        <f t="shared" si="1"/>
        <v>2668</v>
      </c>
      <c r="C21" s="377">
        <f t="shared" si="2"/>
        <v>1289</v>
      </c>
      <c r="D21" s="377">
        <f t="shared" si="2"/>
        <v>69</v>
      </c>
      <c r="E21" s="378">
        <f t="shared" si="2"/>
        <v>35</v>
      </c>
      <c r="F21" s="308">
        <v>81</v>
      </c>
      <c r="G21" s="308">
        <v>27</v>
      </c>
      <c r="H21" s="308">
        <v>5</v>
      </c>
      <c r="I21" s="308">
        <v>1</v>
      </c>
      <c r="J21" s="308">
        <v>108</v>
      </c>
      <c r="K21" s="308">
        <v>36</v>
      </c>
      <c r="L21" s="308">
        <v>4</v>
      </c>
      <c r="M21" s="308">
        <v>2</v>
      </c>
      <c r="N21" s="372" t="s">
        <v>134</v>
      </c>
      <c r="O21" s="256">
        <v>727</v>
      </c>
      <c r="P21" s="256">
        <v>301</v>
      </c>
      <c r="Q21" s="256">
        <v>33</v>
      </c>
      <c r="R21" s="256">
        <v>13</v>
      </c>
      <c r="S21" s="308">
        <v>921</v>
      </c>
      <c r="T21" s="308">
        <v>470</v>
      </c>
      <c r="U21" s="256">
        <v>18</v>
      </c>
      <c r="V21" s="256">
        <v>13</v>
      </c>
      <c r="W21" s="372" t="s">
        <v>134</v>
      </c>
      <c r="X21" s="256">
        <v>56</v>
      </c>
      <c r="Y21" s="256">
        <v>33</v>
      </c>
      <c r="Z21" s="256">
        <v>1</v>
      </c>
      <c r="AA21" s="256">
        <v>1</v>
      </c>
      <c r="AB21" s="256">
        <v>775</v>
      </c>
      <c r="AC21" s="256">
        <v>422</v>
      </c>
      <c r="AD21" s="256">
        <v>8</v>
      </c>
      <c r="AE21" s="256">
        <v>5</v>
      </c>
    </row>
    <row r="22" spans="1:31" ht="15.6" customHeight="1" x14ac:dyDescent="0.2">
      <c r="A22" s="372" t="s">
        <v>135</v>
      </c>
      <c r="B22" s="377">
        <f t="shared" si="1"/>
        <v>2021</v>
      </c>
      <c r="C22" s="377">
        <f t="shared" si="2"/>
        <v>989</v>
      </c>
      <c r="D22" s="377">
        <f t="shared" si="2"/>
        <v>57</v>
      </c>
      <c r="E22" s="378">
        <f t="shared" si="2"/>
        <v>27</v>
      </c>
      <c r="F22" s="308">
        <v>88</v>
      </c>
      <c r="G22" s="308">
        <v>34</v>
      </c>
      <c r="H22" s="308">
        <v>6</v>
      </c>
      <c r="I22" s="308">
        <v>3</v>
      </c>
      <c r="J22" s="308">
        <v>93</v>
      </c>
      <c r="K22" s="308">
        <v>40</v>
      </c>
      <c r="L22" s="308">
        <v>2</v>
      </c>
      <c r="M22" s="308" t="s">
        <v>19</v>
      </c>
      <c r="N22" s="372" t="s">
        <v>135</v>
      </c>
      <c r="O22" s="256">
        <v>586</v>
      </c>
      <c r="P22" s="256">
        <v>244</v>
      </c>
      <c r="Q22" s="256">
        <v>20</v>
      </c>
      <c r="R22" s="256">
        <v>13</v>
      </c>
      <c r="S22" s="308">
        <v>787</v>
      </c>
      <c r="T22" s="308">
        <v>422</v>
      </c>
      <c r="U22" s="256">
        <v>22</v>
      </c>
      <c r="V22" s="256">
        <v>8</v>
      </c>
      <c r="W22" s="372" t="s">
        <v>135</v>
      </c>
      <c r="X22" s="256">
        <v>27</v>
      </c>
      <c r="Y22" s="256">
        <v>13</v>
      </c>
      <c r="Z22" s="351" t="s">
        <v>19</v>
      </c>
      <c r="AA22" s="351" t="s">
        <v>19</v>
      </c>
      <c r="AB22" s="256">
        <v>440</v>
      </c>
      <c r="AC22" s="256">
        <v>236</v>
      </c>
      <c r="AD22" s="256">
        <v>7</v>
      </c>
      <c r="AE22" s="256">
        <v>3</v>
      </c>
    </row>
    <row r="23" spans="1:31" ht="15.6" customHeight="1" x14ac:dyDescent="0.25">
      <c r="A23" s="372" t="s">
        <v>112</v>
      </c>
      <c r="B23" s="377">
        <f t="shared" si="1"/>
        <v>2497</v>
      </c>
      <c r="C23" s="377">
        <f t="shared" si="2"/>
        <v>1263</v>
      </c>
      <c r="D23" s="377">
        <f t="shared" si="2"/>
        <v>81</v>
      </c>
      <c r="E23" s="378">
        <f t="shared" si="2"/>
        <v>45</v>
      </c>
      <c r="F23" s="308">
        <v>90</v>
      </c>
      <c r="G23" s="308">
        <v>37</v>
      </c>
      <c r="H23" s="308">
        <v>5</v>
      </c>
      <c r="I23" s="308">
        <v>3</v>
      </c>
      <c r="J23" s="308">
        <v>88</v>
      </c>
      <c r="K23" s="308">
        <v>34</v>
      </c>
      <c r="L23" s="308">
        <v>10</v>
      </c>
      <c r="M23" s="308">
        <v>4</v>
      </c>
      <c r="N23" s="372" t="s">
        <v>112</v>
      </c>
      <c r="O23" s="256">
        <v>553</v>
      </c>
      <c r="P23" s="256">
        <v>230</v>
      </c>
      <c r="Q23" s="256">
        <v>18</v>
      </c>
      <c r="R23" s="256">
        <v>8</v>
      </c>
      <c r="S23" s="308">
        <v>1006</v>
      </c>
      <c r="T23" s="308">
        <v>531</v>
      </c>
      <c r="U23" s="256">
        <v>33</v>
      </c>
      <c r="V23" s="256">
        <v>22</v>
      </c>
      <c r="W23" s="372" t="s">
        <v>112</v>
      </c>
      <c r="X23" s="256">
        <v>53</v>
      </c>
      <c r="Y23" s="256">
        <v>32</v>
      </c>
      <c r="Z23" s="256">
        <v>2</v>
      </c>
      <c r="AA23" s="256">
        <v>1</v>
      </c>
      <c r="AB23" s="256">
        <v>707</v>
      </c>
      <c r="AC23" s="256">
        <v>399</v>
      </c>
      <c r="AD23" s="256">
        <v>13</v>
      </c>
      <c r="AE23" s="256">
        <v>7</v>
      </c>
    </row>
    <row r="24" spans="1:31" ht="15.6" customHeight="1" x14ac:dyDescent="0.2">
      <c r="A24" s="372" t="s">
        <v>113</v>
      </c>
      <c r="B24" s="377">
        <f t="shared" si="1"/>
        <v>1320</v>
      </c>
      <c r="C24" s="377">
        <f t="shared" si="2"/>
        <v>650</v>
      </c>
      <c r="D24" s="377">
        <f t="shared" si="2"/>
        <v>47</v>
      </c>
      <c r="E24" s="378">
        <f t="shared" si="2"/>
        <v>22</v>
      </c>
      <c r="F24" s="308">
        <v>68</v>
      </c>
      <c r="G24" s="308">
        <v>25</v>
      </c>
      <c r="H24" s="308">
        <v>4</v>
      </c>
      <c r="I24" s="308">
        <v>2</v>
      </c>
      <c r="J24" s="308">
        <v>59</v>
      </c>
      <c r="K24" s="308">
        <v>21</v>
      </c>
      <c r="L24" s="308">
        <v>3</v>
      </c>
      <c r="M24" s="308">
        <v>1</v>
      </c>
      <c r="N24" s="372" t="s">
        <v>113</v>
      </c>
      <c r="O24" s="256">
        <v>344</v>
      </c>
      <c r="P24" s="256">
        <v>140</v>
      </c>
      <c r="Q24" s="256">
        <v>26</v>
      </c>
      <c r="R24" s="256">
        <v>13</v>
      </c>
      <c r="S24" s="308">
        <v>515</v>
      </c>
      <c r="T24" s="308">
        <v>274</v>
      </c>
      <c r="U24" s="256">
        <v>12</v>
      </c>
      <c r="V24" s="256">
        <v>5</v>
      </c>
      <c r="W24" s="372" t="s">
        <v>113</v>
      </c>
      <c r="X24" s="256">
        <v>18</v>
      </c>
      <c r="Y24" s="256">
        <v>14</v>
      </c>
      <c r="Z24" s="351" t="s">
        <v>19</v>
      </c>
      <c r="AA24" s="351" t="s">
        <v>19</v>
      </c>
      <c r="AB24" s="256">
        <v>316</v>
      </c>
      <c r="AC24" s="256">
        <v>176</v>
      </c>
      <c r="AD24" s="256">
        <v>2</v>
      </c>
      <c r="AE24" s="256">
        <v>1</v>
      </c>
    </row>
    <row r="25" spans="1:31" ht="15.6" customHeight="1" x14ac:dyDescent="0.25">
      <c r="A25" s="372" t="s">
        <v>114</v>
      </c>
      <c r="B25" s="377">
        <f t="shared" si="1"/>
        <v>2277</v>
      </c>
      <c r="C25" s="377">
        <f t="shared" si="2"/>
        <v>1141</v>
      </c>
      <c r="D25" s="377">
        <f t="shared" si="2"/>
        <v>99</v>
      </c>
      <c r="E25" s="378">
        <f t="shared" si="2"/>
        <v>43</v>
      </c>
      <c r="F25" s="308">
        <v>51</v>
      </c>
      <c r="G25" s="308">
        <v>18</v>
      </c>
      <c r="H25" s="308">
        <v>5</v>
      </c>
      <c r="I25" s="308">
        <v>1</v>
      </c>
      <c r="J25" s="308">
        <v>63</v>
      </c>
      <c r="K25" s="308">
        <v>22</v>
      </c>
      <c r="L25" s="308">
        <v>5</v>
      </c>
      <c r="M25" s="308">
        <v>1</v>
      </c>
      <c r="N25" s="372" t="s">
        <v>114</v>
      </c>
      <c r="O25" s="256">
        <v>422</v>
      </c>
      <c r="P25" s="256">
        <v>182</v>
      </c>
      <c r="Q25" s="256">
        <v>42</v>
      </c>
      <c r="R25" s="256">
        <v>18</v>
      </c>
      <c r="S25" s="308">
        <v>756</v>
      </c>
      <c r="T25" s="308">
        <v>382</v>
      </c>
      <c r="U25" s="256">
        <v>29</v>
      </c>
      <c r="V25" s="256">
        <v>13</v>
      </c>
      <c r="W25" s="372" t="s">
        <v>114</v>
      </c>
      <c r="X25" s="256">
        <v>81</v>
      </c>
      <c r="Y25" s="256">
        <v>43</v>
      </c>
      <c r="Z25" s="256">
        <v>4</v>
      </c>
      <c r="AA25" s="256">
        <v>3</v>
      </c>
      <c r="AB25" s="256">
        <v>904</v>
      </c>
      <c r="AC25" s="256">
        <v>494</v>
      </c>
      <c r="AD25" s="256">
        <v>14</v>
      </c>
      <c r="AE25" s="256">
        <v>7</v>
      </c>
    </row>
    <row r="26" spans="1:31" s="212" customFormat="1" ht="15.6" customHeight="1" x14ac:dyDescent="0.25">
      <c r="A26" s="372"/>
      <c r="B26" s="377"/>
      <c r="C26" s="377"/>
      <c r="D26" s="377"/>
      <c r="E26" s="378"/>
      <c r="F26" s="308"/>
      <c r="G26" s="308"/>
      <c r="H26" s="308"/>
      <c r="I26" s="308"/>
      <c r="J26" s="308"/>
      <c r="K26" s="308"/>
      <c r="L26" s="308"/>
      <c r="M26" s="308"/>
      <c r="N26" s="372"/>
      <c r="O26" s="256"/>
      <c r="P26" s="256"/>
      <c r="Q26" s="256"/>
      <c r="R26" s="256"/>
      <c r="S26" s="308"/>
      <c r="T26" s="308"/>
      <c r="U26" s="256"/>
      <c r="V26" s="256"/>
      <c r="W26" s="372"/>
      <c r="X26" s="256"/>
      <c r="Y26" s="256"/>
      <c r="Z26" s="256"/>
      <c r="AA26" s="256"/>
      <c r="AB26" s="256"/>
      <c r="AC26" s="256"/>
      <c r="AD26" s="256"/>
      <c r="AE26" s="256"/>
    </row>
    <row r="27" spans="1:31" s="85" customFormat="1" ht="15.6" customHeight="1" x14ac:dyDescent="0.25">
      <c r="A27" s="373" t="s">
        <v>115</v>
      </c>
      <c r="B27" s="380">
        <f t="shared" si="1"/>
        <v>28764</v>
      </c>
      <c r="C27" s="380">
        <f t="shared" si="2"/>
        <v>14215</v>
      </c>
      <c r="D27" s="380">
        <f t="shared" si="2"/>
        <v>1232</v>
      </c>
      <c r="E27" s="381">
        <f t="shared" si="2"/>
        <v>618</v>
      </c>
      <c r="F27" s="382">
        <f>SUM(F11:F25)</f>
        <v>954</v>
      </c>
      <c r="G27" s="382">
        <f t="shared" ref="G27:M27" si="3">SUM(G11:G25)</f>
        <v>366</v>
      </c>
      <c r="H27" s="382">
        <f t="shared" si="3"/>
        <v>79</v>
      </c>
      <c r="I27" s="382">
        <f t="shared" si="3"/>
        <v>25</v>
      </c>
      <c r="J27" s="382">
        <f t="shared" si="3"/>
        <v>1160</v>
      </c>
      <c r="K27" s="382">
        <f t="shared" si="3"/>
        <v>452</v>
      </c>
      <c r="L27" s="382">
        <f t="shared" si="3"/>
        <v>73</v>
      </c>
      <c r="M27" s="382">
        <f t="shared" si="3"/>
        <v>27</v>
      </c>
      <c r="N27" s="373" t="s">
        <v>115</v>
      </c>
      <c r="O27" s="382">
        <f>SUM(O11:O25)</f>
        <v>6807</v>
      </c>
      <c r="P27" s="382">
        <f t="shared" ref="P27:V27" si="4">SUM(P11:P25)</f>
        <v>2911</v>
      </c>
      <c r="Q27" s="388">
        <f t="shared" si="4"/>
        <v>492</v>
      </c>
      <c r="R27" s="388">
        <f t="shared" si="4"/>
        <v>224</v>
      </c>
      <c r="S27" s="382">
        <f t="shared" si="4"/>
        <v>10473</v>
      </c>
      <c r="T27" s="382">
        <f t="shared" si="4"/>
        <v>5373</v>
      </c>
      <c r="U27" s="388">
        <f t="shared" si="4"/>
        <v>398</v>
      </c>
      <c r="V27" s="388">
        <f t="shared" si="4"/>
        <v>223</v>
      </c>
      <c r="W27" s="373" t="s">
        <v>115</v>
      </c>
      <c r="X27" s="388">
        <f>SUM(X11:X25)</f>
        <v>755</v>
      </c>
      <c r="Y27" s="388">
        <f t="shared" ref="Y27:AE27" si="5">SUM(Y11:Y25)</f>
        <v>403</v>
      </c>
      <c r="Z27" s="388">
        <f t="shared" si="5"/>
        <v>28</v>
      </c>
      <c r="AA27" s="388">
        <f t="shared" si="5"/>
        <v>17</v>
      </c>
      <c r="AB27" s="382">
        <f>SUM(AB11:AB25)</f>
        <v>8615</v>
      </c>
      <c r="AC27" s="382">
        <f t="shared" si="5"/>
        <v>4710</v>
      </c>
      <c r="AD27" s="388">
        <f t="shared" si="5"/>
        <v>162</v>
      </c>
      <c r="AE27" s="388">
        <f t="shared" si="5"/>
        <v>102</v>
      </c>
    </row>
    <row r="28" spans="1:31" s="85" customFormat="1" ht="15.6" customHeight="1" x14ac:dyDescent="0.25">
      <c r="A28" s="374"/>
      <c r="B28" s="200"/>
      <c r="C28" s="200"/>
      <c r="D28" s="200"/>
      <c r="E28" s="207"/>
      <c r="F28" s="208"/>
      <c r="G28" s="208"/>
      <c r="H28" s="208"/>
      <c r="I28" s="208"/>
      <c r="J28" s="208"/>
      <c r="K28" s="208"/>
      <c r="L28" s="208"/>
      <c r="M28" s="208"/>
      <c r="N28" s="374"/>
      <c r="O28" s="208"/>
      <c r="P28" s="208"/>
      <c r="Q28" s="209"/>
      <c r="R28" s="209"/>
      <c r="S28" s="208"/>
      <c r="T28" s="208"/>
      <c r="U28" s="209"/>
      <c r="V28" s="209"/>
      <c r="W28" s="374"/>
      <c r="X28" s="209"/>
      <c r="Y28" s="209"/>
      <c r="Z28" s="209"/>
      <c r="AA28" s="209"/>
      <c r="AB28" s="208"/>
      <c r="AC28" s="208"/>
      <c r="AD28" s="209"/>
      <c r="AE28" s="209"/>
    </row>
    <row r="29" spans="1:31" ht="15.6" customHeight="1" x14ac:dyDescent="0.2">
      <c r="A29" s="375"/>
      <c r="B29" s="605" t="s">
        <v>95</v>
      </c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372"/>
      <c r="O29" s="605" t="s">
        <v>95</v>
      </c>
      <c r="P29" s="606"/>
      <c r="Q29" s="606"/>
      <c r="R29" s="606"/>
      <c r="S29" s="606"/>
      <c r="T29" s="606"/>
      <c r="U29" s="606"/>
      <c r="V29" s="606"/>
      <c r="W29" s="372"/>
      <c r="X29" s="605" t="s">
        <v>95</v>
      </c>
      <c r="Y29" s="606"/>
      <c r="Z29" s="606"/>
      <c r="AA29" s="606"/>
      <c r="AB29" s="606"/>
      <c r="AC29" s="606"/>
      <c r="AD29" s="606"/>
      <c r="AE29" s="606"/>
    </row>
    <row r="30" spans="1:31" s="212" customFormat="1" ht="15.6" customHeight="1" x14ac:dyDescent="0.25">
      <c r="A30" s="375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372"/>
      <c r="O30" s="213"/>
      <c r="P30" s="220"/>
      <c r="Q30" s="220"/>
      <c r="R30" s="220"/>
      <c r="S30" s="220"/>
      <c r="T30" s="220"/>
      <c r="U30" s="220"/>
      <c r="V30" s="220"/>
      <c r="W30" s="372"/>
      <c r="X30" s="213"/>
      <c r="Y30" s="220"/>
      <c r="Z30" s="220"/>
      <c r="AA30" s="220"/>
      <c r="AB30" s="220"/>
      <c r="AC30" s="220"/>
      <c r="AD30" s="220"/>
      <c r="AE30" s="220"/>
    </row>
    <row r="31" spans="1:31" ht="15.6" customHeight="1" x14ac:dyDescent="0.2">
      <c r="A31" s="372" t="s">
        <v>103</v>
      </c>
      <c r="B31" s="383">
        <f>SUM(F31,J31,O31,S31,X31,AB31)</f>
        <v>991</v>
      </c>
      <c r="C31" s="383">
        <f t="shared" ref="C31:E31" si="6">SUM(G31,K31,P31,T31,Y31,AC31)</f>
        <v>496</v>
      </c>
      <c r="D31" s="384">
        <f t="shared" si="6"/>
        <v>40</v>
      </c>
      <c r="E31" s="384">
        <f t="shared" si="6"/>
        <v>21</v>
      </c>
      <c r="F31" s="384">
        <v>19</v>
      </c>
      <c r="G31" s="305">
        <v>7</v>
      </c>
      <c r="H31" s="305">
        <v>1</v>
      </c>
      <c r="I31" s="384">
        <v>1</v>
      </c>
      <c r="J31" s="305">
        <v>42</v>
      </c>
      <c r="K31" s="305">
        <v>18</v>
      </c>
      <c r="L31" s="305">
        <v>2</v>
      </c>
      <c r="M31" s="305" t="s">
        <v>19</v>
      </c>
      <c r="N31" s="372" t="s">
        <v>103</v>
      </c>
      <c r="O31" s="308">
        <v>191</v>
      </c>
      <c r="P31" s="308">
        <v>87</v>
      </c>
      <c r="Q31" s="308">
        <v>9</v>
      </c>
      <c r="R31" s="308">
        <v>3</v>
      </c>
      <c r="S31" s="308">
        <v>285</v>
      </c>
      <c r="T31" s="308">
        <v>140</v>
      </c>
      <c r="U31" s="308">
        <v>14</v>
      </c>
      <c r="V31" s="308">
        <v>8</v>
      </c>
      <c r="W31" s="372" t="s">
        <v>103</v>
      </c>
      <c r="X31" s="256">
        <v>58</v>
      </c>
      <c r="Y31" s="256">
        <v>29</v>
      </c>
      <c r="Z31" s="256">
        <v>4</v>
      </c>
      <c r="AA31" s="256">
        <v>3</v>
      </c>
      <c r="AB31" s="256">
        <v>396</v>
      </c>
      <c r="AC31" s="256">
        <v>215</v>
      </c>
      <c r="AD31" s="256">
        <v>10</v>
      </c>
      <c r="AE31" s="256">
        <v>6</v>
      </c>
    </row>
    <row r="32" spans="1:31" ht="15.6" customHeight="1" x14ac:dyDescent="0.25">
      <c r="A32" s="372" t="s">
        <v>104</v>
      </c>
      <c r="B32" s="383">
        <f t="shared" ref="B32:B45" si="7">SUM(F32,J32,O32,S32,X32,AB32)</f>
        <v>2138</v>
      </c>
      <c r="C32" s="383">
        <f t="shared" ref="C32:C45" si="8">SUM(G32,K32,P32,T32,Y32,AC32)</f>
        <v>1055</v>
      </c>
      <c r="D32" s="384">
        <f t="shared" ref="D32:D45" si="9">SUM(H32,L32,Q32,U32,Z32,AD32)</f>
        <v>170</v>
      </c>
      <c r="E32" s="384">
        <f t="shared" ref="E32:E45" si="10">SUM(I32,M32,R32,V32,AA32,AE32)</f>
        <v>91</v>
      </c>
      <c r="F32" s="384">
        <v>64</v>
      </c>
      <c r="G32" s="305">
        <v>26</v>
      </c>
      <c r="H32" s="305">
        <v>7</v>
      </c>
      <c r="I32" s="384">
        <v>1</v>
      </c>
      <c r="J32" s="305">
        <v>85</v>
      </c>
      <c r="K32" s="305">
        <v>35</v>
      </c>
      <c r="L32" s="305">
        <v>7</v>
      </c>
      <c r="M32" s="305">
        <v>2</v>
      </c>
      <c r="N32" s="372" t="s">
        <v>104</v>
      </c>
      <c r="O32" s="308">
        <v>466</v>
      </c>
      <c r="P32" s="308">
        <v>203</v>
      </c>
      <c r="Q32" s="308">
        <v>71</v>
      </c>
      <c r="R32" s="308">
        <v>35</v>
      </c>
      <c r="S32" s="308">
        <v>611</v>
      </c>
      <c r="T32" s="308">
        <v>319</v>
      </c>
      <c r="U32" s="308">
        <v>51</v>
      </c>
      <c r="V32" s="308">
        <v>30</v>
      </c>
      <c r="W32" s="372" t="s">
        <v>104</v>
      </c>
      <c r="X32" s="256">
        <v>69</v>
      </c>
      <c r="Y32" s="256">
        <v>31</v>
      </c>
      <c r="Z32" s="256">
        <v>4</v>
      </c>
      <c r="AA32" s="256">
        <v>2</v>
      </c>
      <c r="AB32" s="256">
        <v>843</v>
      </c>
      <c r="AC32" s="256">
        <v>441</v>
      </c>
      <c r="AD32" s="256">
        <v>30</v>
      </c>
      <c r="AE32" s="256">
        <v>21</v>
      </c>
    </row>
    <row r="33" spans="1:31" ht="15.6" customHeight="1" x14ac:dyDescent="0.2">
      <c r="A33" s="372" t="s">
        <v>105</v>
      </c>
      <c r="B33" s="383">
        <f t="shared" si="7"/>
        <v>1896</v>
      </c>
      <c r="C33" s="383">
        <f t="shared" si="8"/>
        <v>954</v>
      </c>
      <c r="D33" s="384">
        <f t="shared" si="9"/>
        <v>141</v>
      </c>
      <c r="E33" s="384">
        <f t="shared" si="10"/>
        <v>72</v>
      </c>
      <c r="F33" s="384">
        <v>86</v>
      </c>
      <c r="G33" s="305">
        <v>37</v>
      </c>
      <c r="H33" s="305">
        <v>12</v>
      </c>
      <c r="I33" s="384">
        <v>4</v>
      </c>
      <c r="J33" s="305">
        <v>90</v>
      </c>
      <c r="K33" s="305">
        <v>30</v>
      </c>
      <c r="L33" s="305">
        <v>10</v>
      </c>
      <c r="M33" s="305">
        <v>4</v>
      </c>
      <c r="N33" s="372" t="s">
        <v>105</v>
      </c>
      <c r="O33" s="308">
        <v>519</v>
      </c>
      <c r="P33" s="308">
        <v>226</v>
      </c>
      <c r="Q33" s="308">
        <v>69</v>
      </c>
      <c r="R33" s="308">
        <v>31</v>
      </c>
      <c r="S33" s="308">
        <v>551</v>
      </c>
      <c r="T33" s="308">
        <v>283</v>
      </c>
      <c r="U33" s="308">
        <v>31</v>
      </c>
      <c r="V33" s="308">
        <v>19</v>
      </c>
      <c r="W33" s="372" t="s">
        <v>105</v>
      </c>
      <c r="X33" s="256">
        <v>64</v>
      </c>
      <c r="Y33" s="256">
        <v>37</v>
      </c>
      <c r="Z33" s="256">
        <v>1</v>
      </c>
      <c r="AA33" s="351" t="s">
        <v>19</v>
      </c>
      <c r="AB33" s="256">
        <v>586</v>
      </c>
      <c r="AC33" s="256">
        <v>341</v>
      </c>
      <c r="AD33" s="256">
        <v>18</v>
      </c>
      <c r="AE33" s="256">
        <v>14</v>
      </c>
    </row>
    <row r="34" spans="1:31" ht="15.6" customHeight="1" x14ac:dyDescent="0.2">
      <c r="A34" s="372" t="s">
        <v>106</v>
      </c>
      <c r="B34" s="383">
        <f t="shared" si="7"/>
        <v>1030</v>
      </c>
      <c r="C34" s="383">
        <f t="shared" si="8"/>
        <v>509</v>
      </c>
      <c r="D34" s="384">
        <f t="shared" si="9"/>
        <v>40</v>
      </c>
      <c r="E34" s="384">
        <f t="shared" si="10"/>
        <v>23</v>
      </c>
      <c r="F34" s="384">
        <v>27</v>
      </c>
      <c r="G34" s="305">
        <v>12</v>
      </c>
      <c r="H34" s="305">
        <v>1</v>
      </c>
      <c r="I34" s="305" t="s">
        <v>19</v>
      </c>
      <c r="J34" s="305">
        <v>28</v>
      </c>
      <c r="K34" s="305">
        <v>13</v>
      </c>
      <c r="L34" s="305" t="s">
        <v>19</v>
      </c>
      <c r="M34" s="305" t="s">
        <v>19</v>
      </c>
      <c r="N34" s="372" t="s">
        <v>106</v>
      </c>
      <c r="O34" s="308">
        <v>221</v>
      </c>
      <c r="P34" s="308">
        <v>97</v>
      </c>
      <c r="Q34" s="308">
        <v>21</v>
      </c>
      <c r="R34" s="308">
        <v>12</v>
      </c>
      <c r="S34" s="308">
        <v>354</v>
      </c>
      <c r="T34" s="308">
        <v>166</v>
      </c>
      <c r="U34" s="308">
        <v>14</v>
      </c>
      <c r="V34" s="308">
        <v>8</v>
      </c>
      <c r="W34" s="372" t="s">
        <v>106</v>
      </c>
      <c r="X34" s="256">
        <v>17</v>
      </c>
      <c r="Y34" s="256">
        <v>9</v>
      </c>
      <c r="Z34" s="256" t="s">
        <v>19</v>
      </c>
      <c r="AA34" s="351" t="s">
        <v>19</v>
      </c>
      <c r="AB34" s="256">
        <v>383</v>
      </c>
      <c r="AC34" s="256">
        <v>212</v>
      </c>
      <c r="AD34" s="256">
        <v>4</v>
      </c>
      <c r="AE34" s="256">
        <v>3</v>
      </c>
    </row>
    <row r="35" spans="1:31" ht="15.6" customHeight="1" x14ac:dyDescent="0.25">
      <c r="A35" s="372" t="s">
        <v>107</v>
      </c>
      <c r="B35" s="383">
        <f t="shared" si="7"/>
        <v>1547</v>
      </c>
      <c r="C35" s="383">
        <f t="shared" si="8"/>
        <v>728</v>
      </c>
      <c r="D35" s="384">
        <f t="shared" si="9"/>
        <v>33</v>
      </c>
      <c r="E35" s="384">
        <f t="shared" si="10"/>
        <v>18</v>
      </c>
      <c r="F35" s="384">
        <v>81</v>
      </c>
      <c r="G35" s="305">
        <v>28</v>
      </c>
      <c r="H35" s="305">
        <v>4</v>
      </c>
      <c r="I35" s="384">
        <v>2</v>
      </c>
      <c r="J35" s="305">
        <v>73</v>
      </c>
      <c r="K35" s="305">
        <v>24</v>
      </c>
      <c r="L35" s="305">
        <v>3</v>
      </c>
      <c r="M35" s="305">
        <v>2</v>
      </c>
      <c r="N35" s="372" t="s">
        <v>107</v>
      </c>
      <c r="O35" s="308">
        <v>415</v>
      </c>
      <c r="P35" s="308">
        <v>172</v>
      </c>
      <c r="Q35" s="308">
        <v>13</v>
      </c>
      <c r="R35" s="308">
        <v>7</v>
      </c>
      <c r="S35" s="308">
        <v>577</v>
      </c>
      <c r="T35" s="308">
        <v>292</v>
      </c>
      <c r="U35" s="308">
        <v>9</v>
      </c>
      <c r="V35" s="308">
        <v>4</v>
      </c>
      <c r="W35" s="372" t="s">
        <v>107</v>
      </c>
      <c r="X35" s="256">
        <v>35</v>
      </c>
      <c r="Y35" s="256">
        <v>19</v>
      </c>
      <c r="Z35" s="256">
        <v>2</v>
      </c>
      <c r="AA35" s="256">
        <v>1</v>
      </c>
      <c r="AB35" s="256">
        <v>366</v>
      </c>
      <c r="AC35" s="256">
        <v>193</v>
      </c>
      <c r="AD35" s="256">
        <v>2</v>
      </c>
      <c r="AE35" s="256">
        <v>2</v>
      </c>
    </row>
    <row r="36" spans="1:31" ht="15.6" customHeight="1" x14ac:dyDescent="0.2">
      <c r="A36" s="372" t="s">
        <v>133</v>
      </c>
      <c r="B36" s="383">
        <f t="shared" si="7"/>
        <v>1655</v>
      </c>
      <c r="C36" s="383">
        <f t="shared" si="8"/>
        <v>815</v>
      </c>
      <c r="D36" s="384">
        <f t="shared" si="9"/>
        <v>91</v>
      </c>
      <c r="E36" s="384">
        <f t="shared" si="10"/>
        <v>43</v>
      </c>
      <c r="F36" s="384">
        <v>51</v>
      </c>
      <c r="G36" s="305">
        <v>19</v>
      </c>
      <c r="H36" s="305">
        <v>4</v>
      </c>
      <c r="I36" s="384">
        <v>2</v>
      </c>
      <c r="J36" s="305">
        <v>66</v>
      </c>
      <c r="K36" s="305">
        <v>29</v>
      </c>
      <c r="L36" s="305">
        <v>6</v>
      </c>
      <c r="M36" s="305">
        <v>2</v>
      </c>
      <c r="N36" s="372" t="s">
        <v>133</v>
      </c>
      <c r="O36" s="308">
        <v>415</v>
      </c>
      <c r="P36" s="308">
        <v>175</v>
      </c>
      <c r="Q36" s="308">
        <v>41</v>
      </c>
      <c r="R36" s="308">
        <v>17</v>
      </c>
      <c r="S36" s="308">
        <v>655</v>
      </c>
      <c r="T36" s="308">
        <v>332</v>
      </c>
      <c r="U36" s="308">
        <v>34</v>
      </c>
      <c r="V36" s="308">
        <v>18</v>
      </c>
      <c r="W36" s="372" t="s">
        <v>133</v>
      </c>
      <c r="X36" s="256">
        <v>55</v>
      </c>
      <c r="Y36" s="256">
        <v>31</v>
      </c>
      <c r="Z36" s="351" t="s">
        <v>19</v>
      </c>
      <c r="AA36" s="351" t="s">
        <v>19</v>
      </c>
      <c r="AB36" s="256">
        <v>413</v>
      </c>
      <c r="AC36" s="256">
        <v>229</v>
      </c>
      <c r="AD36" s="256">
        <v>6</v>
      </c>
      <c r="AE36" s="256">
        <v>4</v>
      </c>
    </row>
    <row r="37" spans="1:31" ht="15.6" customHeight="1" x14ac:dyDescent="0.2">
      <c r="A37" s="372" t="s">
        <v>108</v>
      </c>
      <c r="B37" s="383">
        <f t="shared" si="7"/>
        <v>1834</v>
      </c>
      <c r="C37" s="383">
        <f t="shared" si="8"/>
        <v>917</v>
      </c>
      <c r="D37" s="384">
        <f t="shared" si="9"/>
        <v>28</v>
      </c>
      <c r="E37" s="384">
        <f t="shared" si="10"/>
        <v>12</v>
      </c>
      <c r="F37" s="384">
        <v>50</v>
      </c>
      <c r="G37" s="305">
        <v>15</v>
      </c>
      <c r="H37" s="305">
        <v>5</v>
      </c>
      <c r="I37" s="384">
        <v>2</v>
      </c>
      <c r="J37" s="305">
        <v>67</v>
      </c>
      <c r="K37" s="305">
        <v>23</v>
      </c>
      <c r="L37" s="305" t="s">
        <v>19</v>
      </c>
      <c r="M37" s="305" t="s">
        <v>19</v>
      </c>
      <c r="N37" s="372" t="s">
        <v>108</v>
      </c>
      <c r="O37" s="308">
        <v>416</v>
      </c>
      <c r="P37" s="308">
        <v>187</v>
      </c>
      <c r="Q37" s="308">
        <v>8</v>
      </c>
      <c r="R37" s="308">
        <v>3</v>
      </c>
      <c r="S37" s="308">
        <v>850</v>
      </c>
      <c r="T37" s="308">
        <v>438</v>
      </c>
      <c r="U37" s="308">
        <v>12</v>
      </c>
      <c r="V37" s="308">
        <v>5</v>
      </c>
      <c r="W37" s="372" t="s">
        <v>108</v>
      </c>
      <c r="X37" s="256">
        <v>41</v>
      </c>
      <c r="Y37" s="256">
        <v>23</v>
      </c>
      <c r="Z37" s="351" t="s">
        <v>19</v>
      </c>
      <c r="AA37" s="351" t="s">
        <v>19</v>
      </c>
      <c r="AB37" s="256">
        <v>410</v>
      </c>
      <c r="AC37" s="256">
        <v>231</v>
      </c>
      <c r="AD37" s="256">
        <v>3</v>
      </c>
      <c r="AE37" s="256">
        <v>2</v>
      </c>
    </row>
    <row r="38" spans="1:31" ht="15.6" customHeight="1" x14ac:dyDescent="0.2">
      <c r="A38" s="372" t="s">
        <v>109</v>
      </c>
      <c r="B38" s="383">
        <f t="shared" si="7"/>
        <v>1959</v>
      </c>
      <c r="C38" s="383">
        <f t="shared" si="8"/>
        <v>961</v>
      </c>
      <c r="D38" s="384">
        <f t="shared" si="9"/>
        <v>44</v>
      </c>
      <c r="E38" s="384">
        <f t="shared" si="10"/>
        <v>16</v>
      </c>
      <c r="F38" s="384">
        <v>78</v>
      </c>
      <c r="G38" s="305">
        <v>37</v>
      </c>
      <c r="H38" s="305">
        <v>4</v>
      </c>
      <c r="I38" s="384">
        <v>1</v>
      </c>
      <c r="J38" s="305">
        <v>103</v>
      </c>
      <c r="K38" s="305">
        <v>37</v>
      </c>
      <c r="L38" s="305">
        <v>4</v>
      </c>
      <c r="M38" s="305" t="s">
        <v>19</v>
      </c>
      <c r="N38" s="372" t="s">
        <v>109</v>
      </c>
      <c r="O38" s="308">
        <v>545</v>
      </c>
      <c r="P38" s="308">
        <v>231</v>
      </c>
      <c r="Q38" s="308">
        <v>18</v>
      </c>
      <c r="R38" s="308">
        <v>5</v>
      </c>
      <c r="S38" s="308">
        <v>723</v>
      </c>
      <c r="T38" s="308">
        <v>376</v>
      </c>
      <c r="U38" s="308">
        <v>11</v>
      </c>
      <c r="V38" s="308">
        <v>6</v>
      </c>
      <c r="W38" s="372" t="s">
        <v>109</v>
      </c>
      <c r="X38" s="256">
        <v>57</v>
      </c>
      <c r="Y38" s="256">
        <v>24</v>
      </c>
      <c r="Z38" s="256">
        <v>1</v>
      </c>
      <c r="AA38" s="256">
        <v>1</v>
      </c>
      <c r="AB38" s="256">
        <v>453</v>
      </c>
      <c r="AC38" s="256">
        <v>256</v>
      </c>
      <c r="AD38" s="256">
        <v>6</v>
      </c>
      <c r="AE38" s="256">
        <v>3</v>
      </c>
    </row>
    <row r="39" spans="1:31" ht="15.6" customHeight="1" x14ac:dyDescent="0.25">
      <c r="A39" s="372" t="s">
        <v>110</v>
      </c>
      <c r="B39" s="383">
        <f t="shared" si="7"/>
        <v>3088</v>
      </c>
      <c r="C39" s="383">
        <f t="shared" si="8"/>
        <v>1538</v>
      </c>
      <c r="D39" s="384">
        <f t="shared" si="9"/>
        <v>238</v>
      </c>
      <c r="E39" s="384">
        <f t="shared" si="10"/>
        <v>121</v>
      </c>
      <c r="F39" s="384">
        <v>91</v>
      </c>
      <c r="G39" s="305">
        <v>32</v>
      </c>
      <c r="H39" s="305">
        <v>15</v>
      </c>
      <c r="I39" s="384">
        <v>1</v>
      </c>
      <c r="J39" s="305">
        <v>85</v>
      </c>
      <c r="K39" s="305">
        <v>43</v>
      </c>
      <c r="L39" s="305">
        <v>12</v>
      </c>
      <c r="M39" s="305">
        <v>6</v>
      </c>
      <c r="N39" s="372" t="s">
        <v>110</v>
      </c>
      <c r="O39" s="308">
        <v>575</v>
      </c>
      <c r="P39" s="308">
        <v>244</v>
      </c>
      <c r="Q39" s="308">
        <v>83</v>
      </c>
      <c r="R39" s="308">
        <v>37</v>
      </c>
      <c r="S39" s="308">
        <v>1121</v>
      </c>
      <c r="T39" s="308">
        <v>577</v>
      </c>
      <c r="U39" s="308">
        <v>94</v>
      </c>
      <c r="V39" s="308">
        <v>59</v>
      </c>
      <c r="W39" s="372" t="s">
        <v>110</v>
      </c>
      <c r="X39" s="256">
        <v>89</v>
      </c>
      <c r="Y39" s="256">
        <v>49</v>
      </c>
      <c r="Z39" s="256">
        <v>8</v>
      </c>
      <c r="AA39" s="256">
        <v>4</v>
      </c>
      <c r="AB39" s="308">
        <v>1127</v>
      </c>
      <c r="AC39" s="256">
        <v>593</v>
      </c>
      <c r="AD39" s="256">
        <v>26</v>
      </c>
      <c r="AE39" s="256">
        <v>14</v>
      </c>
    </row>
    <row r="40" spans="1:31" ht="15.6" customHeight="1" x14ac:dyDescent="0.2">
      <c r="A40" s="372" t="s">
        <v>111</v>
      </c>
      <c r="B40" s="383">
        <f t="shared" si="7"/>
        <v>1104</v>
      </c>
      <c r="C40" s="383">
        <f t="shared" si="8"/>
        <v>550</v>
      </c>
      <c r="D40" s="384">
        <f t="shared" si="9"/>
        <v>27</v>
      </c>
      <c r="E40" s="384">
        <f t="shared" si="10"/>
        <v>10</v>
      </c>
      <c r="F40" s="384">
        <v>16</v>
      </c>
      <c r="G40" s="305">
        <v>4</v>
      </c>
      <c r="H40" s="305" t="s">
        <v>19</v>
      </c>
      <c r="I40" s="305" t="s">
        <v>19</v>
      </c>
      <c r="J40" s="305">
        <v>64</v>
      </c>
      <c r="K40" s="305">
        <v>25</v>
      </c>
      <c r="L40" s="305">
        <v>1</v>
      </c>
      <c r="M40" s="305" t="s">
        <v>19</v>
      </c>
      <c r="N40" s="372" t="s">
        <v>111</v>
      </c>
      <c r="O40" s="308">
        <v>296</v>
      </c>
      <c r="P40" s="308">
        <v>133</v>
      </c>
      <c r="Q40" s="308">
        <v>13</v>
      </c>
      <c r="R40" s="308">
        <v>4</v>
      </c>
      <c r="S40" s="308">
        <v>466</v>
      </c>
      <c r="T40" s="308">
        <v>242</v>
      </c>
      <c r="U40" s="308">
        <v>11</v>
      </c>
      <c r="V40" s="308">
        <v>4</v>
      </c>
      <c r="W40" s="372" t="s">
        <v>111</v>
      </c>
      <c r="X40" s="256">
        <v>16</v>
      </c>
      <c r="Y40" s="256">
        <v>8</v>
      </c>
      <c r="Z40" s="256">
        <v>1</v>
      </c>
      <c r="AA40" s="256">
        <v>1</v>
      </c>
      <c r="AB40" s="256">
        <v>246</v>
      </c>
      <c r="AC40" s="256">
        <v>138</v>
      </c>
      <c r="AD40" s="256">
        <v>1</v>
      </c>
      <c r="AE40" s="256">
        <v>1</v>
      </c>
    </row>
    <row r="41" spans="1:31" ht="15.6" customHeight="1" x14ac:dyDescent="0.2">
      <c r="A41" s="372" t="s">
        <v>134</v>
      </c>
      <c r="B41" s="383">
        <f t="shared" si="7"/>
        <v>2540</v>
      </c>
      <c r="C41" s="383">
        <f t="shared" si="8"/>
        <v>1229</v>
      </c>
      <c r="D41" s="384">
        <f t="shared" si="9"/>
        <v>69</v>
      </c>
      <c r="E41" s="384">
        <f t="shared" si="10"/>
        <v>35</v>
      </c>
      <c r="F41" s="384">
        <v>80</v>
      </c>
      <c r="G41" s="305">
        <v>27</v>
      </c>
      <c r="H41" s="305">
        <v>5</v>
      </c>
      <c r="I41" s="384">
        <v>1</v>
      </c>
      <c r="J41" s="305">
        <v>107</v>
      </c>
      <c r="K41" s="305">
        <v>36</v>
      </c>
      <c r="L41" s="305">
        <v>4</v>
      </c>
      <c r="M41" s="305">
        <v>2</v>
      </c>
      <c r="N41" s="372" t="s">
        <v>134</v>
      </c>
      <c r="O41" s="308">
        <v>708</v>
      </c>
      <c r="P41" s="308">
        <v>294</v>
      </c>
      <c r="Q41" s="308">
        <v>33</v>
      </c>
      <c r="R41" s="308">
        <v>13</v>
      </c>
      <c r="S41" s="308">
        <v>880</v>
      </c>
      <c r="T41" s="308">
        <v>449</v>
      </c>
      <c r="U41" s="308">
        <v>18</v>
      </c>
      <c r="V41" s="308">
        <v>13</v>
      </c>
      <c r="W41" s="372" t="s">
        <v>134</v>
      </c>
      <c r="X41" s="256">
        <v>54</v>
      </c>
      <c r="Y41" s="256">
        <v>33</v>
      </c>
      <c r="Z41" s="256">
        <v>1</v>
      </c>
      <c r="AA41" s="256">
        <v>1</v>
      </c>
      <c r="AB41" s="256">
        <v>711</v>
      </c>
      <c r="AC41" s="256">
        <v>390</v>
      </c>
      <c r="AD41" s="256">
        <v>8</v>
      </c>
      <c r="AE41" s="256">
        <v>5</v>
      </c>
    </row>
    <row r="42" spans="1:31" ht="15.6" customHeight="1" x14ac:dyDescent="0.2">
      <c r="A42" s="372" t="s">
        <v>135</v>
      </c>
      <c r="B42" s="383">
        <f t="shared" si="7"/>
        <v>1899</v>
      </c>
      <c r="C42" s="383">
        <f t="shared" si="8"/>
        <v>926</v>
      </c>
      <c r="D42" s="384">
        <f t="shared" si="9"/>
        <v>51</v>
      </c>
      <c r="E42" s="384">
        <f t="shared" si="10"/>
        <v>24</v>
      </c>
      <c r="F42" s="384">
        <v>88</v>
      </c>
      <c r="G42" s="305">
        <v>34</v>
      </c>
      <c r="H42" s="305">
        <v>6</v>
      </c>
      <c r="I42" s="384">
        <v>3</v>
      </c>
      <c r="J42" s="305">
        <v>89</v>
      </c>
      <c r="K42" s="305">
        <v>37</v>
      </c>
      <c r="L42" s="305">
        <v>2</v>
      </c>
      <c r="M42" s="305" t="s">
        <v>19</v>
      </c>
      <c r="N42" s="372" t="s">
        <v>135</v>
      </c>
      <c r="O42" s="308">
        <v>572</v>
      </c>
      <c r="P42" s="308">
        <v>236</v>
      </c>
      <c r="Q42" s="308">
        <v>19</v>
      </c>
      <c r="R42" s="308">
        <v>12</v>
      </c>
      <c r="S42" s="308">
        <v>763</v>
      </c>
      <c r="T42" s="308">
        <v>409</v>
      </c>
      <c r="U42" s="308">
        <v>20</v>
      </c>
      <c r="V42" s="308">
        <v>7</v>
      </c>
      <c r="W42" s="372" t="s">
        <v>135</v>
      </c>
      <c r="X42" s="256">
        <v>27</v>
      </c>
      <c r="Y42" s="256">
        <v>13</v>
      </c>
      <c r="Z42" s="351" t="s">
        <v>19</v>
      </c>
      <c r="AA42" s="351" t="s">
        <v>19</v>
      </c>
      <c r="AB42" s="256">
        <v>360</v>
      </c>
      <c r="AC42" s="256">
        <v>197</v>
      </c>
      <c r="AD42" s="256">
        <v>4</v>
      </c>
      <c r="AE42" s="256">
        <v>2</v>
      </c>
    </row>
    <row r="43" spans="1:31" ht="15.6" customHeight="1" x14ac:dyDescent="0.2">
      <c r="A43" s="372" t="s">
        <v>112</v>
      </c>
      <c r="B43" s="383">
        <f t="shared" si="7"/>
        <v>2469</v>
      </c>
      <c r="C43" s="383">
        <f t="shared" si="8"/>
        <v>1243</v>
      </c>
      <c r="D43" s="384">
        <f t="shared" si="9"/>
        <v>81</v>
      </c>
      <c r="E43" s="384">
        <f t="shared" si="10"/>
        <v>45</v>
      </c>
      <c r="F43" s="384">
        <v>89</v>
      </c>
      <c r="G43" s="305">
        <v>37</v>
      </c>
      <c r="H43" s="305">
        <v>5</v>
      </c>
      <c r="I43" s="384">
        <v>3</v>
      </c>
      <c r="J43" s="305">
        <v>88</v>
      </c>
      <c r="K43" s="305">
        <v>34</v>
      </c>
      <c r="L43" s="305">
        <v>10</v>
      </c>
      <c r="M43" s="305">
        <v>4</v>
      </c>
      <c r="N43" s="372" t="s">
        <v>112</v>
      </c>
      <c r="O43" s="308">
        <v>551</v>
      </c>
      <c r="P43" s="308">
        <v>229</v>
      </c>
      <c r="Q43" s="308">
        <v>18</v>
      </c>
      <c r="R43" s="308">
        <v>8</v>
      </c>
      <c r="S43" s="308">
        <v>995</v>
      </c>
      <c r="T43" s="308">
        <v>524</v>
      </c>
      <c r="U43" s="308">
        <v>33</v>
      </c>
      <c r="V43" s="308">
        <v>22</v>
      </c>
      <c r="W43" s="372" t="s">
        <v>112</v>
      </c>
      <c r="X43" s="256">
        <v>52</v>
      </c>
      <c r="Y43" s="256">
        <v>31</v>
      </c>
      <c r="Z43" s="256">
        <v>2</v>
      </c>
      <c r="AA43" s="256">
        <v>1</v>
      </c>
      <c r="AB43" s="256">
        <v>694</v>
      </c>
      <c r="AC43" s="256">
        <v>388</v>
      </c>
      <c r="AD43" s="256">
        <v>13</v>
      </c>
      <c r="AE43" s="256">
        <v>7</v>
      </c>
    </row>
    <row r="44" spans="1:31" ht="15.6" customHeight="1" x14ac:dyDescent="0.2">
      <c r="A44" s="372" t="s">
        <v>113</v>
      </c>
      <c r="B44" s="383">
        <f t="shared" si="7"/>
        <v>1293</v>
      </c>
      <c r="C44" s="383">
        <f t="shared" si="8"/>
        <v>638</v>
      </c>
      <c r="D44" s="384">
        <f t="shared" si="9"/>
        <v>47</v>
      </c>
      <c r="E44" s="384">
        <f t="shared" si="10"/>
        <v>22</v>
      </c>
      <c r="F44" s="384">
        <v>68</v>
      </c>
      <c r="G44" s="305">
        <v>25</v>
      </c>
      <c r="H44" s="305">
        <v>4</v>
      </c>
      <c r="I44" s="384">
        <v>2</v>
      </c>
      <c r="J44" s="305">
        <v>59</v>
      </c>
      <c r="K44" s="305">
        <v>21</v>
      </c>
      <c r="L44" s="305">
        <v>3</v>
      </c>
      <c r="M44" s="305">
        <v>1</v>
      </c>
      <c r="N44" s="372" t="s">
        <v>113</v>
      </c>
      <c r="O44" s="308">
        <v>341</v>
      </c>
      <c r="P44" s="308">
        <v>140</v>
      </c>
      <c r="Q44" s="308">
        <v>26</v>
      </c>
      <c r="R44" s="308">
        <v>13</v>
      </c>
      <c r="S44" s="308">
        <v>499</v>
      </c>
      <c r="T44" s="308">
        <v>265</v>
      </c>
      <c r="U44" s="308">
        <v>12</v>
      </c>
      <c r="V44" s="308">
        <v>5</v>
      </c>
      <c r="W44" s="372" t="s">
        <v>113</v>
      </c>
      <c r="X44" s="256">
        <v>17</v>
      </c>
      <c r="Y44" s="256">
        <v>14</v>
      </c>
      <c r="Z44" s="351" t="s">
        <v>19</v>
      </c>
      <c r="AA44" s="351" t="s">
        <v>19</v>
      </c>
      <c r="AB44" s="256">
        <v>309</v>
      </c>
      <c r="AC44" s="256">
        <v>173</v>
      </c>
      <c r="AD44" s="256">
        <v>2</v>
      </c>
      <c r="AE44" s="256">
        <v>1</v>
      </c>
    </row>
    <row r="45" spans="1:31" ht="15.6" customHeight="1" x14ac:dyDescent="0.2">
      <c r="A45" s="372" t="s">
        <v>114</v>
      </c>
      <c r="B45" s="383">
        <f t="shared" si="7"/>
        <v>2277</v>
      </c>
      <c r="C45" s="383">
        <f t="shared" si="8"/>
        <v>1141</v>
      </c>
      <c r="D45" s="384">
        <f t="shared" si="9"/>
        <v>99</v>
      </c>
      <c r="E45" s="384">
        <f t="shared" si="10"/>
        <v>43</v>
      </c>
      <c r="F45" s="384">
        <v>51</v>
      </c>
      <c r="G45" s="305">
        <v>18</v>
      </c>
      <c r="H45" s="305">
        <v>5</v>
      </c>
      <c r="I45" s="384">
        <v>1</v>
      </c>
      <c r="J45" s="305">
        <v>63</v>
      </c>
      <c r="K45" s="305">
        <v>22</v>
      </c>
      <c r="L45" s="305">
        <v>5</v>
      </c>
      <c r="M45" s="305">
        <v>1</v>
      </c>
      <c r="N45" s="372" t="s">
        <v>114</v>
      </c>
      <c r="O45" s="308">
        <v>422</v>
      </c>
      <c r="P45" s="308">
        <v>182</v>
      </c>
      <c r="Q45" s="308">
        <v>42</v>
      </c>
      <c r="R45" s="308">
        <v>18</v>
      </c>
      <c r="S45" s="308">
        <v>756</v>
      </c>
      <c r="T45" s="308">
        <v>382</v>
      </c>
      <c r="U45" s="308">
        <v>29</v>
      </c>
      <c r="V45" s="308">
        <v>13</v>
      </c>
      <c r="W45" s="372" t="s">
        <v>114</v>
      </c>
      <c r="X45" s="256">
        <v>81</v>
      </c>
      <c r="Y45" s="256">
        <v>43</v>
      </c>
      <c r="Z45" s="256">
        <v>4</v>
      </c>
      <c r="AA45" s="256">
        <v>3</v>
      </c>
      <c r="AB45" s="256">
        <v>904</v>
      </c>
      <c r="AC45" s="256">
        <v>494</v>
      </c>
      <c r="AD45" s="256">
        <v>14</v>
      </c>
      <c r="AE45" s="256">
        <v>7</v>
      </c>
    </row>
    <row r="46" spans="1:31" s="212" customFormat="1" ht="15.6" customHeight="1" x14ac:dyDescent="0.2">
      <c r="A46" s="372"/>
      <c r="B46" s="383"/>
      <c r="C46" s="383"/>
      <c r="D46" s="384"/>
      <c r="E46" s="384"/>
      <c r="F46" s="384"/>
      <c r="G46" s="305"/>
      <c r="H46" s="305"/>
      <c r="I46" s="384"/>
      <c r="J46" s="305"/>
      <c r="K46" s="305"/>
      <c r="L46" s="305"/>
      <c r="M46" s="305"/>
      <c r="N46" s="372"/>
      <c r="O46" s="308"/>
      <c r="P46" s="308"/>
      <c r="Q46" s="308"/>
      <c r="R46" s="308"/>
      <c r="S46" s="308"/>
      <c r="T46" s="308"/>
      <c r="U46" s="308"/>
      <c r="V46" s="308"/>
      <c r="W46" s="372"/>
      <c r="X46" s="256"/>
      <c r="Y46" s="256"/>
      <c r="Z46" s="256"/>
      <c r="AA46" s="256"/>
      <c r="AB46" s="256"/>
      <c r="AC46" s="256"/>
      <c r="AD46" s="256"/>
      <c r="AE46" s="256"/>
    </row>
    <row r="47" spans="1:31" s="85" customFormat="1" ht="15.6" customHeight="1" x14ac:dyDescent="0.2">
      <c r="A47" s="376" t="s">
        <v>115</v>
      </c>
      <c r="B47" s="385">
        <f>SUM(B31:B45)</f>
        <v>27720</v>
      </c>
      <c r="C47" s="385">
        <f t="shared" ref="C47:M47" si="11">SUM(C31:C45)</f>
        <v>13700</v>
      </c>
      <c r="D47" s="386">
        <f t="shared" si="11"/>
        <v>1199</v>
      </c>
      <c r="E47" s="386">
        <f t="shared" si="11"/>
        <v>596</v>
      </c>
      <c r="F47" s="386">
        <f t="shared" si="11"/>
        <v>939</v>
      </c>
      <c r="G47" s="386">
        <f t="shared" si="11"/>
        <v>358</v>
      </c>
      <c r="H47" s="386">
        <f t="shared" si="11"/>
        <v>78</v>
      </c>
      <c r="I47" s="386">
        <f t="shared" si="11"/>
        <v>24</v>
      </c>
      <c r="J47" s="386">
        <f t="shared" si="11"/>
        <v>1109</v>
      </c>
      <c r="K47" s="386">
        <f t="shared" si="11"/>
        <v>427</v>
      </c>
      <c r="L47" s="386">
        <f t="shared" si="11"/>
        <v>69</v>
      </c>
      <c r="M47" s="386">
        <f t="shared" si="11"/>
        <v>24</v>
      </c>
      <c r="N47" s="376" t="s">
        <v>115</v>
      </c>
      <c r="O47" s="389">
        <f>SUM(O31:O45)</f>
        <v>6653</v>
      </c>
      <c r="P47" s="389">
        <f t="shared" ref="P47:V47" si="12">SUM(P31:P45)</f>
        <v>2836</v>
      </c>
      <c r="Q47" s="389">
        <f t="shared" si="12"/>
        <v>484</v>
      </c>
      <c r="R47" s="389">
        <f t="shared" si="12"/>
        <v>218</v>
      </c>
      <c r="S47" s="389">
        <f t="shared" si="12"/>
        <v>10086</v>
      </c>
      <c r="T47" s="389">
        <f t="shared" si="12"/>
        <v>5194</v>
      </c>
      <c r="U47" s="389">
        <f t="shared" si="12"/>
        <v>393</v>
      </c>
      <c r="V47" s="389">
        <f t="shared" si="12"/>
        <v>221</v>
      </c>
      <c r="W47" s="376" t="s">
        <v>115</v>
      </c>
      <c r="X47" s="390">
        <f>SUM(X31:X45)</f>
        <v>732</v>
      </c>
      <c r="Y47" s="390">
        <f t="shared" ref="Y47:AE47" si="13">SUM(Y31:Y45)</f>
        <v>394</v>
      </c>
      <c r="Z47" s="390">
        <f t="shared" si="13"/>
        <v>28</v>
      </c>
      <c r="AA47" s="390">
        <f t="shared" si="13"/>
        <v>17</v>
      </c>
      <c r="AB47" s="389">
        <f t="shared" si="13"/>
        <v>8201</v>
      </c>
      <c r="AC47" s="389">
        <f t="shared" si="13"/>
        <v>4491</v>
      </c>
      <c r="AD47" s="390">
        <f t="shared" si="13"/>
        <v>147</v>
      </c>
      <c r="AE47" s="390">
        <f t="shared" si="13"/>
        <v>92</v>
      </c>
    </row>
  </sheetData>
  <protectedRanges>
    <protectedRange sqref="I34" name="Bereich1"/>
    <protectedRange sqref="M31" name="Bereich1_1"/>
    <protectedRange sqref="L34:M34" name="Bereich1_2"/>
    <protectedRange sqref="H40:I40" name="Bereich1_3"/>
    <protectedRange sqref="M37:M38" name="Bereich1_4"/>
    <protectedRange sqref="M42 Z14:AA14 Z16:AA17 Z22:AA22 AA33:AA34 Z36:AA37 Z42:AA42 AA13 Z24:AA24 Z44:AA44" name="Bereich1_5"/>
  </protectedRanges>
  <mergeCells count="42">
    <mergeCell ref="N1:V1"/>
    <mergeCell ref="W1:AE1"/>
    <mergeCell ref="N2:V2"/>
    <mergeCell ref="W2:AE2"/>
    <mergeCell ref="N3:V3"/>
    <mergeCell ref="W3:AE3"/>
    <mergeCell ref="B8:M8"/>
    <mergeCell ref="B29:M29"/>
    <mergeCell ref="A1:M1"/>
    <mergeCell ref="A2:M2"/>
    <mergeCell ref="A3:M3"/>
    <mergeCell ref="A5:A7"/>
    <mergeCell ref="B5:E5"/>
    <mergeCell ref="F5:I5"/>
    <mergeCell ref="J5:M5"/>
    <mergeCell ref="B6:C6"/>
    <mergeCell ref="D6:E6"/>
    <mergeCell ref="F6:G6"/>
    <mergeCell ref="H6:I6"/>
    <mergeCell ref="J6:K6"/>
    <mergeCell ref="L6:M6"/>
    <mergeCell ref="B9:M9"/>
    <mergeCell ref="N5:N7"/>
    <mergeCell ref="O5:R5"/>
    <mergeCell ref="S5:V5"/>
    <mergeCell ref="O6:P6"/>
    <mergeCell ref="Q6:R6"/>
    <mergeCell ref="S6:T6"/>
    <mergeCell ref="U6:V6"/>
    <mergeCell ref="O8:V8"/>
    <mergeCell ref="O29:V29"/>
    <mergeCell ref="X8:AE8"/>
    <mergeCell ref="W5:W7"/>
    <mergeCell ref="X5:AA5"/>
    <mergeCell ref="AB5:AE5"/>
    <mergeCell ref="X6:Y6"/>
    <mergeCell ref="Z6:AA6"/>
    <mergeCell ref="AB6:AC6"/>
    <mergeCell ref="AD6:AE6"/>
    <mergeCell ref="X29:AE29"/>
    <mergeCell ref="O9:V9"/>
    <mergeCell ref="X9:AE9"/>
  </mergeCells>
  <conditionalFormatting sqref="A8:M8 A10:M47 A9:B9">
    <cfRule type="expression" dxfId="6" priority="3">
      <formula>MOD(ROW(),2)=1</formula>
    </cfRule>
  </conditionalFormatting>
  <conditionalFormatting sqref="N8:V8 N10:V47 N9:O9">
    <cfRule type="expression" dxfId="5" priority="2">
      <formula>MOD(ROW(),2)=1</formula>
    </cfRule>
  </conditionalFormatting>
  <conditionalFormatting sqref="W8:AE8 W10:AE47 W9:X9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R19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13.5703125" style="51" customWidth="1"/>
    <col min="2" max="2" width="10.7109375" style="51" customWidth="1"/>
    <col min="3" max="3" width="9.5703125" style="51" customWidth="1"/>
    <col min="4" max="4" width="10.7109375" style="51" customWidth="1"/>
    <col min="5" max="5" width="9.7109375" style="51" customWidth="1"/>
    <col min="6" max="6" width="10.7109375" style="51" customWidth="1"/>
    <col min="7" max="7" width="8.28515625" style="51" customWidth="1"/>
    <col min="8" max="8" width="10.7109375" style="51" customWidth="1"/>
    <col min="9" max="9" width="8.140625" style="51" customWidth="1"/>
    <col min="10" max="10" width="13.5703125" style="407" customWidth="1"/>
    <col min="11" max="11" width="12" style="51" customWidth="1"/>
    <col min="12" max="12" width="13.7109375" style="51" customWidth="1"/>
    <col min="13" max="13" width="12" style="51" customWidth="1"/>
    <col min="14" max="14" width="12.7109375" style="51" customWidth="1"/>
    <col min="15" max="15" width="13.7109375" style="51" customWidth="1"/>
    <col min="16" max="16" width="14.140625" style="51" customWidth="1"/>
    <col min="17" max="19" width="11.28515625" style="51"/>
    <col min="20" max="20" width="9.7109375" style="51" customWidth="1"/>
    <col min="21" max="21" width="8.42578125" style="51" customWidth="1"/>
    <col min="22" max="22" width="11.28515625" style="51"/>
    <col min="23" max="23" width="9.140625" style="51" customWidth="1"/>
    <col min="24" max="24" width="11.28515625" style="51"/>
    <col min="25" max="25" width="9.28515625" style="51" customWidth="1"/>
    <col min="26" max="26" width="9.85546875" style="51" customWidth="1"/>
    <col min="27" max="16384" width="11.28515625" style="51"/>
  </cols>
  <sheetData>
    <row r="1" spans="1:16" x14ac:dyDescent="0.2">
      <c r="A1" s="526" t="s">
        <v>294</v>
      </c>
      <c r="B1" s="526"/>
      <c r="C1" s="526"/>
      <c r="D1" s="526"/>
      <c r="E1" s="526"/>
      <c r="F1" s="526"/>
      <c r="G1" s="526"/>
      <c r="H1" s="526"/>
      <c r="I1" s="526"/>
      <c r="J1" s="526" t="s">
        <v>296</v>
      </c>
      <c r="K1" s="526"/>
      <c r="L1" s="526"/>
      <c r="M1" s="526"/>
      <c r="N1" s="526"/>
      <c r="O1" s="526"/>
      <c r="P1" s="526"/>
    </row>
    <row r="2" spans="1:16" ht="14.25" x14ac:dyDescent="0.2">
      <c r="A2" s="619" t="s">
        <v>295</v>
      </c>
      <c r="B2" s="526"/>
      <c r="C2" s="526"/>
      <c r="D2" s="526"/>
      <c r="E2" s="526"/>
      <c r="F2" s="526"/>
      <c r="G2" s="526"/>
      <c r="H2" s="526"/>
      <c r="I2" s="526"/>
      <c r="J2" s="619" t="s">
        <v>297</v>
      </c>
      <c r="K2" s="619"/>
      <c r="L2" s="619"/>
      <c r="M2" s="619"/>
      <c r="N2" s="619"/>
      <c r="O2" s="619"/>
      <c r="P2" s="619"/>
    </row>
    <row r="4" spans="1:16" ht="31.7" customHeight="1" x14ac:dyDescent="0.2">
      <c r="A4" s="579" t="s">
        <v>124</v>
      </c>
      <c r="B4" s="624" t="s">
        <v>22</v>
      </c>
      <c r="C4" s="624"/>
      <c r="D4" s="624" t="s">
        <v>157</v>
      </c>
      <c r="E4" s="624"/>
      <c r="F4" s="624" t="s">
        <v>158</v>
      </c>
      <c r="G4" s="624"/>
      <c r="H4" s="624" t="s">
        <v>159</v>
      </c>
      <c r="I4" s="625"/>
      <c r="J4" s="579" t="s">
        <v>124</v>
      </c>
      <c r="K4" s="624" t="s">
        <v>160</v>
      </c>
      <c r="L4" s="625"/>
      <c r="M4" s="620" t="s">
        <v>172</v>
      </c>
      <c r="N4" s="621"/>
      <c r="O4" s="622" t="s">
        <v>162</v>
      </c>
      <c r="P4" s="623"/>
    </row>
    <row r="5" spans="1:16" ht="31.7" customHeight="1" x14ac:dyDescent="0.2">
      <c r="A5" s="549"/>
      <c r="B5" s="134" t="s">
        <v>126</v>
      </c>
      <c r="C5" s="134" t="s">
        <v>180</v>
      </c>
      <c r="D5" s="134" t="s">
        <v>126</v>
      </c>
      <c r="E5" s="134" t="s">
        <v>180</v>
      </c>
      <c r="F5" s="134" t="s">
        <v>126</v>
      </c>
      <c r="G5" s="134" t="s">
        <v>180</v>
      </c>
      <c r="H5" s="411" t="s">
        <v>126</v>
      </c>
      <c r="I5" s="412" t="s">
        <v>180</v>
      </c>
      <c r="J5" s="549"/>
      <c r="K5" s="134" t="s">
        <v>126</v>
      </c>
      <c r="L5" s="134" t="s">
        <v>180</v>
      </c>
      <c r="M5" s="201" t="s">
        <v>126</v>
      </c>
      <c r="N5" s="201" t="s">
        <v>180</v>
      </c>
      <c r="O5" s="202" t="s">
        <v>189</v>
      </c>
      <c r="P5" s="203" t="s">
        <v>180</v>
      </c>
    </row>
    <row r="6" spans="1:16" s="304" customFormat="1" ht="15.6" customHeight="1" x14ac:dyDescent="0.25">
      <c r="A6" s="288"/>
      <c r="B6" s="391"/>
      <c r="C6" s="391"/>
      <c r="D6" s="391"/>
      <c r="E6" s="391"/>
      <c r="F6" s="391"/>
      <c r="G6" s="391"/>
      <c r="H6" s="391"/>
      <c r="I6" s="391"/>
      <c r="J6" s="288"/>
      <c r="K6" s="391"/>
      <c r="L6" s="391"/>
      <c r="M6" s="391"/>
      <c r="N6" s="391"/>
      <c r="O6" s="392"/>
      <c r="P6" s="391"/>
    </row>
    <row r="7" spans="1:16" ht="15.6" customHeight="1" x14ac:dyDescent="0.25">
      <c r="A7" s="393" t="s">
        <v>88</v>
      </c>
      <c r="B7" s="160">
        <v>5752</v>
      </c>
      <c r="C7" s="160">
        <v>2898</v>
      </c>
      <c r="D7" s="160">
        <v>2068</v>
      </c>
      <c r="E7" s="160">
        <v>1034</v>
      </c>
      <c r="F7" s="160">
        <v>1371</v>
      </c>
      <c r="G7" s="160">
        <v>664</v>
      </c>
      <c r="H7" s="160">
        <v>898</v>
      </c>
      <c r="I7" s="160">
        <v>461</v>
      </c>
      <c r="J7" s="393" t="s">
        <v>88</v>
      </c>
      <c r="K7" s="160">
        <v>943</v>
      </c>
      <c r="L7" s="160">
        <v>508</v>
      </c>
      <c r="M7" s="206">
        <v>215</v>
      </c>
      <c r="N7" s="206">
        <v>121</v>
      </c>
      <c r="O7" s="206">
        <v>257</v>
      </c>
      <c r="P7" s="206">
        <v>110</v>
      </c>
    </row>
    <row r="8" spans="1:16" ht="15.6" customHeight="1" x14ac:dyDescent="0.25">
      <c r="A8" s="393" t="s">
        <v>89</v>
      </c>
      <c r="B8" s="160">
        <v>5710</v>
      </c>
      <c r="C8" s="160">
        <v>2894</v>
      </c>
      <c r="D8" s="160">
        <v>1996</v>
      </c>
      <c r="E8" s="160">
        <v>1032</v>
      </c>
      <c r="F8" s="160">
        <v>1363</v>
      </c>
      <c r="G8" s="160">
        <v>644</v>
      </c>
      <c r="H8" s="160">
        <v>850</v>
      </c>
      <c r="I8" s="160">
        <v>426</v>
      </c>
      <c r="J8" s="393" t="s">
        <v>89</v>
      </c>
      <c r="K8" s="160">
        <v>955</v>
      </c>
      <c r="L8" s="160">
        <v>524</v>
      </c>
      <c r="M8" s="206">
        <v>294</v>
      </c>
      <c r="N8" s="206">
        <v>159</v>
      </c>
      <c r="O8" s="206">
        <v>252</v>
      </c>
      <c r="P8" s="206">
        <v>109</v>
      </c>
    </row>
    <row r="9" spans="1:16" ht="15.6" customHeight="1" x14ac:dyDescent="0.25">
      <c r="A9" s="393" t="s">
        <v>90</v>
      </c>
      <c r="B9" s="160">
        <v>5776</v>
      </c>
      <c r="C9" s="160">
        <v>2963</v>
      </c>
      <c r="D9" s="160">
        <v>2038</v>
      </c>
      <c r="E9" s="160">
        <v>1082</v>
      </c>
      <c r="F9" s="160">
        <v>1343</v>
      </c>
      <c r="G9" s="160">
        <v>638</v>
      </c>
      <c r="H9" s="160">
        <v>817</v>
      </c>
      <c r="I9" s="160">
        <v>411</v>
      </c>
      <c r="J9" s="393" t="s">
        <v>90</v>
      </c>
      <c r="K9" s="160">
        <v>1027</v>
      </c>
      <c r="L9" s="160">
        <v>575</v>
      </c>
      <c r="M9" s="206">
        <v>308</v>
      </c>
      <c r="N9" s="206">
        <v>160</v>
      </c>
      <c r="O9" s="206">
        <v>243</v>
      </c>
      <c r="P9" s="206">
        <v>97</v>
      </c>
    </row>
    <row r="10" spans="1:16" ht="15.6" customHeight="1" x14ac:dyDescent="0.25">
      <c r="A10" s="393" t="s">
        <v>91</v>
      </c>
      <c r="B10" s="160">
        <v>5759</v>
      </c>
      <c r="C10" s="160">
        <v>2983</v>
      </c>
      <c r="D10" s="160">
        <v>2095</v>
      </c>
      <c r="E10" s="160">
        <v>1106</v>
      </c>
      <c r="F10" s="160">
        <v>1196</v>
      </c>
      <c r="G10" s="160">
        <v>590</v>
      </c>
      <c r="H10" s="160">
        <v>773</v>
      </c>
      <c r="I10" s="160">
        <v>401</v>
      </c>
      <c r="J10" s="393" t="s">
        <v>91</v>
      </c>
      <c r="K10" s="160">
        <v>1030</v>
      </c>
      <c r="L10" s="160">
        <v>572</v>
      </c>
      <c r="M10" s="206">
        <v>426</v>
      </c>
      <c r="N10" s="206">
        <v>216</v>
      </c>
      <c r="O10" s="206">
        <v>239</v>
      </c>
      <c r="P10" s="206">
        <v>98</v>
      </c>
    </row>
    <row r="11" spans="1:16" ht="15.6" customHeight="1" x14ac:dyDescent="0.25">
      <c r="A11" s="393" t="s">
        <v>92</v>
      </c>
      <c r="B11" s="160">
        <v>5734</v>
      </c>
      <c r="C11" s="160">
        <v>2956</v>
      </c>
      <c r="D11" s="160">
        <v>2056</v>
      </c>
      <c r="E11" s="160">
        <v>1089</v>
      </c>
      <c r="F11" s="160">
        <v>1113</v>
      </c>
      <c r="G11" s="160">
        <v>533</v>
      </c>
      <c r="H11" s="160">
        <v>622</v>
      </c>
      <c r="I11" s="160">
        <v>321</v>
      </c>
      <c r="J11" s="393" t="s">
        <v>92</v>
      </c>
      <c r="K11" s="160">
        <v>1044</v>
      </c>
      <c r="L11" s="160">
        <v>576</v>
      </c>
      <c r="M11" s="206">
        <v>657</v>
      </c>
      <c r="N11" s="206">
        <v>339</v>
      </c>
      <c r="O11" s="206">
        <v>242</v>
      </c>
      <c r="P11" s="206">
        <v>98</v>
      </c>
    </row>
    <row r="12" spans="1:16" ht="15.6" customHeight="1" x14ac:dyDescent="0.25">
      <c r="A12" s="393" t="s">
        <v>93</v>
      </c>
      <c r="B12" s="160">
        <v>5628</v>
      </c>
      <c r="C12" s="160">
        <v>2915</v>
      </c>
      <c r="D12" s="160">
        <v>2104</v>
      </c>
      <c r="E12" s="160">
        <v>1080</v>
      </c>
      <c r="F12" s="160">
        <v>1072</v>
      </c>
      <c r="G12" s="160">
        <v>551</v>
      </c>
      <c r="H12" s="160">
        <v>540</v>
      </c>
      <c r="I12" s="160">
        <v>284</v>
      </c>
      <c r="J12" s="393" t="s">
        <v>93</v>
      </c>
      <c r="K12" s="160">
        <v>1006</v>
      </c>
      <c r="L12" s="160">
        <v>546</v>
      </c>
      <c r="M12" s="206">
        <v>682</v>
      </c>
      <c r="N12" s="206">
        <v>352</v>
      </c>
      <c r="O12" s="206">
        <v>224</v>
      </c>
      <c r="P12" s="206">
        <v>102</v>
      </c>
    </row>
    <row r="13" spans="1:16" ht="15.6" customHeight="1" x14ac:dyDescent="0.25">
      <c r="A13" s="393" t="s">
        <v>94</v>
      </c>
      <c r="B13" s="161">
        <f t="shared" ref="B13:C17" si="0">SUM(D13,F13,H13,K13,M13,O13)</f>
        <v>5661</v>
      </c>
      <c r="C13" s="161">
        <f t="shared" si="0"/>
        <v>2922</v>
      </c>
      <c r="D13" s="161">
        <v>2117</v>
      </c>
      <c r="E13" s="161">
        <v>1048</v>
      </c>
      <c r="F13" s="161">
        <v>147</v>
      </c>
      <c r="G13" s="161">
        <v>70</v>
      </c>
      <c r="H13" s="161">
        <v>443</v>
      </c>
      <c r="I13" s="161">
        <v>217</v>
      </c>
      <c r="J13" s="393" t="s">
        <v>94</v>
      </c>
      <c r="K13" s="161">
        <v>907</v>
      </c>
      <c r="L13" s="161">
        <v>473</v>
      </c>
      <c r="M13" s="161">
        <v>1803</v>
      </c>
      <c r="N13" s="161">
        <v>996</v>
      </c>
      <c r="O13" s="161">
        <v>244</v>
      </c>
      <c r="P13" s="161">
        <v>118</v>
      </c>
    </row>
    <row r="14" spans="1:16" ht="15.6" customHeight="1" x14ac:dyDescent="0.25">
      <c r="A14" s="204" t="s">
        <v>128</v>
      </c>
      <c r="B14" s="161">
        <f t="shared" si="0"/>
        <v>5571</v>
      </c>
      <c r="C14" s="161">
        <f t="shared" si="0"/>
        <v>2896</v>
      </c>
      <c r="D14" s="161">
        <v>2082</v>
      </c>
      <c r="E14" s="161">
        <v>1038</v>
      </c>
      <c r="F14" s="161">
        <v>50</v>
      </c>
      <c r="G14" s="161">
        <v>25</v>
      </c>
      <c r="H14" s="161">
        <v>146</v>
      </c>
      <c r="I14" s="161">
        <v>72</v>
      </c>
      <c r="J14" s="204" t="s">
        <v>128</v>
      </c>
      <c r="K14" s="161">
        <v>339</v>
      </c>
      <c r="L14" s="161">
        <v>185</v>
      </c>
      <c r="M14" s="206">
        <v>2705</v>
      </c>
      <c r="N14" s="206">
        <v>1459</v>
      </c>
      <c r="O14" s="206">
        <v>249</v>
      </c>
      <c r="P14" s="206">
        <v>117</v>
      </c>
    </row>
    <row r="15" spans="1:16" ht="15.6" customHeight="1" x14ac:dyDescent="0.2">
      <c r="A15" s="204" t="s">
        <v>129</v>
      </c>
      <c r="B15" s="161">
        <f t="shared" si="0"/>
        <v>5619</v>
      </c>
      <c r="C15" s="161">
        <f t="shared" si="0"/>
        <v>2909</v>
      </c>
      <c r="D15" s="161">
        <v>2152</v>
      </c>
      <c r="E15" s="161">
        <v>1089</v>
      </c>
      <c r="F15" s="159" t="s">
        <v>19</v>
      </c>
      <c r="G15" s="159" t="s">
        <v>19</v>
      </c>
      <c r="H15" s="159">
        <v>61</v>
      </c>
      <c r="I15" s="159">
        <v>27</v>
      </c>
      <c r="J15" s="204" t="s">
        <v>129</v>
      </c>
      <c r="K15" s="161">
        <v>450</v>
      </c>
      <c r="L15" s="161">
        <v>238</v>
      </c>
      <c r="M15" s="160">
        <v>2699</v>
      </c>
      <c r="N15" s="160">
        <v>1436</v>
      </c>
      <c r="O15" s="160">
        <v>257</v>
      </c>
      <c r="P15" s="160">
        <v>119</v>
      </c>
    </row>
    <row r="16" spans="1:16" ht="15.6" customHeight="1" x14ac:dyDescent="0.2">
      <c r="A16" s="204" t="s">
        <v>130</v>
      </c>
      <c r="B16" s="161">
        <f t="shared" si="0"/>
        <v>5663</v>
      </c>
      <c r="C16" s="161">
        <f t="shared" si="0"/>
        <v>2906</v>
      </c>
      <c r="D16" s="161">
        <v>2150</v>
      </c>
      <c r="E16" s="161">
        <v>1057</v>
      </c>
      <c r="F16" s="159" t="s">
        <v>19</v>
      </c>
      <c r="G16" s="159" t="s">
        <v>19</v>
      </c>
      <c r="H16" s="159" t="s">
        <v>19</v>
      </c>
      <c r="I16" s="159" t="s">
        <v>19</v>
      </c>
      <c r="J16" s="204" t="s">
        <v>130</v>
      </c>
      <c r="K16" s="161">
        <v>338</v>
      </c>
      <c r="L16" s="161">
        <v>182</v>
      </c>
      <c r="M16" s="160">
        <v>2903</v>
      </c>
      <c r="N16" s="160">
        <v>1547</v>
      </c>
      <c r="O16" s="160">
        <v>272</v>
      </c>
      <c r="P16" s="160">
        <v>120</v>
      </c>
    </row>
    <row r="17" spans="1:18" s="90" customFormat="1" ht="15.6" customHeight="1" x14ac:dyDescent="0.2">
      <c r="A17" s="480" t="s">
        <v>131</v>
      </c>
      <c r="B17" s="481">
        <f t="shared" si="0"/>
        <v>5662</v>
      </c>
      <c r="C17" s="482">
        <f t="shared" si="0"/>
        <v>2909</v>
      </c>
      <c r="D17" s="482">
        <v>2126</v>
      </c>
      <c r="E17" s="482">
        <v>1070</v>
      </c>
      <c r="F17" s="483" t="s">
        <v>19</v>
      </c>
      <c r="G17" s="483" t="s">
        <v>19</v>
      </c>
      <c r="H17" s="483" t="s">
        <v>19</v>
      </c>
      <c r="I17" s="483" t="s">
        <v>19</v>
      </c>
      <c r="J17" s="480" t="s">
        <v>131</v>
      </c>
      <c r="K17" s="481">
        <v>339</v>
      </c>
      <c r="L17" s="482">
        <v>194</v>
      </c>
      <c r="M17" s="146">
        <v>2939</v>
      </c>
      <c r="N17" s="146">
        <v>1524</v>
      </c>
      <c r="O17" s="146">
        <v>258</v>
      </c>
      <c r="P17" s="146">
        <v>121</v>
      </c>
    </row>
    <row r="18" spans="1:18" ht="15.6" customHeight="1" x14ac:dyDescent="0.25"/>
    <row r="19" spans="1:18" x14ac:dyDescent="0.25">
      <c r="J19" s="618" t="s">
        <v>298</v>
      </c>
      <c r="K19" s="618"/>
      <c r="L19" s="618"/>
      <c r="M19" s="618"/>
      <c r="N19" s="618"/>
      <c r="O19" s="618"/>
      <c r="P19" s="618"/>
      <c r="Q19" s="492"/>
      <c r="R19" s="492"/>
    </row>
  </sheetData>
  <mergeCells count="14">
    <mergeCell ref="J19:P19"/>
    <mergeCell ref="A1:I1"/>
    <mergeCell ref="A2:I2"/>
    <mergeCell ref="M4:N4"/>
    <mergeCell ref="O4:P4"/>
    <mergeCell ref="A4:A5"/>
    <mergeCell ref="B4:C4"/>
    <mergeCell ref="D4:E4"/>
    <mergeCell ref="F4:G4"/>
    <mergeCell ref="H4:I4"/>
    <mergeCell ref="K4:L4"/>
    <mergeCell ref="J4:J5"/>
    <mergeCell ref="J1:P1"/>
    <mergeCell ref="J2:P2"/>
  </mergeCells>
  <conditionalFormatting sqref="A7:I17">
    <cfRule type="expression" dxfId="3" priority="3">
      <formula>MOD(ROW(),2)=1</formula>
    </cfRule>
  </conditionalFormatting>
  <conditionalFormatting sqref="K7:P17">
    <cfRule type="expression" dxfId="2" priority="2">
      <formula>MOD(ROW(),2)=1</formula>
    </cfRule>
  </conditionalFormatting>
  <conditionalFormatting sqref="J7:J1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K14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18.42578125" style="51" customWidth="1"/>
    <col min="2" max="7" width="7.140625" style="51" customWidth="1"/>
    <col min="8" max="11" width="7.5703125" style="51" customWidth="1"/>
    <col min="12" max="14" width="11.28515625" style="51"/>
    <col min="15" max="15" width="9.7109375" style="51" customWidth="1"/>
    <col min="16" max="16" width="8.42578125" style="51" customWidth="1"/>
    <col min="17" max="17" width="11.28515625" style="51"/>
    <col min="18" max="18" width="9.140625" style="51" customWidth="1"/>
    <col min="19" max="19" width="11.28515625" style="51"/>
    <col min="20" max="20" width="9.28515625" style="51" customWidth="1"/>
    <col min="21" max="21" width="9.85546875" style="51" customWidth="1"/>
    <col min="22" max="16384" width="11.28515625" style="51"/>
  </cols>
  <sheetData>
    <row r="1" spans="1:11" x14ac:dyDescent="0.2">
      <c r="A1" s="526" t="s">
        <v>338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4.25" x14ac:dyDescent="0.2">
      <c r="A2" s="619" t="s">
        <v>303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</row>
    <row r="4" spans="1:11" ht="36" customHeight="1" x14ac:dyDescent="0.2">
      <c r="A4" s="537" t="s">
        <v>293</v>
      </c>
      <c r="B4" s="627" t="s">
        <v>22</v>
      </c>
      <c r="C4" s="627"/>
      <c r="D4" s="627" t="s">
        <v>157</v>
      </c>
      <c r="E4" s="627"/>
      <c r="F4" s="627" t="s">
        <v>160</v>
      </c>
      <c r="G4" s="627"/>
      <c r="H4" s="627" t="s">
        <v>161</v>
      </c>
      <c r="I4" s="627"/>
      <c r="J4" s="627" t="s">
        <v>301</v>
      </c>
      <c r="K4" s="628"/>
    </row>
    <row r="5" spans="1:11" ht="31.15" customHeight="1" x14ac:dyDescent="0.2">
      <c r="A5" s="537"/>
      <c r="B5" s="486" t="s">
        <v>86</v>
      </c>
      <c r="C5" s="486" t="s">
        <v>292</v>
      </c>
      <c r="D5" s="486" t="s">
        <v>86</v>
      </c>
      <c r="E5" s="486" t="s">
        <v>292</v>
      </c>
      <c r="F5" s="486" t="s">
        <v>119</v>
      </c>
      <c r="G5" s="486" t="s">
        <v>292</v>
      </c>
      <c r="H5" s="486" t="s">
        <v>119</v>
      </c>
      <c r="I5" s="486" t="s">
        <v>292</v>
      </c>
      <c r="J5" s="486" t="s">
        <v>119</v>
      </c>
      <c r="K5" s="487" t="s">
        <v>292</v>
      </c>
    </row>
    <row r="6" spans="1:11" s="212" customFormat="1" ht="15.6" customHeight="1" x14ac:dyDescent="0.25">
      <c r="A6" s="484"/>
      <c r="B6" s="488"/>
      <c r="C6" s="488"/>
      <c r="D6" s="488"/>
      <c r="E6" s="488"/>
      <c r="F6" s="488"/>
      <c r="G6" s="488"/>
      <c r="H6" s="488"/>
      <c r="I6" s="488"/>
      <c r="J6" s="488"/>
      <c r="K6" s="488"/>
    </row>
    <row r="7" spans="1:11" ht="15.6" customHeight="1" x14ac:dyDescent="0.25">
      <c r="A7" s="485" t="s">
        <v>103</v>
      </c>
      <c r="B7" s="379">
        <f>SUM(D7,F7,H7,J7)</f>
        <v>1845</v>
      </c>
      <c r="C7" s="379">
        <f>SUM(E7,G7,I7,K7)</f>
        <v>934</v>
      </c>
      <c r="D7" s="379">
        <v>451</v>
      </c>
      <c r="E7" s="379">
        <v>210</v>
      </c>
      <c r="F7" s="396">
        <v>339</v>
      </c>
      <c r="G7" s="396">
        <v>194</v>
      </c>
      <c r="H7" s="379">
        <v>934</v>
      </c>
      <c r="I7" s="379">
        <v>474</v>
      </c>
      <c r="J7" s="379">
        <v>121</v>
      </c>
      <c r="K7" s="379">
        <v>56</v>
      </c>
    </row>
    <row r="8" spans="1:11" ht="15.6" customHeight="1" x14ac:dyDescent="0.2">
      <c r="A8" s="485" t="s">
        <v>163</v>
      </c>
      <c r="B8" s="379">
        <f t="shared" ref="B8:C12" si="0">SUM(D8,F8,H8,J8)</f>
        <v>1181</v>
      </c>
      <c r="C8" s="379">
        <f t="shared" si="0"/>
        <v>622</v>
      </c>
      <c r="D8" s="379">
        <v>498</v>
      </c>
      <c r="E8" s="379">
        <v>260</v>
      </c>
      <c r="F8" s="396" t="s">
        <v>19</v>
      </c>
      <c r="G8" s="396" t="s">
        <v>19</v>
      </c>
      <c r="H8" s="379">
        <v>609</v>
      </c>
      <c r="I8" s="379">
        <v>324</v>
      </c>
      <c r="J8" s="379">
        <v>74</v>
      </c>
      <c r="K8" s="379">
        <v>38</v>
      </c>
    </row>
    <row r="9" spans="1:11" ht="15.6" customHeight="1" x14ac:dyDescent="0.2">
      <c r="A9" s="374" t="s">
        <v>299</v>
      </c>
      <c r="B9" s="379">
        <f t="shared" si="0"/>
        <v>691</v>
      </c>
      <c r="C9" s="379">
        <f t="shared" si="0"/>
        <v>362</v>
      </c>
      <c r="D9" s="379">
        <v>314</v>
      </c>
      <c r="E9" s="379">
        <v>164</v>
      </c>
      <c r="F9" s="396" t="s">
        <v>19</v>
      </c>
      <c r="G9" s="396" t="s">
        <v>19</v>
      </c>
      <c r="H9" s="308">
        <v>352</v>
      </c>
      <c r="I9" s="308">
        <v>186</v>
      </c>
      <c r="J9" s="308">
        <v>25</v>
      </c>
      <c r="K9" s="308">
        <v>12</v>
      </c>
    </row>
    <row r="10" spans="1:11" ht="15.6" customHeight="1" x14ac:dyDescent="0.2">
      <c r="A10" s="374" t="s">
        <v>135</v>
      </c>
      <c r="B10" s="379">
        <f t="shared" si="0"/>
        <v>1945</v>
      </c>
      <c r="C10" s="379">
        <f t="shared" si="0"/>
        <v>991</v>
      </c>
      <c r="D10" s="379">
        <v>863</v>
      </c>
      <c r="E10" s="379">
        <v>436</v>
      </c>
      <c r="F10" s="396" t="s">
        <v>19</v>
      </c>
      <c r="G10" s="396" t="s">
        <v>19</v>
      </c>
      <c r="H10" s="379">
        <v>1044</v>
      </c>
      <c r="I10" s="379">
        <v>540</v>
      </c>
      <c r="J10" s="379">
        <v>38</v>
      </c>
      <c r="K10" s="379">
        <v>15</v>
      </c>
    </row>
    <row r="11" spans="1:11" s="212" customFormat="1" ht="15.6" customHeight="1" x14ac:dyDescent="0.25">
      <c r="A11" s="374"/>
      <c r="B11" s="379"/>
      <c r="C11" s="379"/>
      <c r="D11" s="379"/>
      <c r="E11" s="379"/>
      <c r="F11" s="396"/>
      <c r="G11" s="396"/>
      <c r="H11" s="379"/>
      <c r="I11" s="379"/>
      <c r="J11" s="379"/>
      <c r="K11" s="379"/>
    </row>
    <row r="12" spans="1:11" ht="15.6" customHeight="1" x14ac:dyDescent="0.25">
      <c r="A12" s="376" t="s">
        <v>115</v>
      </c>
      <c r="B12" s="261">
        <f t="shared" si="0"/>
        <v>5662</v>
      </c>
      <c r="C12" s="261">
        <f t="shared" si="0"/>
        <v>2909</v>
      </c>
      <c r="D12" s="261">
        <f>SUM(D7:D10)</f>
        <v>2126</v>
      </c>
      <c r="E12" s="261">
        <f t="shared" ref="E12:K12" si="1">SUM(E7:E10)</f>
        <v>1070</v>
      </c>
      <c r="F12" s="489">
        <f t="shared" si="1"/>
        <v>339</v>
      </c>
      <c r="G12" s="489">
        <f t="shared" si="1"/>
        <v>194</v>
      </c>
      <c r="H12" s="261">
        <f t="shared" si="1"/>
        <v>2939</v>
      </c>
      <c r="I12" s="261">
        <f t="shared" si="1"/>
        <v>1524</v>
      </c>
      <c r="J12" s="261">
        <f t="shared" si="1"/>
        <v>258</v>
      </c>
      <c r="K12" s="261">
        <f t="shared" si="1"/>
        <v>121</v>
      </c>
    </row>
    <row r="13" spans="1:11" x14ac:dyDescent="0.25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x14ac:dyDescent="0.25">
      <c r="A14" s="626" t="s">
        <v>300</v>
      </c>
      <c r="B14" s="626"/>
      <c r="C14" s="626"/>
      <c r="D14" s="626"/>
      <c r="E14" s="626"/>
      <c r="F14" s="626"/>
      <c r="G14" s="626"/>
      <c r="H14" s="626"/>
      <c r="I14" s="626"/>
      <c r="J14" s="626"/>
    </row>
  </sheetData>
  <mergeCells count="9">
    <mergeCell ref="A14:J14"/>
    <mergeCell ref="A1:K1"/>
    <mergeCell ref="A2:K2"/>
    <mergeCell ref="A4:A5"/>
    <mergeCell ref="B4:C4"/>
    <mergeCell ref="D4:E4"/>
    <mergeCell ref="F4:G4"/>
    <mergeCell ref="H4:I4"/>
    <mergeCell ref="J4:K4"/>
  </mergeCells>
  <conditionalFormatting sqref="A7:K1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1" width="7.140625" style="55" customWidth="1"/>
    <col min="2" max="5" width="15.28515625" style="199" customWidth="1"/>
    <col min="6" max="6" width="13" style="199" customWidth="1"/>
    <col min="7" max="7" width="5" style="56" customWidth="1"/>
    <col min="8" max="8" width="10.7109375" style="199" customWidth="1"/>
    <col min="9" max="78" width="12.140625" style="199" customWidth="1"/>
    <col min="79" max="16384" width="10.85546875" style="199"/>
  </cols>
  <sheetData>
    <row r="1" spans="1:7" s="53" customFormat="1" ht="15.6" x14ac:dyDescent="0.3">
      <c r="A1" s="521" t="s">
        <v>62</v>
      </c>
      <c r="B1" s="521"/>
      <c r="C1" s="521"/>
      <c r="D1" s="521"/>
      <c r="E1" s="521"/>
      <c r="F1" s="521"/>
      <c r="G1" s="521"/>
    </row>
    <row r="2" spans="1:7" s="53" customFormat="1" x14ac:dyDescent="0.25">
      <c r="A2" s="55"/>
      <c r="G2" s="56"/>
    </row>
    <row r="3" spans="1:7" s="53" customFormat="1" ht="15.6" x14ac:dyDescent="0.3">
      <c r="A3" s="57"/>
      <c r="B3" s="54"/>
      <c r="C3" s="54"/>
      <c r="D3" s="54"/>
      <c r="E3" s="54"/>
      <c r="F3" s="54"/>
      <c r="G3" s="491" t="s">
        <v>64</v>
      </c>
    </row>
    <row r="4" spans="1:7" s="55" customFormat="1" x14ac:dyDescent="0.25">
      <c r="A4" s="58" t="s">
        <v>63</v>
      </c>
      <c r="B4" s="58"/>
      <c r="C4" s="58"/>
      <c r="D4" s="58"/>
      <c r="E4" s="58"/>
      <c r="G4" s="423"/>
    </row>
    <row r="5" spans="1:7" s="53" customFormat="1" x14ac:dyDescent="0.25">
      <c r="A5" s="59"/>
      <c r="B5" s="60"/>
      <c r="C5" s="60"/>
      <c r="D5" s="60"/>
      <c r="E5" s="60"/>
      <c r="F5" s="60"/>
      <c r="G5" s="61"/>
    </row>
    <row r="6" spans="1:7" s="416" customFormat="1" x14ac:dyDescent="0.25">
      <c r="A6" s="414" t="s">
        <v>65</v>
      </c>
      <c r="B6" s="516" t="s">
        <v>190</v>
      </c>
      <c r="C6" s="516"/>
      <c r="D6" s="516"/>
      <c r="E6" s="516"/>
      <c r="F6" s="516"/>
      <c r="G6" s="415"/>
    </row>
    <row r="7" spans="1:7" s="53" customFormat="1" x14ac:dyDescent="0.2">
      <c r="A7" s="414" t="s">
        <v>192</v>
      </c>
      <c r="B7" s="495" t="s">
        <v>339</v>
      </c>
      <c r="C7" s="414"/>
      <c r="D7" s="414"/>
      <c r="E7" s="414"/>
      <c r="F7" s="414"/>
      <c r="G7" s="493" t="s">
        <v>68</v>
      </c>
    </row>
    <row r="8" spans="1:7" s="53" customFormat="1" ht="25.5" customHeight="1" x14ac:dyDescent="0.2">
      <c r="A8" s="421" t="s">
        <v>193</v>
      </c>
      <c r="B8" s="522" t="s">
        <v>340</v>
      </c>
      <c r="C8" s="516"/>
      <c r="D8" s="516"/>
      <c r="E8" s="516"/>
      <c r="F8" s="516"/>
      <c r="G8" s="415" t="s">
        <v>191</v>
      </c>
    </row>
    <row r="9" spans="1:7" s="416" customFormat="1" ht="11.45" customHeight="1" x14ac:dyDescent="0.25">
      <c r="A9" s="414"/>
      <c r="B9" s="414"/>
      <c r="C9" s="414"/>
      <c r="D9" s="414"/>
      <c r="E9" s="414"/>
      <c r="F9" s="414"/>
      <c r="G9" s="415"/>
    </row>
    <row r="10" spans="1:7" s="53" customFormat="1" x14ac:dyDescent="0.25">
      <c r="A10" s="414" t="s">
        <v>194</v>
      </c>
      <c r="B10" s="414" t="s">
        <v>157</v>
      </c>
      <c r="C10" s="414"/>
      <c r="D10" s="414"/>
      <c r="E10" s="414"/>
      <c r="F10" s="414"/>
      <c r="G10" s="415"/>
    </row>
    <row r="11" spans="1:7" s="53" customFormat="1" x14ac:dyDescent="0.2">
      <c r="A11" s="414" t="s">
        <v>198</v>
      </c>
      <c r="B11" s="516" t="s">
        <v>197</v>
      </c>
      <c r="C11" s="516"/>
      <c r="D11" s="516"/>
      <c r="E11" s="516"/>
      <c r="F11" s="516"/>
      <c r="G11" s="493" t="s">
        <v>195</v>
      </c>
    </row>
    <row r="12" spans="1:7" s="53" customFormat="1" ht="12.75" customHeight="1" x14ac:dyDescent="0.2">
      <c r="A12" s="414" t="s">
        <v>199</v>
      </c>
      <c r="B12" s="490" t="s">
        <v>315</v>
      </c>
      <c r="C12" s="414"/>
      <c r="D12" s="414"/>
      <c r="E12" s="414"/>
      <c r="F12" s="414"/>
      <c r="G12" s="415" t="s">
        <v>201</v>
      </c>
    </row>
    <row r="13" spans="1:7" s="53" customFormat="1" ht="11.45" customHeight="1" x14ac:dyDescent="0.25">
      <c r="A13" s="414"/>
      <c r="B13" s="414"/>
      <c r="C13" s="414"/>
      <c r="D13" s="414"/>
      <c r="E13" s="414"/>
      <c r="F13" s="414"/>
      <c r="G13" s="415"/>
    </row>
    <row r="14" spans="1:7" s="53" customFormat="1" x14ac:dyDescent="0.25">
      <c r="A14" s="417" t="s">
        <v>265</v>
      </c>
      <c r="B14" s="516" t="s">
        <v>158</v>
      </c>
      <c r="C14" s="516"/>
      <c r="D14" s="516"/>
      <c r="E14" s="516"/>
      <c r="F14" s="516"/>
      <c r="G14" s="415"/>
    </row>
    <row r="15" spans="1:7" s="53" customFormat="1" x14ac:dyDescent="0.2">
      <c r="A15" s="414" t="s">
        <v>66</v>
      </c>
      <c r="B15" s="414" t="s">
        <v>197</v>
      </c>
      <c r="C15" s="414"/>
      <c r="D15" s="414"/>
      <c r="E15" s="414"/>
      <c r="F15" s="414"/>
      <c r="G15" s="493" t="s">
        <v>202</v>
      </c>
    </row>
    <row r="16" spans="1:7" s="53" customFormat="1" ht="12.75" customHeight="1" x14ac:dyDescent="0.2">
      <c r="A16" s="414" t="s">
        <v>203</v>
      </c>
      <c r="B16" s="520" t="s">
        <v>315</v>
      </c>
      <c r="C16" s="516"/>
      <c r="D16" s="516"/>
      <c r="E16" s="516"/>
      <c r="F16" s="516"/>
      <c r="G16" s="415" t="s">
        <v>204</v>
      </c>
    </row>
    <row r="17" spans="1:7" s="53" customFormat="1" ht="11.45" customHeight="1" x14ac:dyDescent="0.25">
      <c r="A17" s="414"/>
      <c r="B17" s="414"/>
      <c r="C17" s="414"/>
      <c r="D17" s="414"/>
      <c r="E17" s="414"/>
      <c r="F17" s="414"/>
      <c r="G17" s="415"/>
    </row>
    <row r="18" spans="1:7" s="53" customFormat="1" x14ac:dyDescent="0.2">
      <c r="A18" s="414" t="s">
        <v>205</v>
      </c>
      <c r="B18" s="520" t="s">
        <v>83</v>
      </c>
      <c r="C18" s="516"/>
      <c r="D18" s="516"/>
      <c r="E18" s="516"/>
      <c r="F18" s="516"/>
      <c r="G18" s="415"/>
    </row>
    <row r="19" spans="1:7" s="53" customFormat="1" ht="25.5" customHeight="1" x14ac:dyDescent="0.2">
      <c r="A19" s="421" t="s">
        <v>70</v>
      </c>
      <c r="B19" s="517" t="s">
        <v>316</v>
      </c>
      <c r="C19" s="516"/>
      <c r="D19" s="516"/>
      <c r="E19" s="516"/>
      <c r="F19" s="516"/>
      <c r="G19" s="493" t="s">
        <v>67</v>
      </c>
    </row>
    <row r="20" spans="1:7" s="53" customFormat="1" ht="25.5" customHeight="1" x14ac:dyDescent="0.2">
      <c r="A20" s="421" t="s">
        <v>206</v>
      </c>
      <c r="B20" s="517" t="s">
        <v>321</v>
      </c>
      <c r="C20" s="517"/>
      <c r="D20" s="517"/>
      <c r="E20" s="517"/>
      <c r="F20" s="517"/>
      <c r="G20" s="415" t="s">
        <v>207</v>
      </c>
    </row>
    <row r="21" spans="1:7" s="53" customFormat="1" ht="25.5" customHeight="1" x14ac:dyDescent="0.2">
      <c r="A21" s="421" t="s">
        <v>208</v>
      </c>
      <c r="B21" s="517" t="s">
        <v>317</v>
      </c>
      <c r="C21" s="516"/>
      <c r="D21" s="516"/>
      <c r="E21" s="516"/>
      <c r="F21" s="516"/>
      <c r="G21" s="415" t="s">
        <v>69</v>
      </c>
    </row>
    <row r="22" spans="1:7" s="53" customFormat="1" ht="25.5" customHeight="1" x14ac:dyDescent="0.2">
      <c r="A22" s="421" t="s">
        <v>209</v>
      </c>
      <c r="B22" s="517" t="s">
        <v>320</v>
      </c>
      <c r="C22" s="516"/>
      <c r="D22" s="516"/>
      <c r="E22" s="516"/>
      <c r="F22" s="516"/>
      <c r="G22" s="415" t="s">
        <v>210</v>
      </c>
    </row>
    <row r="23" spans="1:7" s="53" customFormat="1" ht="11.45" customHeight="1" x14ac:dyDescent="0.25">
      <c r="A23" s="414"/>
      <c r="B23" s="414"/>
      <c r="C23" s="414"/>
      <c r="D23" s="414"/>
      <c r="E23" s="414"/>
      <c r="F23" s="414"/>
      <c r="G23" s="415"/>
    </row>
    <row r="24" spans="1:7" s="53" customFormat="1" x14ac:dyDescent="0.25">
      <c r="A24" s="414" t="s">
        <v>211</v>
      </c>
      <c r="B24" s="516" t="s">
        <v>159</v>
      </c>
      <c r="C24" s="516"/>
      <c r="D24" s="516"/>
      <c r="E24" s="516"/>
      <c r="F24" s="516"/>
      <c r="G24" s="415"/>
    </row>
    <row r="25" spans="1:7" s="53" customFormat="1" x14ac:dyDescent="0.2">
      <c r="A25" s="414" t="s">
        <v>213</v>
      </c>
      <c r="B25" s="516" t="s">
        <v>197</v>
      </c>
      <c r="C25" s="516"/>
      <c r="D25" s="516"/>
      <c r="E25" s="516"/>
      <c r="F25" s="516"/>
      <c r="G25" s="493" t="s">
        <v>212</v>
      </c>
    </row>
    <row r="26" spans="1:7" s="53" customFormat="1" ht="12.75" customHeight="1" x14ac:dyDescent="0.2">
      <c r="A26" s="414" t="s">
        <v>214</v>
      </c>
      <c r="B26" s="516" t="s">
        <v>200</v>
      </c>
      <c r="C26" s="516"/>
      <c r="D26" s="516"/>
      <c r="E26" s="516"/>
      <c r="F26" s="516"/>
      <c r="G26" s="415" t="s">
        <v>71</v>
      </c>
    </row>
    <row r="27" spans="1:7" s="53" customFormat="1" ht="11.45" customHeight="1" x14ac:dyDescent="0.25">
      <c r="A27" s="414"/>
      <c r="B27" s="414"/>
      <c r="C27" s="414"/>
      <c r="D27" s="414"/>
      <c r="E27" s="414"/>
      <c r="F27" s="414"/>
      <c r="G27" s="415"/>
    </row>
    <row r="28" spans="1:7" s="53" customFormat="1" x14ac:dyDescent="0.25">
      <c r="A28" s="414" t="s">
        <v>215</v>
      </c>
      <c r="B28" s="516" t="s">
        <v>160</v>
      </c>
      <c r="C28" s="516"/>
      <c r="D28" s="516"/>
      <c r="E28" s="516"/>
      <c r="F28" s="516"/>
      <c r="G28" s="415"/>
    </row>
    <row r="29" spans="1:7" s="53" customFormat="1" x14ac:dyDescent="0.2">
      <c r="A29" s="414" t="s">
        <v>217</v>
      </c>
      <c r="B29" s="516" t="s">
        <v>197</v>
      </c>
      <c r="C29" s="516"/>
      <c r="D29" s="516"/>
      <c r="E29" s="516"/>
      <c r="F29" s="516"/>
      <c r="G29" s="493" t="s">
        <v>216</v>
      </c>
    </row>
    <row r="30" spans="1:7" s="53" customFormat="1" ht="12.75" customHeight="1" x14ac:dyDescent="0.2">
      <c r="A30" s="414" t="s">
        <v>218</v>
      </c>
      <c r="B30" s="520" t="s">
        <v>315</v>
      </c>
      <c r="C30" s="516"/>
      <c r="D30" s="516"/>
      <c r="E30" s="516"/>
      <c r="F30" s="516"/>
      <c r="G30" s="415" t="s">
        <v>219</v>
      </c>
    </row>
    <row r="31" spans="1:7" s="53" customFormat="1" ht="11.45" customHeight="1" x14ac:dyDescent="0.25">
      <c r="A31" s="414"/>
      <c r="B31" s="414"/>
      <c r="C31" s="414"/>
      <c r="D31" s="414"/>
      <c r="E31" s="414"/>
      <c r="F31" s="414"/>
      <c r="G31" s="415"/>
    </row>
    <row r="32" spans="1:7" s="53" customFormat="1" x14ac:dyDescent="0.25">
      <c r="A32" s="414" t="s">
        <v>220</v>
      </c>
      <c r="B32" s="516" t="s">
        <v>172</v>
      </c>
      <c r="C32" s="516"/>
      <c r="D32" s="516"/>
      <c r="E32" s="516"/>
      <c r="F32" s="516"/>
      <c r="G32" s="415"/>
    </row>
    <row r="33" spans="1:7" s="53" customFormat="1" x14ac:dyDescent="0.2">
      <c r="A33" s="414" t="s">
        <v>222</v>
      </c>
      <c r="B33" s="516" t="s">
        <v>197</v>
      </c>
      <c r="C33" s="516"/>
      <c r="D33" s="516"/>
      <c r="E33" s="516"/>
      <c r="F33" s="516"/>
      <c r="G33" s="493" t="s">
        <v>221</v>
      </c>
    </row>
    <row r="34" spans="1:7" s="53" customFormat="1" x14ac:dyDescent="0.2">
      <c r="A34" s="414" t="s">
        <v>223</v>
      </c>
      <c r="B34" s="520" t="s">
        <v>315</v>
      </c>
      <c r="C34" s="516"/>
      <c r="D34" s="516"/>
      <c r="E34" s="516"/>
      <c r="F34" s="516"/>
      <c r="G34" s="415" t="s">
        <v>224</v>
      </c>
    </row>
    <row r="35" spans="1:7" s="53" customFormat="1" ht="11.45" customHeight="1" x14ac:dyDescent="0.25">
      <c r="A35" s="414"/>
      <c r="B35" s="414"/>
      <c r="C35" s="414"/>
      <c r="D35" s="414"/>
      <c r="E35" s="414"/>
      <c r="F35" s="414"/>
      <c r="G35" s="415"/>
    </row>
    <row r="36" spans="1:7" s="53" customFormat="1" x14ac:dyDescent="0.25">
      <c r="A36" s="414" t="s">
        <v>225</v>
      </c>
      <c r="B36" s="516" t="s">
        <v>226</v>
      </c>
      <c r="C36" s="516"/>
      <c r="D36" s="516"/>
      <c r="E36" s="516"/>
      <c r="F36" s="516"/>
      <c r="G36" s="415"/>
    </row>
    <row r="37" spans="1:7" s="53" customFormat="1" x14ac:dyDescent="0.2">
      <c r="A37" s="414" t="s">
        <v>228</v>
      </c>
      <c r="B37" s="516" t="s">
        <v>197</v>
      </c>
      <c r="C37" s="516"/>
      <c r="D37" s="516"/>
      <c r="E37" s="516"/>
      <c r="F37" s="516"/>
      <c r="G37" s="493" t="s">
        <v>227</v>
      </c>
    </row>
    <row r="38" spans="1:7" s="53" customFormat="1" ht="12.75" customHeight="1" x14ac:dyDescent="0.2">
      <c r="A38" s="414" t="s">
        <v>229</v>
      </c>
      <c r="B38" s="520" t="s">
        <v>315</v>
      </c>
      <c r="C38" s="516"/>
      <c r="D38" s="516"/>
      <c r="E38" s="516"/>
      <c r="F38" s="516"/>
      <c r="G38" s="415" t="s">
        <v>230</v>
      </c>
    </row>
    <row r="39" spans="1:7" s="53" customFormat="1" ht="11.45" customHeight="1" x14ac:dyDescent="0.25">
      <c r="A39" s="414"/>
      <c r="B39" s="414"/>
      <c r="C39" s="414"/>
      <c r="D39" s="414"/>
      <c r="E39" s="414"/>
      <c r="F39" s="414"/>
      <c r="G39" s="415"/>
    </row>
    <row r="40" spans="1:7" s="53" customFormat="1" x14ac:dyDescent="0.25">
      <c r="A40" s="414" t="s">
        <v>231</v>
      </c>
      <c r="B40" s="516" t="s">
        <v>232</v>
      </c>
      <c r="C40" s="516"/>
      <c r="D40" s="516"/>
      <c r="E40" s="516"/>
      <c r="F40" s="516"/>
      <c r="G40" s="415"/>
    </row>
    <row r="41" spans="1:7" s="53" customFormat="1" x14ac:dyDescent="0.2">
      <c r="A41" s="414" t="s">
        <v>234</v>
      </c>
      <c r="B41" s="516" t="s">
        <v>197</v>
      </c>
      <c r="C41" s="516"/>
      <c r="D41" s="516"/>
      <c r="E41" s="516"/>
      <c r="F41" s="516"/>
      <c r="G41" s="493" t="s">
        <v>233</v>
      </c>
    </row>
    <row r="42" spans="1:7" s="53" customFormat="1" ht="12.75" customHeight="1" x14ac:dyDescent="0.2">
      <c r="A42" s="418" t="s">
        <v>235</v>
      </c>
      <c r="B42" s="519" t="s">
        <v>315</v>
      </c>
      <c r="C42" s="519"/>
      <c r="D42" s="519"/>
      <c r="E42" s="519"/>
      <c r="F42" s="519"/>
      <c r="G42" s="415" t="s">
        <v>236</v>
      </c>
    </row>
    <row r="43" spans="1:7" s="53" customFormat="1" ht="11.45" customHeight="1" x14ac:dyDescent="0.25">
      <c r="A43" s="418"/>
      <c r="B43" s="419"/>
      <c r="C43" s="419"/>
      <c r="D43" s="419"/>
      <c r="E43" s="419"/>
      <c r="F43" s="419"/>
      <c r="G43" s="415"/>
    </row>
    <row r="44" spans="1:7" s="53" customFormat="1" x14ac:dyDescent="0.25">
      <c r="A44" s="414" t="s">
        <v>237</v>
      </c>
      <c r="B44" s="516" t="s">
        <v>238</v>
      </c>
      <c r="C44" s="516"/>
      <c r="D44" s="516"/>
      <c r="E44" s="516"/>
      <c r="F44" s="516"/>
      <c r="G44" s="415"/>
    </row>
    <row r="45" spans="1:7" s="53" customFormat="1" x14ac:dyDescent="0.2">
      <c r="A45" s="419" t="s">
        <v>240</v>
      </c>
      <c r="B45" s="519" t="s">
        <v>241</v>
      </c>
      <c r="C45" s="519"/>
      <c r="D45" s="519"/>
      <c r="E45" s="519"/>
      <c r="F45" s="519"/>
      <c r="G45" s="493" t="s">
        <v>239</v>
      </c>
    </row>
    <row r="46" spans="1:7" s="53" customFormat="1" ht="12.75" customHeight="1" x14ac:dyDescent="0.2">
      <c r="A46" s="414" t="s">
        <v>242</v>
      </c>
      <c r="B46" s="520" t="s">
        <v>319</v>
      </c>
      <c r="C46" s="516"/>
      <c r="D46" s="516"/>
      <c r="E46" s="516"/>
      <c r="F46" s="516"/>
      <c r="G46" s="415" t="s">
        <v>243</v>
      </c>
    </row>
    <row r="47" spans="1:7" s="53" customFormat="1" ht="11.45" customHeight="1" x14ac:dyDescent="0.25">
      <c r="A47" s="414"/>
      <c r="B47" s="414"/>
      <c r="C47" s="414"/>
      <c r="D47" s="414"/>
      <c r="E47" s="414"/>
      <c r="F47" s="414"/>
      <c r="G47" s="415"/>
    </row>
    <row r="48" spans="1:7" s="53" customFormat="1" x14ac:dyDescent="0.25">
      <c r="A48" s="419" t="s">
        <v>262</v>
      </c>
      <c r="B48" s="519" t="s">
        <v>245</v>
      </c>
      <c r="C48" s="519"/>
      <c r="D48" s="519"/>
      <c r="E48" s="519"/>
      <c r="F48" s="519"/>
      <c r="G48" s="415"/>
    </row>
    <row r="49" spans="1:7" s="53" customFormat="1" ht="25.5" customHeight="1" x14ac:dyDescent="0.25">
      <c r="A49" s="420" t="s">
        <v>244</v>
      </c>
      <c r="B49" s="515" t="s">
        <v>261</v>
      </c>
      <c r="C49" s="516"/>
      <c r="D49" s="516"/>
      <c r="E49" s="516"/>
      <c r="F49" s="516"/>
      <c r="G49" s="493" t="s">
        <v>246</v>
      </c>
    </row>
    <row r="50" spans="1:7" s="53" customFormat="1" ht="25.5" customHeight="1" x14ac:dyDescent="0.25">
      <c r="A50" s="421" t="s">
        <v>247</v>
      </c>
      <c r="B50" s="517" t="s">
        <v>318</v>
      </c>
      <c r="C50" s="516"/>
      <c r="D50" s="516"/>
      <c r="E50" s="516"/>
      <c r="F50" s="516"/>
      <c r="G50" s="493" t="s">
        <v>330</v>
      </c>
    </row>
    <row r="51" spans="1:7" s="53" customFormat="1" ht="11.45" customHeight="1" x14ac:dyDescent="0.25">
      <c r="A51" s="419"/>
      <c r="B51" s="419"/>
      <c r="C51" s="414"/>
      <c r="D51" s="414"/>
      <c r="E51" s="414"/>
      <c r="F51" s="414"/>
      <c r="G51" s="415"/>
    </row>
    <row r="52" spans="1:7" s="53" customFormat="1" x14ac:dyDescent="0.2">
      <c r="A52" s="417" t="s">
        <v>263</v>
      </c>
      <c r="B52" s="518" t="s">
        <v>341</v>
      </c>
      <c r="C52" s="516"/>
      <c r="D52" s="516"/>
      <c r="E52" s="516"/>
      <c r="F52" s="516"/>
      <c r="G52" s="415"/>
    </row>
    <row r="53" spans="1:7" s="53" customFormat="1" ht="12.75" customHeight="1" x14ac:dyDescent="0.2">
      <c r="A53" s="422" t="s">
        <v>248</v>
      </c>
      <c r="B53" s="517" t="s">
        <v>249</v>
      </c>
      <c r="C53" s="516"/>
      <c r="D53" s="516"/>
      <c r="E53" s="516"/>
      <c r="F53" s="516"/>
      <c r="G53" s="493" t="s">
        <v>331</v>
      </c>
    </row>
    <row r="54" spans="1:7" s="53" customFormat="1" x14ac:dyDescent="0.2">
      <c r="A54" s="420" t="s">
        <v>264</v>
      </c>
      <c r="B54" s="490" t="s">
        <v>322</v>
      </c>
      <c r="C54" s="414"/>
      <c r="D54" s="414"/>
      <c r="E54" s="414"/>
      <c r="F54" s="414"/>
      <c r="G54" s="493" t="s">
        <v>332</v>
      </c>
    </row>
  </sheetData>
  <mergeCells count="34">
    <mergeCell ref="B32:F32"/>
    <mergeCell ref="B20:F20"/>
    <mergeCell ref="A1:G1"/>
    <mergeCell ref="B6:F6"/>
    <mergeCell ref="B8:F8"/>
    <mergeCell ref="B11:F11"/>
    <mergeCell ref="B30:F30"/>
    <mergeCell ref="B14:F14"/>
    <mergeCell ref="B18:F18"/>
    <mergeCell ref="B24:F24"/>
    <mergeCell ref="B26:F26"/>
    <mergeCell ref="B29:F29"/>
    <mergeCell ref="B16:F16"/>
    <mergeCell ref="B19:F19"/>
    <mergeCell ref="B21:F21"/>
    <mergeCell ref="B22:F22"/>
    <mergeCell ref="B25:F25"/>
    <mergeCell ref="B28:F28"/>
    <mergeCell ref="B33:F33"/>
    <mergeCell ref="B36:F36"/>
    <mergeCell ref="B38:F38"/>
    <mergeCell ref="B41:F41"/>
    <mergeCell ref="B46:F46"/>
    <mergeCell ref="B45:F45"/>
    <mergeCell ref="B44:F44"/>
    <mergeCell ref="B34:F34"/>
    <mergeCell ref="B37:F37"/>
    <mergeCell ref="B40:F40"/>
    <mergeCell ref="B42:F42"/>
    <mergeCell ref="B49:F49"/>
    <mergeCell ref="B50:F50"/>
    <mergeCell ref="B52:F52"/>
    <mergeCell ref="B48:F48"/>
    <mergeCell ref="B53:F53"/>
  </mergeCells>
  <conditionalFormatting sqref="A4:G19 A20:B20 G20 A21:G54">
    <cfRule type="expression" dxfId="3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  <ignoredErrors>
    <ignoredError sqref="G7:G5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32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">
      <c r="A3" s="629" t="s">
        <v>33</v>
      </c>
      <c r="B3" s="634" t="s">
        <v>34</v>
      </c>
      <c r="C3" s="63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A4" s="630"/>
      <c r="B4" s="636" t="s">
        <v>52</v>
      </c>
      <c r="C4" s="63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630"/>
      <c r="B5" s="632"/>
      <c r="C5" s="63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spans="1:26" x14ac:dyDescent="0.2">
      <c r="A6" s="631"/>
      <c r="B6" s="632"/>
      <c r="C6" s="63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spans="1:26" x14ac:dyDescent="0.25">
      <c r="A7" s="15"/>
      <c r="B7" s="15"/>
      <c r="C7" s="15"/>
      <c r="D7" s="15"/>
      <c r="E7" s="15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</row>
    <row r="8" spans="1:26" x14ac:dyDescent="0.25">
      <c r="A8" s="17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spans="1:26" x14ac:dyDescent="0.25">
      <c r="A9" s="19" t="s">
        <v>22</v>
      </c>
      <c r="B9" s="44">
        <v>41742.923681</v>
      </c>
      <c r="C9" s="45"/>
      <c r="D9" s="44">
        <v>35575.836859000003</v>
      </c>
      <c r="E9" s="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0"/>
    </row>
    <row r="10" spans="1:26" x14ac:dyDescent="0.25">
      <c r="A10" s="21"/>
      <c r="B10" s="22">
        <v>2011</v>
      </c>
      <c r="C10" s="22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spans="1:26" x14ac:dyDescent="0.25">
      <c r="A11" s="21" t="s">
        <v>53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spans="1:26" x14ac:dyDescent="0.2">
      <c r="A12" s="21" t="s">
        <v>54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9"/>
      <c r="G12" s="9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21" t="s">
        <v>55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9"/>
      <c r="G13" s="9"/>
      <c r="H13" s="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21" t="s">
        <v>25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5">
      <c r="A15" s="21" t="s">
        <v>56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9"/>
      <c r="G15" s="9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21" t="s">
        <v>27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9"/>
      <c r="G16" s="9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21" t="s">
        <v>57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21" t="s">
        <v>29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9"/>
      <c r="G18" s="9"/>
      <c r="H18" s="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21" t="s">
        <v>26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9"/>
      <c r="G19" s="9"/>
      <c r="H19" s="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21" t="s">
        <v>30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9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5">
      <c r="A21" s="21" t="s">
        <v>24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9"/>
      <c r="G21" s="9"/>
      <c r="H21" s="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5">
      <c r="A22" s="21" t="s">
        <v>31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9"/>
      <c r="G22" s="9"/>
      <c r="H22" s="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5">
      <c r="A23" s="21" t="s">
        <v>58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9"/>
      <c r="G23" s="9"/>
      <c r="H23" s="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21" t="s">
        <v>59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9"/>
      <c r="G24" s="9"/>
      <c r="H24" s="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21" t="s">
        <v>28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9"/>
      <c r="G25" s="9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12"/>
      <c r="B26" s="12"/>
      <c r="C26" s="12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21" t="s">
        <v>35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9"/>
      <c r="G27" s="9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3"/>
      <c r="Z27" s="12"/>
    </row>
    <row r="31" spans="1:26" ht="18" x14ac:dyDescent="0.2">
      <c r="A31" s="24" t="s">
        <v>60</v>
      </c>
      <c r="B31" s="25"/>
      <c r="C31" s="26"/>
      <c r="D31" s="26"/>
      <c r="E31" s="26"/>
      <c r="F31" s="26"/>
      <c r="G31" s="26"/>
      <c r="H31" s="27"/>
      <c r="I31" s="26"/>
      <c r="J31" s="2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2"/>
    </row>
    <row r="32" spans="1:26" x14ac:dyDescent="0.25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1"/>
      <c r="R32" s="11"/>
      <c r="S32" s="11"/>
      <c r="T32" s="12"/>
      <c r="U32" s="12"/>
      <c r="V32" s="12"/>
      <c r="W32" s="12"/>
      <c r="X32" s="12"/>
      <c r="Y32" s="12"/>
      <c r="Z32" s="12"/>
    </row>
    <row r="33" spans="1:26" x14ac:dyDescent="0.25">
      <c r="A33" s="29" t="s">
        <v>23</v>
      </c>
      <c r="B33" s="30"/>
      <c r="C33" s="30"/>
      <c r="D33" s="30"/>
      <c r="E33" s="30"/>
      <c r="F33" s="31"/>
      <c r="G33" s="32"/>
      <c r="H33" s="12"/>
      <c r="I33" s="33"/>
      <c r="J33" s="33"/>
      <c r="K33" s="34"/>
      <c r="L33" s="9"/>
      <c r="M33" s="9"/>
      <c r="N33" s="9"/>
      <c r="O33" s="9"/>
      <c r="P33" s="9"/>
      <c r="Q33" s="11"/>
      <c r="R33" s="11"/>
      <c r="S33" s="11"/>
      <c r="T33" s="12"/>
      <c r="U33" s="12"/>
      <c r="V33" s="12"/>
      <c r="W33" s="12"/>
      <c r="X33" s="12"/>
      <c r="Y33" s="12"/>
      <c r="Z33" s="12"/>
    </row>
    <row r="34" spans="1:26" x14ac:dyDescent="0.25">
      <c r="A34" s="35"/>
      <c r="B34" s="36"/>
      <c r="C34" s="36"/>
      <c r="D34" s="36"/>
      <c r="E34" s="36"/>
      <c r="F34" s="36"/>
      <c r="G34" s="37"/>
      <c r="H34" s="12"/>
      <c r="I34" s="33"/>
      <c r="J34" s="33"/>
      <c r="K34" s="11"/>
      <c r="L34" s="9"/>
      <c r="M34" s="9"/>
      <c r="N34" s="9"/>
      <c r="O34" s="9"/>
      <c r="P34" s="9"/>
      <c r="Q34" s="11"/>
      <c r="R34" s="11"/>
      <c r="S34" s="11"/>
      <c r="T34" s="12"/>
      <c r="U34" s="12"/>
      <c r="V34" s="12"/>
      <c r="W34" s="12"/>
      <c r="X34" s="12"/>
      <c r="Y34" s="12"/>
      <c r="Z34" s="12"/>
    </row>
    <row r="35" spans="1:26" x14ac:dyDescent="0.25">
      <c r="A35" s="38"/>
      <c r="B35" s="18"/>
      <c r="C35" s="18"/>
      <c r="D35" s="18"/>
      <c r="E35" s="18"/>
      <c r="F35" s="18"/>
      <c r="G35" s="18"/>
      <c r="H35" s="12"/>
      <c r="I35" s="33"/>
      <c r="J35" s="33"/>
      <c r="K35" s="38"/>
      <c r="L35" s="18"/>
      <c r="M35" s="18"/>
      <c r="N35" s="18"/>
      <c r="O35" s="18"/>
      <c r="P35" s="1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4"/>
      <c r="B36" s="4">
        <v>2011</v>
      </c>
      <c r="C36" s="4">
        <v>2010</v>
      </c>
      <c r="D36" s="4">
        <v>2009</v>
      </c>
      <c r="E36" s="39"/>
      <c r="F36" s="39"/>
      <c r="G36" s="39"/>
      <c r="H36" s="39"/>
      <c r="I36" s="18"/>
      <c r="J36" s="18"/>
      <c r="K36" s="40"/>
      <c r="L36" s="18"/>
      <c r="M36" s="18"/>
      <c r="N36" s="18"/>
      <c r="O36" s="18"/>
      <c r="P36" s="18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4" t="s">
        <v>36</v>
      </c>
      <c r="B37" s="49">
        <v>3.0692584319999998</v>
      </c>
      <c r="C37" s="49">
        <v>2.1916808489999999</v>
      </c>
      <c r="D37" s="49">
        <v>2.4400849619999998</v>
      </c>
      <c r="E37" s="39"/>
      <c r="F37" s="39"/>
      <c r="G37" s="39"/>
      <c r="H37" s="39"/>
      <c r="I37" s="18"/>
      <c r="J37" s="18"/>
      <c r="K37" s="40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12" t="s">
        <v>37</v>
      </c>
      <c r="B38" s="49">
        <v>2.6266473719999999</v>
      </c>
      <c r="C38" s="49">
        <v>2.7800568449999998</v>
      </c>
      <c r="D38" s="49">
        <v>2.806178584</v>
      </c>
      <c r="E38" s="39"/>
      <c r="F38" s="39"/>
      <c r="G38" s="39"/>
      <c r="H38" s="39"/>
      <c r="I38" s="18"/>
      <c r="J38" s="18"/>
      <c r="K38" s="40"/>
      <c r="L38" s="18"/>
      <c r="M38" s="18"/>
      <c r="N38" s="18"/>
      <c r="O38" s="18"/>
      <c r="P38" s="18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 t="s">
        <v>38</v>
      </c>
      <c r="B39" s="49">
        <v>3.8786539649999998</v>
      </c>
      <c r="C39" s="49">
        <v>2.9736338959999999</v>
      </c>
      <c r="D39" s="49">
        <v>2.937669852</v>
      </c>
      <c r="E39" s="39"/>
      <c r="F39" s="39"/>
      <c r="G39" s="39"/>
      <c r="H39" s="39"/>
      <c r="I39" s="18"/>
      <c r="J39" s="18"/>
      <c r="K39" s="40"/>
      <c r="L39" s="18"/>
      <c r="M39" s="18"/>
      <c r="N39" s="18"/>
      <c r="O39" s="18"/>
      <c r="P39" s="18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A40" s="4" t="s">
        <v>39</v>
      </c>
      <c r="B40" s="49">
        <v>2.7075284719999999</v>
      </c>
      <c r="C40" s="49">
        <v>2.6942510409999998</v>
      </c>
      <c r="D40" s="49">
        <v>2.6756576700000001</v>
      </c>
      <c r="E40" s="39"/>
      <c r="F40" s="39"/>
      <c r="G40" s="39"/>
      <c r="H40" s="39"/>
      <c r="I40" s="18"/>
      <c r="J40" s="18"/>
      <c r="K40" s="40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12" t="s">
        <v>40</v>
      </c>
      <c r="B41" s="49">
        <v>3.617311752</v>
      </c>
      <c r="C41" s="49">
        <v>2.7720492819999998</v>
      </c>
      <c r="D41" s="49">
        <v>2.7738653640000002</v>
      </c>
      <c r="E41" s="39"/>
      <c r="F41" s="39"/>
      <c r="G41" s="39"/>
      <c r="H41" s="39"/>
      <c r="I41" s="18"/>
      <c r="J41" s="18"/>
      <c r="K41" s="40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5">
      <c r="A42" s="12" t="s">
        <v>41</v>
      </c>
      <c r="B42" s="49">
        <v>3.4297013340000002</v>
      </c>
      <c r="C42" s="49">
        <v>3.7342531129999998</v>
      </c>
      <c r="D42" s="49">
        <v>2.8833154200000002</v>
      </c>
      <c r="E42" s="22"/>
      <c r="F42" s="39"/>
      <c r="G42" s="39"/>
      <c r="H42" s="18"/>
      <c r="I42" s="18"/>
      <c r="J42" s="18"/>
      <c r="K42" s="18"/>
      <c r="L42" s="18"/>
      <c r="M42" s="18"/>
      <c r="N42" s="18"/>
      <c r="O42" s="18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5">
      <c r="A43" s="4" t="s">
        <v>42</v>
      </c>
      <c r="B43" s="49">
        <v>2.7591745419999998</v>
      </c>
      <c r="C43" s="49">
        <v>3.1761142040000001</v>
      </c>
      <c r="D43" s="49">
        <v>2.6145635860000001</v>
      </c>
      <c r="E43" s="22"/>
      <c r="F43" s="39"/>
      <c r="G43" s="39"/>
      <c r="H43" s="18"/>
      <c r="I43" s="18"/>
      <c r="J43" s="18"/>
      <c r="K43" s="18"/>
      <c r="L43" s="18"/>
      <c r="M43" s="18"/>
      <c r="N43" s="18"/>
      <c r="O43" s="1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5">
      <c r="A44" s="12" t="s">
        <v>43</v>
      </c>
      <c r="B44" s="49">
        <v>3.2293621629999998</v>
      </c>
      <c r="C44" s="49">
        <v>2.8653727240000002</v>
      </c>
      <c r="D44" s="49">
        <v>2.4275503810000001</v>
      </c>
      <c r="E44" s="22"/>
      <c r="F44" s="39"/>
      <c r="G44" s="39"/>
      <c r="H44" s="18"/>
      <c r="I44" s="18"/>
      <c r="J44" s="18"/>
      <c r="K44" s="18"/>
      <c r="L44" s="18"/>
      <c r="M44" s="18"/>
      <c r="N44" s="18"/>
      <c r="O44" s="1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5">
      <c r="A45" s="12" t="s">
        <v>44</v>
      </c>
      <c r="B45" s="49">
        <v>4.0653183999999998</v>
      </c>
      <c r="C45" s="49">
        <v>3.044228065</v>
      </c>
      <c r="D45" s="49">
        <v>2.1681721760000001</v>
      </c>
      <c r="E45" s="22"/>
      <c r="F45" s="39"/>
      <c r="G45" s="39"/>
      <c r="H45" s="18"/>
      <c r="I45" s="18"/>
      <c r="J45" s="18"/>
      <c r="K45" s="18"/>
      <c r="L45" s="18"/>
      <c r="M45" s="18"/>
      <c r="N45" s="18"/>
      <c r="O45" s="1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5">
      <c r="A46" s="4" t="s">
        <v>45</v>
      </c>
      <c r="B46" s="49">
        <v>3.6456636869999999</v>
      </c>
      <c r="C46" s="49">
        <v>2.7773782489999999</v>
      </c>
      <c r="D46" s="49">
        <v>2.6364729819999999</v>
      </c>
      <c r="E46" s="22"/>
      <c r="F46" s="39"/>
      <c r="G46" s="39"/>
      <c r="H46" s="18"/>
      <c r="I46" s="18"/>
      <c r="J46" s="18"/>
      <c r="K46" s="18"/>
      <c r="L46" s="18"/>
      <c r="M46" s="18"/>
      <c r="N46" s="18"/>
      <c r="O46" s="1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5">
      <c r="A47" s="12" t="s">
        <v>46</v>
      </c>
      <c r="B47" s="49">
        <v>4.5612706559999996</v>
      </c>
      <c r="C47" s="49">
        <v>3.419011325</v>
      </c>
      <c r="D47" s="49">
        <v>2.5812811949999999</v>
      </c>
      <c r="E47" s="39"/>
      <c r="F47" s="39"/>
      <c r="G47" s="39"/>
      <c r="H47" s="39"/>
      <c r="I47" s="18"/>
      <c r="J47" s="18"/>
      <c r="K47" s="40"/>
      <c r="L47" s="18"/>
      <c r="M47" s="18"/>
      <c r="N47" s="18"/>
      <c r="O47" s="18"/>
      <c r="P47" s="18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5">
      <c r="A48" s="12" t="s">
        <v>47</v>
      </c>
      <c r="B48" s="49">
        <v>4.153032906</v>
      </c>
      <c r="C48" s="49">
        <v>3.147807266</v>
      </c>
      <c r="D48" s="49">
        <v>3.1505692440000002</v>
      </c>
      <c r="E48" s="41"/>
      <c r="F48" s="41"/>
      <c r="G48" s="41"/>
      <c r="H48" s="41"/>
      <c r="I48" s="41"/>
      <c r="J48" s="41"/>
      <c r="K48" s="40"/>
      <c r="L48" s="18"/>
      <c r="M48" s="18"/>
      <c r="N48" s="18"/>
      <c r="O48" s="18"/>
      <c r="P48" s="18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41"/>
  <sheetViews>
    <sheetView view="pageLayout" zoomScaleNormal="100" workbookViewId="0">
      <selection sqref="A1:N1"/>
    </sheetView>
  </sheetViews>
  <sheetFormatPr baseColWidth="10" defaultColWidth="10.42578125" defaultRowHeight="12.75" x14ac:dyDescent="0.2"/>
  <cols>
    <col min="1" max="1" width="8.5703125" customWidth="1"/>
    <col min="2" max="2" width="6.42578125" customWidth="1"/>
    <col min="3" max="4" width="6.7109375" customWidth="1"/>
    <col min="5" max="5" width="6" customWidth="1"/>
    <col min="6" max="6" width="7.85546875" customWidth="1"/>
    <col min="7" max="7" width="6.140625" customWidth="1"/>
    <col min="8" max="8" width="5.42578125" customWidth="1"/>
    <col min="9" max="10" width="6.85546875" customWidth="1"/>
    <col min="11" max="11" width="6.5703125" customWidth="1"/>
    <col min="12" max="13" width="6.140625" customWidth="1"/>
    <col min="14" max="14" width="5.42578125" customWidth="1"/>
  </cols>
  <sheetData>
    <row r="1" spans="1:16" s="51" customFormat="1" x14ac:dyDescent="0.25">
      <c r="A1" s="527" t="s">
        <v>176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spans="1:16" s="479" customFormat="1" ht="18.600000000000001" customHeight="1" x14ac:dyDescent="0.2">
      <c r="A2" s="526" t="s">
        <v>334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</row>
    <row r="3" spans="1:16" s="51" customFormat="1" ht="14.25" customHeight="1" x14ac:dyDescent="0.25">
      <c r="A3" s="526" t="s">
        <v>335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</row>
    <row r="4" spans="1:16" s="51" customFormat="1" ht="14.1" customHeigh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6" s="6" customFormat="1" ht="22.7" customHeight="1" x14ac:dyDescent="0.2">
      <c r="A5" s="534" t="s">
        <v>96</v>
      </c>
      <c r="B5" s="537" t="s">
        <v>97</v>
      </c>
      <c r="C5" s="523" t="s">
        <v>81</v>
      </c>
      <c r="D5" s="523" t="s">
        <v>82</v>
      </c>
      <c r="E5" s="524" t="s">
        <v>83</v>
      </c>
      <c r="F5" s="525"/>
      <c r="G5" s="523" t="s">
        <v>98</v>
      </c>
      <c r="H5" s="523" t="s">
        <v>99</v>
      </c>
      <c r="I5" s="523" t="s">
        <v>100</v>
      </c>
      <c r="J5" s="523" t="s">
        <v>177</v>
      </c>
      <c r="K5" s="523" t="s">
        <v>84</v>
      </c>
      <c r="L5" s="523" t="s">
        <v>178</v>
      </c>
      <c r="M5" s="523" t="s">
        <v>85</v>
      </c>
      <c r="N5" s="532" t="s">
        <v>102</v>
      </c>
      <c r="O5" s="80"/>
      <c r="P5" s="80"/>
    </row>
    <row r="6" spans="1:16" s="6" customFormat="1" ht="14.25" customHeight="1" x14ac:dyDescent="0.2">
      <c r="A6" s="535"/>
      <c r="B6" s="537"/>
      <c r="C6" s="538"/>
      <c r="D6" s="538"/>
      <c r="E6" s="523" t="s">
        <v>86</v>
      </c>
      <c r="F6" s="523" t="s">
        <v>101</v>
      </c>
      <c r="G6" s="523"/>
      <c r="H6" s="523"/>
      <c r="I6" s="523"/>
      <c r="J6" s="523"/>
      <c r="K6" s="523"/>
      <c r="L6" s="523"/>
      <c r="M6" s="523"/>
      <c r="N6" s="532"/>
      <c r="O6" s="81"/>
      <c r="P6" s="81"/>
    </row>
    <row r="7" spans="1:16" s="6" customFormat="1" ht="14.25" customHeight="1" x14ac:dyDescent="0.2">
      <c r="A7" s="535"/>
      <c r="B7" s="537"/>
      <c r="C7" s="538"/>
      <c r="D7" s="538"/>
      <c r="E7" s="538"/>
      <c r="F7" s="539"/>
      <c r="G7" s="523"/>
      <c r="H7" s="523"/>
      <c r="I7" s="523"/>
      <c r="J7" s="523"/>
      <c r="K7" s="523"/>
      <c r="L7" s="523"/>
      <c r="M7" s="523"/>
      <c r="N7" s="532"/>
      <c r="O7" s="79"/>
      <c r="P7" s="79"/>
    </row>
    <row r="8" spans="1:16" s="6" customFormat="1" ht="14.25" customHeight="1" x14ac:dyDescent="0.2">
      <c r="A8" s="535"/>
      <c r="B8" s="537"/>
      <c r="C8" s="538"/>
      <c r="D8" s="538"/>
      <c r="E8" s="538"/>
      <c r="F8" s="539"/>
      <c r="G8" s="523"/>
      <c r="H8" s="523"/>
      <c r="I8" s="523"/>
      <c r="J8" s="523"/>
      <c r="K8" s="538"/>
      <c r="L8" s="538"/>
      <c r="M8" s="538"/>
      <c r="N8" s="533"/>
      <c r="O8" s="79"/>
      <c r="P8" s="79"/>
    </row>
    <row r="9" spans="1:16" s="6" customFormat="1" ht="14.25" customHeight="1" x14ac:dyDescent="0.2">
      <c r="A9" s="535"/>
      <c r="B9" s="537"/>
      <c r="C9" s="538"/>
      <c r="D9" s="538"/>
      <c r="E9" s="538"/>
      <c r="F9" s="539"/>
      <c r="G9" s="523"/>
      <c r="H9" s="523"/>
      <c r="I9" s="523"/>
      <c r="J9" s="523"/>
      <c r="K9" s="538"/>
      <c r="L9" s="538"/>
      <c r="M9" s="538"/>
      <c r="N9" s="533"/>
      <c r="O9" s="76"/>
      <c r="P9" s="76"/>
    </row>
    <row r="10" spans="1:16" s="6" customFormat="1" ht="14.25" customHeight="1" x14ac:dyDescent="0.2">
      <c r="A10" s="535"/>
      <c r="B10" s="537"/>
      <c r="C10" s="538"/>
      <c r="D10" s="538"/>
      <c r="E10" s="538"/>
      <c r="F10" s="539"/>
      <c r="G10" s="523"/>
      <c r="H10" s="523"/>
      <c r="I10" s="523"/>
      <c r="J10" s="523"/>
      <c r="K10" s="538"/>
      <c r="L10" s="538"/>
      <c r="M10" s="538"/>
      <c r="N10" s="533"/>
      <c r="O10" s="76"/>
      <c r="P10" s="76"/>
    </row>
    <row r="11" spans="1:16" s="6" customFormat="1" ht="14.25" customHeight="1" x14ac:dyDescent="0.2">
      <c r="A11" s="536"/>
      <c r="B11" s="537"/>
      <c r="C11" s="538"/>
      <c r="D11" s="538"/>
      <c r="E11" s="538"/>
      <c r="F11" s="539"/>
      <c r="G11" s="523"/>
      <c r="H11" s="523"/>
      <c r="I11" s="523"/>
      <c r="J11" s="523"/>
      <c r="K11" s="538"/>
      <c r="L11" s="538"/>
      <c r="M11" s="538"/>
      <c r="N11" s="533"/>
      <c r="O11" s="76"/>
      <c r="P11" s="76"/>
    </row>
    <row r="12" spans="1:16" s="241" customFormat="1" ht="14.25" customHeight="1" x14ac:dyDescent="0.2">
      <c r="A12" s="239"/>
      <c r="B12" s="242"/>
      <c r="C12" s="228"/>
      <c r="D12" s="228"/>
      <c r="E12" s="228"/>
      <c r="F12" s="229"/>
      <c r="G12" s="227"/>
      <c r="H12" s="227"/>
      <c r="I12" s="227"/>
      <c r="J12" s="227"/>
      <c r="K12" s="228"/>
      <c r="L12" s="228"/>
      <c r="M12" s="228"/>
      <c r="N12" s="228"/>
      <c r="O12" s="240"/>
      <c r="P12" s="240"/>
    </row>
    <row r="13" spans="1:16" s="241" customFormat="1" ht="14.25" customHeight="1" x14ac:dyDescent="0.2">
      <c r="A13" s="424"/>
      <c r="B13" s="528" t="s">
        <v>87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240"/>
      <c r="P13" s="240"/>
    </row>
    <row r="14" spans="1:16" s="6" customFormat="1" ht="14.25" customHeight="1" x14ac:dyDescent="0.2">
      <c r="A14" s="221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76"/>
      <c r="P14" s="76"/>
    </row>
    <row r="15" spans="1:16" s="6" customFormat="1" ht="14.25" customHeight="1" x14ac:dyDescent="0.2">
      <c r="A15" s="374" t="s">
        <v>88</v>
      </c>
      <c r="B15" s="243">
        <v>338265</v>
      </c>
      <c r="C15" s="243">
        <v>120883</v>
      </c>
      <c r="D15" s="243">
        <v>45544</v>
      </c>
      <c r="E15" s="243">
        <v>12382</v>
      </c>
      <c r="F15" s="428">
        <v>8165</v>
      </c>
      <c r="G15" s="243">
        <v>64708</v>
      </c>
      <c r="H15" s="243">
        <v>71541</v>
      </c>
      <c r="I15" s="243">
        <v>13979</v>
      </c>
      <c r="J15" s="243">
        <v>2643</v>
      </c>
      <c r="K15" s="244" t="s">
        <v>19</v>
      </c>
      <c r="L15" s="244" t="s">
        <v>19</v>
      </c>
      <c r="M15" s="243">
        <v>4522</v>
      </c>
      <c r="N15" s="243">
        <v>412</v>
      </c>
      <c r="O15" s="76"/>
      <c r="P15" s="76"/>
    </row>
    <row r="16" spans="1:16" s="6" customFormat="1" ht="14.25" customHeight="1" x14ac:dyDescent="0.2">
      <c r="A16" s="374" t="s">
        <v>89</v>
      </c>
      <c r="B16" s="245">
        <v>341500</v>
      </c>
      <c r="C16" s="245">
        <v>121138</v>
      </c>
      <c r="D16" s="245">
        <v>46059</v>
      </c>
      <c r="E16" s="245">
        <v>12196</v>
      </c>
      <c r="F16" s="298">
        <v>7908</v>
      </c>
      <c r="G16" s="245">
        <v>65354</v>
      </c>
      <c r="H16" s="245">
        <v>73232</v>
      </c>
      <c r="I16" s="245">
        <v>14418</v>
      </c>
      <c r="J16" s="243">
        <v>2808</v>
      </c>
      <c r="K16" s="246" t="s">
        <v>19</v>
      </c>
      <c r="L16" s="246" t="s">
        <v>19</v>
      </c>
      <c r="M16" s="245">
        <v>4660</v>
      </c>
      <c r="N16" s="245">
        <v>376</v>
      </c>
      <c r="O16" s="76"/>
      <c r="P16" s="76"/>
    </row>
    <row r="17" spans="1:16" s="6" customFormat="1" ht="14.25" customHeight="1" x14ac:dyDescent="0.2">
      <c r="A17" s="374" t="s">
        <v>90</v>
      </c>
      <c r="B17" s="245">
        <v>342711</v>
      </c>
      <c r="C17" s="245">
        <v>120417</v>
      </c>
      <c r="D17" s="245">
        <v>45725</v>
      </c>
      <c r="E17" s="245">
        <v>11907</v>
      </c>
      <c r="F17" s="298">
        <v>7566</v>
      </c>
      <c r="G17" s="245">
        <v>65246</v>
      </c>
      <c r="H17" s="245">
        <v>75459</v>
      </c>
      <c r="I17" s="245">
        <v>14792</v>
      </c>
      <c r="J17" s="243">
        <v>3178</v>
      </c>
      <c r="K17" s="246" t="s">
        <v>19</v>
      </c>
      <c r="L17" s="246" t="s">
        <v>19</v>
      </c>
      <c r="M17" s="245">
        <v>4716</v>
      </c>
      <c r="N17" s="245">
        <v>369</v>
      </c>
      <c r="O17" s="75"/>
      <c r="P17" s="75"/>
    </row>
    <row r="18" spans="1:16" s="6" customFormat="1" ht="14.25" customHeight="1" x14ac:dyDescent="0.2">
      <c r="A18" s="374" t="s">
        <v>91</v>
      </c>
      <c r="B18" s="245">
        <v>342640</v>
      </c>
      <c r="C18" s="245">
        <v>120705</v>
      </c>
      <c r="D18" s="245">
        <v>43449</v>
      </c>
      <c r="E18" s="245">
        <v>11567</v>
      </c>
      <c r="F18" s="298">
        <v>7164</v>
      </c>
      <c r="G18" s="245">
        <v>64445</v>
      </c>
      <c r="H18" s="245">
        <v>77689</v>
      </c>
      <c r="I18" s="245">
        <v>15413</v>
      </c>
      <c r="J18" s="243">
        <v>3499</v>
      </c>
      <c r="K18" s="246" t="s">
        <v>19</v>
      </c>
      <c r="L18" s="246" t="s">
        <v>19</v>
      </c>
      <c r="M18" s="245">
        <v>4772</v>
      </c>
      <c r="N18" s="245">
        <v>349</v>
      </c>
      <c r="O18" s="83"/>
      <c r="P18" s="83"/>
    </row>
    <row r="19" spans="1:16" s="6" customFormat="1" ht="14.25" customHeight="1" x14ac:dyDescent="0.2">
      <c r="A19" s="374" t="s">
        <v>92</v>
      </c>
      <c r="B19" s="245">
        <v>340313</v>
      </c>
      <c r="C19" s="245">
        <v>119782</v>
      </c>
      <c r="D19" s="245">
        <v>40273</v>
      </c>
      <c r="E19" s="245">
        <v>11053</v>
      </c>
      <c r="F19" s="298">
        <v>6663</v>
      </c>
      <c r="G19" s="245">
        <v>63341</v>
      </c>
      <c r="H19" s="245">
        <v>80679</v>
      </c>
      <c r="I19" s="245">
        <v>15855</v>
      </c>
      <c r="J19" s="243">
        <v>3758</v>
      </c>
      <c r="K19" s="246" t="s">
        <v>19</v>
      </c>
      <c r="L19" s="246" t="s">
        <v>19</v>
      </c>
      <c r="M19" s="245">
        <v>4762</v>
      </c>
      <c r="N19" s="245">
        <v>352</v>
      </c>
      <c r="O19" s="79"/>
      <c r="P19" s="79"/>
    </row>
    <row r="20" spans="1:16" s="6" customFormat="1" ht="14.25" customHeight="1" x14ac:dyDescent="0.2">
      <c r="A20" s="374" t="s">
        <v>93</v>
      </c>
      <c r="B20" s="243">
        <v>335473</v>
      </c>
      <c r="C20" s="243">
        <v>117516</v>
      </c>
      <c r="D20" s="243">
        <v>36089</v>
      </c>
      <c r="E20" s="243">
        <v>10209</v>
      </c>
      <c r="F20" s="428">
        <v>5833</v>
      </c>
      <c r="G20" s="243">
        <v>61328</v>
      </c>
      <c r="H20" s="243">
        <v>84228</v>
      </c>
      <c r="I20" s="243">
        <v>16107</v>
      </c>
      <c r="J20" s="243">
        <v>4065</v>
      </c>
      <c r="K20" s="247">
        <v>723</v>
      </c>
      <c r="L20" s="244" t="s">
        <v>19</v>
      </c>
      <c r="M20" s="243">
        <v>4863</v>
      </c>
      <c r="N20" s="243">
        <v>345</v>
      </c>
      <c r="O20" s="81"/>
      <c r="P20" s="81"/>
    </row>
    <row r="21" spans="1:16" s="6" customFormat="1" ht="14.25" customHeight="1" x14ac:dyDescent="0.25">
      <c r="A21" s="374" t="s">
        <v>94</v>
      </c>
      <c r="B21" s="243">
        <v>330299</v>
      </c>
      <c r="C21" s="243">
        <v>113516</v>
      </c>
      <c r="D21" s="243">
        <v>28718</v>
      </c>
      <c r="E21" s="243">
        <v>9356</v>
      </c>
      <c r="F21" s="428">
        <v>5089</v>
      </c>
      <c r="G21" s="243">
        <v>57045</v>
      </c>
      <c r="H21" s="243">
        <v>86381</v>
      </c>
      <c r="I21" s="243">
        <v>15710</v>
      </c>
      <c r="J21" s="243">
        <v>4352</v>
      </c>
      <c r="K21" s="243">
        <v>7856</v>
      </c>
      <c r="L21" s="243">
        <v>2148</v>
      </c>
      <c r="M21" s="243">
        <v>4859</v>
      </c>
      <c r="N21" s="243">
        <v>358</v>
      </c>
      <c r="O21" s="81"/>
      <c r="P21" s="81"/>
    </row>
    <row r="22" spans="1:16" s="6" customFormat="1" ht="14.25" customHeight="1" x14ac:dyDescent="0.25">
      <c r="A22" s="374" t="s">
        <v>128</v>
      </c>
      <c r="B22" s="243">
        <v>324107</v>
      </c>
      <c r="C22" s="243">
        <v>109614</v>
      </c>
      <c r="D22" s="243">
        <v>22437</v>
      </c>
      <c r="E22" s="243">
        <v>8636</v>
      </c>
      <c r="F22" s="428">
        <v>4361</v>
      </c>
      <c r="G22" s="243">
        <v>47317</v>
      </c>
      <c r="H22" s="243">
        <v>87000</v>
      </c>
      <c r="I22" s="243">
        <v>15992</v>
      </c>
      <c r="J22" s="243">
        <v>4500</v>
      </c>
      <c r="K22" s="243">
        <v>17815</v>
      </c>
      <c r="L22" s="243">
        <v>5543</v>
      </c>
      <c r="M22" s="243">
        <v>4873</v>
      </c>
      <c r="N22" s="243">
        <v>380</v>
      </c>
      <c r="O22" s="81"/>
      <c r="P22" s="81"/>
    </row>
    <row r="23" spans="1:16" s="6" customFormat="1" ht="14.25" customHeight="1" x14ac:dyDescent="0.2">
      <c r="A23" s="374" t="s">
        <v>129</v>
      </c>
      <c r="B23" s="243">
        <v>318879</v>
      </c>
      <c r="C23" s="243">
        <v>106258</v>
      </c>
      <c r="D23" s="243">
        <v>16022</v>
      </c>
      <c r="E23" s="243">
        <v>8079</v>
      </c>
      <c r="F23" s="428">
        <v>3800</v>
      </c>
      <c r="G23" s="243">
        <v>36338</v>
      </c>
      <c r="H23" s="243">
        <v>87397</v>
      </c>
      <c r="I23" s="244" t="s">
        <v>19</v>
      </c>
      <c r="J23" s="244" t="s">
        <v>19</v>
      </c>
      <c r="K23" s="243">
        <v>49636</v>
      </c>
      <c r="L23" s="243">
        <v>9902</v>
      </c>
      <c r="M23" s="243">
        <v>4858</v>
      </c>
      <c r="N23" s="243">
        <v>389</v>
      </c>
      <c r="O23" s="81"/>
      <c r="P23" s="81"/>
    </row>
    <row r="24" spans="1:16" s="6" customFormat="1" ht="14.25" customHeight="1" x14ac:dyDescent="0.2">
      <c r="A24" s="374" t="s">
        <v>130</v>
      </c>
      <c r="B24" s="243">
        <v>315109</v>
      </c>
      <c r="C24" s="243">
        <v>103087</v>
      </c>
      <c r="D24" s="243">
        <v>9879</v>
      </c>
      <c r="E24" s="243">
        <v>7522</v>
      </c>
      <c r="F24" s="428">
        <v>3259</v>
      </c>
      <c r="G24" s="243">
        <v>26430</v>
      </c>
      <c r="H24" s="243">
        <v>88528</v>
      </c>
      <c r="I24" s="244" t="s">
        <v>19</v>
      </c>
      <c r="J24" s="244" t="s">
        <v>19</v>
      </c>
      <c r="K24" s="243">
        <v>60381</v>
      </c>
      <c r="L24" s="243">
        <v>14149</v>
      </c>
      <c r="M24" s="243">
        <v>4781</v>
      </c>
      <c r="N24" s="243">
        <v>352</v>
      </c>
      <c r="O24" s="81"/>
      <c r="P24" s="81"/>
    </row>
    <row r="25" spans="1:16" s="6" customFormat="1" ht="14.25" customHeight="1" x14ac:dyDescent="0.2">
      <c r="A25" s="374" t="s">
        <v>131</v>
      </c>
      <c r="B25" s="243">
        <v>311175</v>
      </c>
      <c r="C25" s="243">
        <v>101085</v>
      </c>
      <c r="D25" s="243">
        <v>4031</v>
      </c>
      <c r="E25" s="243">
        <v>6981</v>
      </c>
      <c r="F25" s="428">
        <v>2728</v>
      </c>
      <c r="G25" s="243">
        <v>16729</v>
      </c>
      <c r="H25" s="243">
        <v>88275</v>
      </c>
      <c r="I25" s="244" t="s">
        <v>19</v>
      </c>
      <c r="J25" s="244" t="s">
        <v>19</v>
      </c>
      <c r="K25" s="243">
        <v>70486</v>
      </c>
      <c r="L25" s="243">
        <v>18381</v>
      </c>
      <c r="M25" s="243">
        <v>4872</v>
      </c>
      <c r="N25" s="243">
        <v>335</v>
      </c>
      <c r="O25" s="81"/>
      <c r="P25" s="81"/>
    </row>
    <row r="26" spans="1:16" s="6" customFormat="1" ht="14.25" customHeight="1" x14ac:dyDescent="0.25">
      <c r="A26" s="374"/>
      <c r="B26" s="243"/>
      <c r="C26" s="243"/>
      <c r="D26" s="243"/>
      <c r="E26" s="243"/>
      <c r="F26" s="243"/>
      <c r="G26" s="243"/>
      <c r="H26" s="243"/>
      <c r="I26" s="244"/>
      <c r="J26" s="244"/>
      <c r="K26" s="243"/>
      <c r="L26" s="243"/>
      <c r="M26" s="243"/>
      <c r="N26" s="243"/>
      <c r="O26" s="81"/>
      <c r="P26" s="81"/>
    </row>
    <row r="27" spans="1:16" s="6" customFormat="1" ht="14.25" customHeight="1" x14ac:dyDescent="0.2">
      <c r="A27" s="374"/>
      <c r="B27" s="530" t="s">
        <v>95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79"/>
      <c r="P27" s="79"/>
    </row>
    <row r="28" spans="1:16" s="6" customFormat="1" ht="14.25" customHeight="1" x14ac:dyDescent="0.25">
      <c r="A28" s="374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79"/>
      <c r="P28" s="79"/>
    </row>
    <row r="29" spans="1:16" s="6" customFormat="1" ht="14.1" customHeight="1" x14ac:dyDescent="0.2">
      <c r="A29" s="374" t="s">
        <v>88</v>
      </c>
      <c r="B29" s="243">
        <v>326466</v>
      </c>
      <c r="C29" s="243">
        <v>118597</v>
      </c>
      <c r="D29" s="243">
        <v>44173</v>
      </c>
      <c r="E29" s="243">
        <v>11800</v>
      </c>
      <c r="F29" s="428">
        <v>7898</v>
      </c>
      <c r="G29" s="243">
        <v>63431</v>
      </c>
      <c r="H29" s="243">
        <v>70036</v>
      </c>
      <c r="I29" s="243">
        <v>13764</v>
      </c>
      <c r="J29" s="243">
        <v>2643</v>
      </c>
      <c r="K29" s="244" t="s">
        <v>19</v>
      </c>
      <c r="L29" s="244" t="s">
        <v>19</v>
      </c>
      <c r="M29" s="244" t="s">
        <v>19</v>
      </c>
      <c r="N29" s="247">
        <v>412</v>
      </c>
      <c r="O29" s="79"/>
      <c r="P29" s="79"/>
    </row>
    <row r="30" spans="1:16" s="6" customFormat="1" ht="14.1" customHeight="1" x14ac:dyDescent="0.2">
      <c r="A30" s="374" t="s">
        <v>89</v>
      </c>
      <c r="B30" s="243">
        <v>329575</v>
      </c>
      <c r="C30" s="243">
        <v>118898</v>
      </c>
      <c r="D30" s="243">
        <v>44644</v>
      </c>
      <c r="E30" s="243">
        <v>11619</v>
      </c>
      <c r="F30" s="428">
        <v>7646</v>
      </c>
      <c r="G30" s="243">
        <v>64155</v>
      </c>
      <c r="H30" s="243">
        <v>71732</v>
      </c>
      <c r="I30" s="243">
        <v>14124</v>
      </c>
      <c r="J30" s="243">
        <v>2808</v>
      </c>
      <c r="K30" s="244" t="s">
        <v>19</v>
      </c>
      <c r="L30" s="244" t="s">
        <v>19</v>
      </c>
      <c r="M30" s="244" t="s">
        <v>19</v>
      </c>
      <c r="N30" s="247">
        <v>376</v>
      </c>
      <c r="O30" s="79"/>
      <c r="P30" s="79"/>
    </row>
    <row r="31" spans="1:16" s="6" customFormat="1" ht="14.25" customHeight="1" x14ac:dyDescent="0.2">
      <c r="A31" s="374" t="s">
        <v>90</v>
      </c>
      <c r="B31" s="243">
        <v>330593</v>
      </c>
      <c r="C31" s="243">
        <v>118127</v>
      </c>
      <c r="D31" s="243">
        <v>44327</v>
      </c>
      <c r="E31" s="243">
        <v>11343</v>
      </c>
      <c r="F31" s="428">
        <v>7311</v>
      </c>
      <c r="G31" s="243">
        <v>64057</v>
      </c>
      <c r="H31" s="243">
        <v>73854</v>
      </c>
      <c r="I31" s="243">
        <v>14484</v>
      </c>
      <c r="J31" s="243">
        <v>3178</v>
      </c>
      <c r="K31" s="244" t="s">
        <v>19</v>
      </c>
      <c r="L31" s="244" t="s">
        <v>19</v>
      </c>
      <c r="M31" s="244" t="s">
        <v>19</v>
      </c>
      <c r="N31" s="247">
        <v>369</v>
      </c>
      <c r="O31" s="79"/>
      <c r="P31" s="79"/>
    </row>
    <row r="32" spans="1:16" s="6" customFormat="1" ht="14.25" customHeight="1" x14ac:dyDescent="0.2">
      <c r="A32" s="374" t="s">
        <v>91</v>
      </c>
      <c r="B32" s="245">
        <v>330442</v>
      </c>
      <c r="C32" s="245">
        <v>118342</v>
      </c>
      <c r="D32" s="245">
        <v>42177</v>
      </c>
      <c r="E32" s="245">
        <v>10998</v>
      </c>
      <c r="F32" s="298">
        <v>6916</v>
      </c>
      <c r="G32" s="245">
        <v>63313</v>
      </c>
      <c r="H32" s="245">
        <v>76071</v>
      </c>
      <c r="I32" s="245">
        <v>14987</v>
      </c>
      <c r="J32" s="243">
        <v>3499</v>
      </c>
      <c r="K32" s="246" t="s">
        <v>19</v>
      </c>
      <c r="L32" s="246" t="s">
        <v>19</v>
      </c>
      <c r="M32" s="246" t="s">
        <v>19</v>
      </c>
      <c r="N32" s="249">
        <v>349</v>
      </c>
      <c r="O32" s="79"/>
      <c r="P32" s="79"/>
    </row>
    <row r="33" spans="1:16" s="6" customFormat="1" ht="14.25" customHeight="1" x14ac:dyDescent="0.2">
      <c r="A33" s="374" t="s">
        <v>92</v>
      </c>
      <c r="B33" s="245">
        <v>328039</v>
      </c>
      <c r="C33" s="245">
        <v>117381</v>
      </c>
      <c r="D33" s="245">
        <v>39070</v>
      </c>
      <c r="E33" s="245">
        <v>10470</v>
      </c>
      <c r="F33" s="298">
        <v>6411</v>
      </c>
      <c r="G33" s="245">
        <v>62324</v>
      </c>
      <c r="H33" s="245">
        <v>79067</v>
      </c>
      <c r="I33" s="245">
        <v>15198</v>
      </c>
      <c r="J33" s="243">
        <v>3758</v>
      </c>
      <c r="K33" s="246" t="s">
        <v>19</v>
      </c>
      <c r="L33" s="246" t="s">
        <v>19</v>
      </c>
      <c r="M33" s="246" t="s">
        <v>19</v>
      </c>
      <c r="N33" s="249">
        <v>352</v>
      </c>
      <c r="O33" s="79"/>
      <c r="P33" s="79"/>
    </row>
    <row r="34" spans="1:16" s="6" customFormat="1" ht="14.25" customHeight="1" x14ac:dyDescent="0.2">
      <c r="A34" s="374" t="s">
        <v>93</v>
      </c>
      <c r="B34" s="245">
        <v>323004</v>
      </c>
      <c r="C34" s="245">
        <v>114980</v>
      </c>
      <c r="D34" s="245">
        <v>34909</v>
      </c>
      <c r="E34" s="245">
        <v>9641</v>
      </c>
      <c r="F34" s="298">
        <v>5601</v>
      </c>
      <c r="G34" s="245">
        <v>60360</v>
      </c>
      <c r="H34" s="245">
        <v>82556</v>
      </c>
      <c r="I34" s="245">
        <v>15425</v>
      </c>
      <c r="J34" s="243">
        <v>4065</v>
      </c>
      <c r="K34" s="249">
        <v>723</v>
      </c>
      <c r="L34" s="244" t="s">
        <v>19</v>
      </c>
      <c r="M34" s="246" t="s">
        <v>19</v>
      </c>
      <c r="N34" s="249">
        <v>345</v>
      </c>
      <c r="O34" s="79"/>
      <c r="P34" s="79"/>
    </row>
    <row r="35" spans="1:16" s="6" customFormat="1" ht="14.25" customHeight="1" x14ac:dyDescent="0.2">
      <c r="A35" s="406" t="s">
        <v>94</v>
      </c>
      <c r="B35" s="245">
        <v>317296</v>
      </c>
      <c r="C35" s="245">
        <v>110730</v>
      </c>
      <c r="D35" s="245">
        <v>28461</v>
      </c>
      <c r="E35" s="245">
        <v>8757</v>
      </c>
      <c r="F35" s="298">
        <v>4845</v>
      </c>
      <c r="G35" s="245">
        <v>56059</v>
      </c>
      <c r="H35" s="245">
        <v>84761</v>
      </c>
      <c r="I35" s="245">
        <v>15710</v>
      </c>
      <c r="J35" s="243">
        <v>4352</v>
      </c>
      <c r="K35" s="245">
        <v>5992</v>
      </c>
      <c r="L35" s="245">
        <v>2116</v>
      </c>
      <c r="M35" s="246" t="s">
        <v>19</v>
      </c>
      <c r="N35" s="249">
        <v>358</v>
      </c>
      <c r="O35" s="79"/>
      <c r="P35" s="79"/>
    </row>
    <row r="36" spans="1:16" s="6" customFormat="1" ht="14.25" customHeight="1" x14ac:dyDescent="0.2">
      <c r="A36" s="374" t="s">
        <v>128</v>
      </c>
      <c r="B36" s="245">
        <v>310951</v>
      </c>
      <c r="C36" s="245">
        <v>106719</v>
      </c>
      <c r="D36" s="245">
        <v>22291</v>
      </c>
      <c r="E36" s="245">
        <v>8031</v>
      </c>
      <c r="F36" s="298">
        <v>4112</v>
      </c>
      <c r="G36" s="245">
        <v>46645</v>
      </c>
      <c r="H36" s="245">
        <v>85822</v>
      </c>
      <c r="I36" s="245">
        <v>15992</v>
      </c>
      <c r="J36" s="243">
        <v>4500</v>
      </c>
      <c r="K36" s="245">
        <v>15091</v>
      </c>
      <c r="L36" s="245">
        <v>5480</v>
      </c>
      <c r="M36" s="246" t="s">
        <v>19</v>
      </c>
      <c r="N36" s="249">
        <v>380</v>
      </c>
      <c r="O36" s="79"/>
      <c r="P36" s="79"/>
    </row>
    <row r="37" spans="1:16" s="6" customFormat="1" ht="14.25" customHeight="1" x14ac:dyDescent="0.2">
      <c r="A37" s="374" t="s">
        <v>129</v>
      </c>
      <c r="B37" s="245">
        <v>305241</v>
      </c>
      <c r="C37" s="245">
        <v>103170</v>
      </c>
      <c r="D37" s="245">
        <v>15980</v>
      </c>
      <c r="E37" s="245">
        <v>7459</v>
      </c>
      <c r="F37" s="298">
        <v>3543</v>
      </c>
      <c r="G37" s="245">
        <v>35803</v>
      </c>
      <c r="H37" s="245">
        <v>85898</v>
      </c>
      <c r="I37" s="246" t="s">
        <v>19</v>
      </c>
      <c r="J37" s="244" t="s">
        <v>19</v>
      </c>
      <c r="K37" s="245">
        <v>46742</v>
      </c>
      <c r="L37" s="245">
        <v>9800</v>
      </c>
      <c r="M37" s="246" t="s">
        <v>19</v>
      </c>
      <c r="N37" s="249">
        <v>389</v>
      </c>
      <c r="O37" s="79"/>
      <c r="P37" s="79"/>
    </row>
    <row r="38" spans="1:16" s="6" customFormat="1" ht="14.25" customHeight="1" x14ac:dyDescent="0.2">
      <c r="A38" s="374" t="s">
        <v>130</v>
      </c>
      <c r="B38" s="245">
        <v>301173</v>
      </c>
      <c r="C38" s="245">
        <v>99950</v>
      </c>
      <c r="D38" s="245">
        <v>9860</v>
      </c>
      <c r="E38" s="245">
        <v>6895</v>
      </c>
      <c r="F38" s="298">
        <v>2987</v>
      </c>
      <c r="G38" s="245">
        <v>26151</v>
      </c>
      <c r="H38" s="245">
        <v>86911</v>
      </c>
      <c r="I38" s="246" t="s">
        <v>19</v>
      </c>
      <c r="J38" s="244" t="s">
        <v>19</v>
      </c>
      <c r="K38" s="245">
        <v>57079</v>
      </c>
      <c r="L38" s="243">
        <v>13975</v>
      </c>
      <c r="M38" s="246" t="s">
        <v>19</v>
      </c>
      <c r="N38" s="249">
        <v>352</v>
      </c>
      <c r="O38" s="79"/>
      <c r="P38" s="79"/>
    </row>
    <row r="39" spans="1:16" s="6" customFormat="1" ht="14.25" customHeight="1" x14ac:dyDescent="0.2">
      <c r="A39" s="374" t="s">
        <v>131</v>
      </c>
      <c r="B39" s="245">
        <v>296797</v>
      </c>
      <c r="C39" s="245">
        <v>97869</v>
      </c>
      <c r="D39" s="245">
        <v>4031</v>
      </c>
      <c r="E39" s="245">
        <v>6376</v>
      </c>
      <c r="F39" s="298">
        <v>2470</v>
      </c>
      <c r="G39" s="245">
        <v>16576</v>
      </c>
      <c r="H39" s="245">
        <v>86512</v>
      </c>
      <c r="I39" s="246" t="s">
        <v>19</v>
      </c>
      <c r="J39" s="246" t="s">
        <v>19</v>
      </c>
      <c r="K39" s="245">
        <v>66955</v>
      </c>
      <c r="L39" s="245">
        <v>18143</v>
      </c>
      <c r="M39" s="246" t="s">
        <v>19</v>
      </c>
      <c r="N39" s="249">
        <v>335</v>
      </c>
      <c r="O39" s="79"/>
      <c r="P39" s="79"/>
    </row>
    <row r="40" spans="1:16" s="6" customFormat="1" ht="14.25" customHeight="1" x14ac:dyDescent="0.2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82"/>
      <c r="P40" s="82"/>
    </row>
    <row r="41" spans="1:16" s="6" customFormat="1" ht="14.25" customHeight="1" x14ac:dyDescent="0.25">
      <c r="O41" s="79"/>
      <c r="P41" s="79"/>
    </row>
  </sheetData>
  <mergeCells count="20">
    <mergeCell ref="A1:N1"/>
    <mergeCell ref="A2:N2"/>
    <mergeCell ref="B13:N13"/>
    <mergeCell ref="B27:N27"/>
    <mergeCell ref="N5:N11"/>
    <mergeCell ref="A5:A11"/>
    <mergeCell ref="B5:B11"/>
    <mergeCell ref="C5:C11"/>
    <mergeCell ref="D5:D11"/>
    <mergeCell ref="J5:J11"/>
    <mergeCell ref="E6:E11"/>
    <mergeCell ref="K5:K11"/>
    <mergeCell ref="L5:L11"/>
    <mergeCell ref="M5:M11"/>
    <mergeCell ref="F6:F11"/>
    <mergeCell ref="G5:G11"/>
    <mergeCell ref="E5:F5"/>
    <mergeCell ref="H5:H11"/>
    <mergeCell ref="A3:N3"/>
    <mergeCell ref="I5:I11"/>
  </mergeCells>
  <conditionalFormatting sqref="A13:N39">
    <cfRule type="expression" dxfId="3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54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15" customWidth="1"/>
    <col min="2" max="2" width="6.5703125" customWidth="1"/>
    <col min="3" max="4" width="6.85546875" customWidth="1"/>
    <col min="5" max="5" width="6.42578125" customWidth="1"/>
    <col min="6" max="6" width="7.42578125" customWidth="1"/>
    <col min="7" max="7" width="6.7109375" customWidth="1"/>
    <col min="8" max="8" width="6.85546875" customWidth="1"/>
    <col min="9" max="9" width="7.42578125" customWidth="1"/>
    <col min="10" max="10" width="6.5703125" customWidth="1"/>
    <col min="11" max="11" width="7.7109375" customWidth="1"/>
    <col min="12" max="12" width="7.5703125" customWidth="1"/>
  </cols>
  <sheetData>
    <row r="1" spans="1:12" s="125" customFormat="1" ht="14.1" customHeight="1" x14ac:dyDescent="0.25">
      <c r="A1" s="527" t="s">
        <v>259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s="52" customFormat="1" ht="18.600000000000001" customHeight="1" x14ac:dyDescent="0.2">
      <c r="A2" s="540" t="s">
        <v>337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</row>
    <row r="3" spans="1:12" s="125" customFormat="1" x14ac:dyDescent="0.25">
      <c r="A3" s="541" t="s">
        <v>336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2" ht="14.1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2.7" customHeight="1" x14ac:dyDescent="0.2">
      <c r="A5" s="534" t="s">
        <v>266</v>
      </c>
      <c r="B5" s="537" t="s">
        <v>267</v>
      </c>
      <c r="C5" s="523" t="s">
        <v>117</v>
      </c>
      <c r="D5" s="523" t="s">
        <v>118</v>
      </c>
      <c r="E5" s="539" t="s">
        <v>83</v>
      </c>
      <c r="F5" s="539"/>
      <c r="G5" s="523" t="s">
        <v>98</v>
      </c>
      <c r="H5" s="523" t="s">
        <v>99</v>
      </c>
      <c r="I5" s="523" t="s">
        <v>84</v>
      </c>
      <c r="J5" s="523" t="s">
        <v>179</v>
      </c>
      <c r="K5" s="523" t="s">
        <v>120</v>
      </c>
      <c r="L5" s="532" t="s">
        <v>102</v>
      </c>
    </row>
    <row r="6" spans="1:12" ht="14.1" customHeight="1" x14ac:dyDescent="0.2">
      <c r="A6" s="535"/>
      <c r="B6" s="537"/>
      <c r="C6" s="538"/>
      <c r="D6" s="538"/>
      <c r="E6" s="523" t="s">
        <v>119</v>
      </c>
      <c r="F6" s="523" t="s">
        <v>101</v>
      </c>
      <c r="G6" s="523"/>
      <c r="H6" s="523"/>
      <c r="I6" s="523"/>
      <c r="J6" s="523"/>
      <c r="K6" s="523"/>
      <c r="L6" s="532"/>
    </row>
    <row r="7" spans="1:12" ht="14.1" customHeight="1" x14ac:dyDescent="0.2">
      <c r="A7" s="535"/>
      <c r="B7" s="537"/>
      <c r="C7" s="538"/>
      <c r="D7" s="538"/>
      <c r="E7" s="538"/>
      <c r="F7" s="539"/>
      <c r="G7" s="523"/>
      <c r="H7" s="523"/>
      <c r="I7" s="523"/>
      <c r="J7" s="523"/>
      <c r="K7" s="523"/>
      <c r="L7" s="532"/>
    </row>
    <row r="8" spans="1:12" ht="14.1" customHeight="1" x14ac:dyDescent="0.2">
      <c r="A8" s="535"/>
      <c r="B8" s="537"/>
      <c r="C8" s="538"/>
      <c r="D8" s="538"/>
      <c r="E8" s="538"/>
      <c r="F8" s="539"/>
      <c r="G8" s="523"/>
      <c r="H8" s="523"/>
      <c r="I8" s="538"/>
      <c r="J8" s="538"/>
      <c r="K8" s="538"/>
      <c r="L8" s="533"/>
    </row>
    <row r="9" spans="1:12" ht="14.1" customHeight="1" x14ac:dyDescent="0.2">
      <c r="A9" s="535"/>
      <c r="B9" s="537"/>
      <c r="C9" s="538"/>
      <c r="D9" s="538"/>
      <c r="E9" s="538"/>
      <c r="F9" s="539"/>
      <c r="G9" s="523"/>
      <c r="H9" s="523"/>
      <c r="I9" s="538"/>
      <c r="J9" s="538"/>
      <c r="K9" s="538"/>
      <c r="L9" s="533"/>
    </row>
    <row r="10" spans="1:12" ht="14.1" customHeight="1" x14ac:dyDescent="0.2">
      <c r="A10" s="535"/>
      <c r="B10" s="537"/>
      <c r="C10" s="538"/>
      <c r="D10" s="538"/>
      <c r="E10" s="538"/>
      <c r="F10" s="539"/>
      <c r="G10" s="523"/>
      <c r="H10" s="523"/>
      <c r="I10" s="538"/>
      <c r="J10" s="538"/>
      <c r="K10" s="538"/>
      <c r="L10" s="533"/>
    </row>
    <row r="11" spans="1:12" ht="14.1" customHeight="1" x14ac:dyDescent="0.2">
      <c r="A11" s="536"/>
      <c r="B11" s="537"/>
      <c r="C11" s="538"/>
      <c r="D11" s="538"/>
      <c r="E11" s="538"/>
      <c r="F11" s="539"/>
      <c r="G11" s="523"/>
      <c r="H11" s="523"/>
      <c r="I11" s="538"/>
      <c r="J11" s="538"/>
      <c r="K11" s="538"/>
      <c r="L11" s="533"/>
    </row>
    <row r="12" spans="1:12" s="211" customFormat="1" ht="14.1" customHeight="1" x14ac:dyDescent="0.25">
      <c r="A12" s="231"/>
      <c r="B12" s="227"/>
      <c r="C12" s="228"/>
      <c r="D12" s="228"/>
      <c r="E12" s="228"/>
      <c r="F12" s="229"/>
      <c r="G12" s="227"/>
      <c r="H12" s="227"/>
      <c r="I12" s="228"/>
      <c r="J12" s="228"/>
      <c r="K12" s="228"/>
      <c r="L12" s="228"/>
    </row>
    <row r="13" spans="1:12" x14ac:dyDescent="0.2">
      <c r="A13" s="117"/>
      <c r="B13" s="543" t="s">
        <v>87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3"/>
    </row>
    <row r="14" spans="1:12" s="212" customFormat="1" x14ac:dyDescent="0.25">
      <c r="A14" s="117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</row>
    <row r="15" spans="1:12" x14ac:dyDescent="0.2">
      <c r="A15" s="375" t="s">
        <v>103</v>
      </c>
      <c r="B15" s="222">
        <f>SUM(C15:E15,G15:L15)</f>
        <v>12059</v>
      </c>
      <c r="C15" s="222">
        <v>2722</v>
      </c>
      <c r="D15" s="255" t="s">
        <v>19</v>
      </c>
      <c r="E15" s="255">
        <v>415</v>
      </c>
      <c r="F15" s="255">
        <v>174</v>
      </c>
      <c r="G15" s="222">
        <v>140</v>
      </c>
      <c r="H15" s="222">
        <v>3705</v>
      </c>
      <c r="I15" s="222">
        <v>4030</v>
      </c>
      <c r="J15" s="222">
        <v>462</v>
      </c>
      <c r="K15" s="255">
        <v>472</v>
      </c>
      <c r="L15" s="255">
        <v>113</v>
      </c>
    </row>
    <row r="16" spans="1:12" ht="14.25" customHeight="1" x14ac:dyDescent="0.25">
      <c r="A16" s="375" t="s">
        <v>104</v>
      </c>
      <c r="B16" s="222">
        <f t="shared" ref="B16:B29" si="0">SUM(C16:E16,G16:L16)</f>
        <v>23889</v>
      </c>
      <c r="C16" s="222">
        <v>7168</v>
      </c>
      <c r="D16" s="255">
        <v>493</v>
      </c>
      <c r="E16" s="256">
        <v>522</v>
      </c>
      <c r="F16" s="255">
        <v>79</v>
      </c>
      <c r="G16" s="222">
        <v>1178</v>
      </c>
      <c r="H16" s="222">
        <v>8253</v>
      </c>
      <c r="I16" s="222">
        <v>4249</v>
      </c>
      <c r="J16" s="222">
        <v>958</v>
      </c>
      <c r="K16" s="255">
        <v>941</v>
      </c>
      <c r="L16" s="255">
        <v>127</v>
      </c>
    </row>
    <row r="17" spans="1:14" ht="14.25" customHeight="1" x14ac:dyDescent="0.2">
      <c r="A17" s="375" t="s">
        <v>105</v>
      </c>
      <c r="B17" s="222">
        <f t="shared" si="0"/>
        <v>20876</v>
      </c>
      <c r="C17" s="222">
        <v>6784</v>
      </c>
      <c r="D17" s="255">
        <v>464</v>
      </c>
      <c r="E17" s="255">
        <v>567</v>
      </c>
      <c r="F17" s="255">
        <v>195</v>
      </c>
      <c r="G17" s="222">
        <v>922</v>
      </c>
      <c r="H17" s="222">
        <v>5681</v>
      </c>
      <c r="I17" s="222">
        <v>4961</v>
      </c>
      <c r="J17" s="222">
        <v>723</v>
      </c>
      <c r="K17" s="255">
        <v>679</v>
      </c>
      <c r="L17" s="255">
        <v>95</v>
      </c>
    </row>
    <row r="18" spans="1:14" ht="14.25" customHeight="1" x14ac:dyDescent="0.2">
      <c r="A18" s="375" t="s">
        <v>106</v>
      </c>
      <c r="B18" s="222">
        <f t="shared" si="0"/>
        <v>11505</v>
      </c>
      <c r="C18" s="222">
        <v>2711</v>
      </c>
      <c r="D18" s="255" t="s">
        <v>19</v>
      </c>
      <c r="E18" s="255">
        <v>260</v>
      </c>
      <c r="F18" s="255">
        <v>136</v>
      </c>
      <c r="G18" s="222">
        <v>280</v>
      </c>
      <c r="H18" s="222">
        <v>3715</v>
      </c>
      <c r="I18" s="222">
        <v>2921</v>
      </c>
      <c r="J18" s="222">
        <v>1316</v>
      </c>
      <c r="K18" s="255">
        <v>302</v>
      </c>
      <c r="L18" s="257">
        <v>0</v>
      </c>
    </row>
    <row r="19" spans="1:14" ht="14.25" customHeight="1" x14ac:dyDescent="0.25">
      <c r="A19" s="375" t="s">
        <v>107</v>
      </c>
      <c r="B19" s="222">
        <f t="shared" si="0"/>
        <v>15250</v>
      </c>
      <c r="C19" s="222">
        <v>4871</v>
      </c>
      <c r="D19" s="255">
        <v>145</v>
      </c>
      <c r="E19" s="255">
        <v>442</v>
      </c>
      <c r="F19" s="255">
        <v>179</v>
      </c>
      <c r="G19" s="222">
        <v>889</v>
      </c>
      <c r="H19" s="222">
        <v>4408</v>
      </c>
      <c r="I19" s="222">
        <v>2422</v>
      </c>
      <c r="J19" s="222">
        <v>1948</v>
      </c>
      <c r="K19" s="255">
        <v>125</v>
      </c>
      <c r="L19" s="257">
        <v>0</v>
      </c>
    </row>
    <row r="20" spans="1:14" ht="14.25" customHeight="1" x14ac:dyDescent="0.25">
      <c r="A20" s="372" t="s">
        <v>133</v>
      </c>
      <c r="B20" s="222">
        <f t="shared" si="0"/>
        <v>20204</v>
      </c>
      <c r="C20" s="222">
        <v>7222</v>
      </c>
      <c r="D20" s="255">
        <v>373</v>
      </c>
      <c r="E20" s="255">
        <v>584</v>
      </c>
      <c r="F20" s="255">
        <v>167</v>
      </c>
      <c r="G20" s="222">
        <v>1388</v>
      </c>
      <c r="H20" s="222">
        <v>5448</v>
      </c>
      <c r="I20" s="222">
        <v>4863</v>
      </c>
      <c r="J20" s="222">
        <v>326</v>
      </c>
      <c r="K20" s="257">
        <v>0</v>
      </c>
      <c r="L20" s="257">
        <v>0</v>
      </c>
    </row>
    <row r="21" spans="1:14" ht="14.25" customHeight="1" x14ac:dyDescent="0.25">
      <c r="A21" s="375" t="s">
        <v>108</v>
      </c>
      <c r="B21" s="222">
        <f t="shared" si="0"/>
        <v>18900</v>
      </c>
      <c r="C21" s="222">
        <v>6238</v>
      </c>
      <c r="D21" s="255">
        <v>154</v>
      </c>
      <c r="E21" s="255">
        <v>492</v>
      </c>
      <c r="F21" s="255">
        <v>309</v>
      </c>
      <c r="G21" s="222">
        <v>1124</v>
      </c>
      <c r="H21" s="222">
        <v>4972</v>
      </c>
      <c r="I21" s="222">
        <v>3829</v>
      </c>
      <c r="J21" s="222">
        <v>2091</v>
      </c>
      <c r="K21" s="257">
        <v>0</v>
      </c>
      <c r="L21" s="257">
        <v>0</v>
      </c>
    </row>
    <row r="22" spans="1:14" ht="14.25" customHeight="1" x14ac:dyDescent="0.25">
      <c r="A22" s="375" t="s">
        <v>109</v>
      </c>
      <c r="B22" s="222">
        <f t="shared" si="0"/>
        <v>20823</v>
      </c>
      <c r="C22" s="222">
        <v>6619</v>
      </c>
      <c r="D22" s="255">
        <v>495</v>
      </c>
      <c r="E22" s="255">
        <v>545</v>
      </c>
      <c r="F22" s="255">
        <v>205</v>
      </c>
      <c r="G22" s="222">
        <v>1578</v>
      </c>
      <c r="H22" s="222">
        <v>5529</v>
      </c>
      <c r="I22" s="222">
        <v>4914</v>
      </c>
      <c r="J22" s="222">
        <v>790</v>
      </c>
      <c r="K22" s="255">
        <v>353</v>
      </c>
      <c r="L22" s="257">
        <v>0</v>
      </c>
    </row>
    <row r="23" spans="1:14" ht="14.25" customHeight="1" x14ac:dyDescent="0.25">
      <c r="A23" s="375" t="s">
        <v>110</v>
      </c>
      <c r="B23" s="222">
        <f t="shared" si="0"/>
        <v>35242</v>
      </c>
      <c r="C23" s="222">
        <v>11264</v>
      </c>
      <c r="D23" s="255">
        <v>564</v>
      </c>
      <c r="E23" s="255">
        <v>609</v>
      </c>
      <c r="F23" s="255">
        <v>308</v>
      </c>
      <c r="G23" s="222">
        <v>2190</v>
      </c>
      <c r="H23" s="222">
        <v>11093</v>
      </c>
      <c r="I23" s="222">
        <v>7350</v>
      </c>
      <c r="J23" s="222">
        <v>1732</v>
      </c>
      <c r="K23" s="255">
        <v>440</v>
      </c>
      <c r="L23" s="257">
        <v>0</v>
      </c>
    </row>
    <row r="24" spans="1:14" ht="14.25" customHeight="1" x14ac:dyDescent="0.2">
      <c r="A24" s="375" t="s">
        <v>111</v>
      </c>
      <c r="B24" s="222">
        <f t="shared" si="0"/>
        <v>12363</v>
      </c>
      <c r="C24" s="222">
        <v>4502</v>
      </c>
      <c r="D24" s="255">
        <v>227</v>
      </c>
      <c r="E24" s="255">
        <v>413</v>
      </c>
      <c r="F24" s="255">
        <v>182</v>
      </c>
      <c r="G24" s="222">
        <v>1161</v>
      </c>
      <c r="H24" s="222">
        <v>3140</v>
      </c>
      <c r="I24" s="222">
        <v>1382</v>
      </c>
      <c r="J24" s="222">
        <v>1538</v>
      </c>
      <c r="K24" s="257">
        <v>0</v>
      </c>
      <c r="L24" s="257">
        <v>0</v>
      </c>
    </row>
    <row r="25" spans="1:14" ht="24.2" customHeight="1" x14ac:dyDescent="0.2">
      <c r="A25" s="372" t="s">
        <v>134</v>
      </c>
      <c r="B25" s="222">
        <f t="shared" si="0"/>
        <v>29101</v>
      </c>
      <c r="C25" s="222">
        <v>10091</v>
      </c>
      <c r="D25" s="255">
        <v>187</v>
      </c>
      <c r="E25" s="255">
        <v>561</v>
      </c>
      <c r="F25" s="255">
        <v>149</v>
      </c>
      <c r="G25" s="222">
        <v>1400</v>
      </c>
      <c r="H25" s="222">
        <v>7494</v>
      </c>
      <c r="I25" s="222">
        <v>4992</v>
      </c>
      <c r="J25" s="222">
        <v>3576</v>
      </c>
      <c r="K25" s="255">
        <v>800</v>
      </c>
      <c r="L25" s="257">
        <v>0</v>
      </c>
    </row>
    <row r="26" spans="1:14" ht="14.25" customHeight="1" x14ac:dyDescent="0.25">
      <c r="A26" s="372" t="s">
        <v>135</v>
      </c>
      <c r="B26" s="222">
        <f t="shared" si="0"/>
        <v>20451</v>
      </c>
      <c r="C26" s="222">
        <v>7602</v>
      </c>
      <c r="D26" s="255">
        <v>93</v>
      </c>
      <c r="E26" s="255">
        <v>527</v>
      </c>
      <c r="F26" s="255">
        <v>208</v>
      </c>
      <c r="G26" s="222">
        <v>864</v>
      </c>
      <c r="H26" s="222">
        <v>3988</v>
      </c>
      <c r="I26" s="222">
        <v>6194</v>
      </c>
      <c r="J26" s="222">
        <v>1183</v>
      </c>
      <c r="K26" s="257">
        <v>0</v>
      </c>
      <c r="L26" s="257">
        <v>0</v>
      </c>
      <c r="N26" s="77"/>
    </row>
    <row r="27" spans="1:14" ht="14.25" customHeight="1" x14ac:dyDescent="0.25">
      <c r="A27" s="375" t="s">
        <v>112</v>
      </c>
      <c r="B27" s="222">
        <f t="shared" si="0"/>
        <v>29564</v>
      </c>
      <c r="C27" s="222">
        <v>9831</v>
      </c>
      <c r="D27" s="255">
        <v>520</v>
      </c>
      <c r="E27" s="255">
        <v>508</v>
      </c>
      <c r="F27" s="255">
        <v>183</v>
      </c>
      <c r="G27" s="222">
        <v>1983</v>
      </c>
      <c r="H27" s="222">
        <v>8517</v>
      </c>
      <c r="I27" s="222">
        <v>6940</v>
      </c>
      <c r="J27" s="222">
        <v>878</v>
      </c>
      <c r="K27" s="255">
        <v>387</v>
      </c>
      <c r="L27" s="257">
        <v>0</v>
      </c>
    </row>
    <row r="28" spans="1:14" ht="14.25" customHeight="1" x14ac:dyDescent="0.25">
      <c r="A28" s="375" t="s">
        <v>113</v>
      </c>
      <c r="B28" s="222">
        <f t="shared" si="0"/>
        <v>14113</v>
      </c>
      <c r="C28" s="222">
        <v>4717</v>
      </c>
      <c r="D28" s="255">
        <v>257</v>
      </c>
      <c r="E28" s="255">
        <v>199</v>
      </c>
      <c r="F28" s="255">
        <v>45</v>
      </c>
      <c r="G28" s="222">
        <v>871</v>
      </c>
      <c r="H28" s="222">
        <v>3863</v>
      </c>
      <c r="I28" s="222">
        <v>3026</v>
      </c>
      <c r="J28" s="222">
        <v>860</v>
      </c>
      <c r="K28" s="255">
        <v>320</v>
      </c>
      <c r="L28" s="257">
        <v>0</v>
      </c>
    </row>
    <row r="29" spans="1:14" ht="14.25" customHeight="1" x14ac:dyDescent="0.25">
      <c r="A29" s="375" t="s">
        <v>114</v>
      </c>
      <c r="B29" s="222">
        <f t="shared" si="0"/>
        <v>26835</v>
      </c>
      <c r="C29" s="222">
        <v>8743</v>
      </c>
      <c r="D29" s="255">
        <v>59</v>
      </c>
      <c r="E29" s="255">
        <v>337</v>
      </c>
      <c r="F29" s="255">
        <v>209</v>
      </c>
      <c r="G29" s="222">
        <v>761</v>
      </c>
      <c r="H29" s="222">
        <v>8469</v>
      </c>
      <c r="I29" s="222">
        <v>8413</v>
      </c>
      <c r="J29" s="238">
        <v>0</v>
      </c>
      <c r="K29" s="255">
        <v>53</v>
      </c>
      <c r="L29" s="257">
        <v>0</v>
      </c>
    </row>
    <row r="30" spans="1:14" s="212" customFormat="1" ht="14.25" customHeight="1" x14ac:dyDescent="0.25">
      <c r="A30" s="375"/>
      <c r="B30" s="222"/>
      <c r="C30" s="222"/>
      <c r="D30" s="223"/>
      <c r="E30" s="223"/>
      <c r="F30" s="223"/>
      <c r="G30" s="222"/>
      <c r="H30" s="222"/>
      <c r="I30" s="222"/>
      <c r="J30" s="224"/>
      <c r="K30" s="223"/>
      <c r="L30" s="238"/>
    </row>
    <row r="31" spans="1:14" s="51" customFormat="1" ht="14.25" customHeight="1" x14ac:dyDescent="0.25">
      <c r="A31" s="404" t="s">
        <v>115</v>
      </c>
      <c r="B31" s="232">
        <v>311175</v>
      </c>
      <c r="C31" s="232">
        <f t="shared" ref="C31:L31" si="1">SUM(C15:C29)</f>
        <v>101085</v>
      </c>
      <c r="D31" s="258">
        <f t="shared" si="1"/>
        <v>4031</v>
      </c>
      <c r="E31" s="258">
        <f t="shared" si="1"/>
        <v>6981</v>
      </c>
      <c r="F31" s="258">
        <f t="shared" si="1"/>
        <v>2728</v>
      </c>
      <c r="G31" s="232">
        <f t="shared" si="1"/>
        <v>16729</v>
      </c>
      <c r="H31" s="232">
        <f t="shared" si="1"/>
        <v>88275</v>
      </c>
      <c r="I31" s="232">
        <f t="shared" si="1"/>
        <v>70486</v>
      </c>
      <c r="J31" s="232">
        <f t="shared" si="1"/>
        <v>18381</v>
      </c>
      <c r="K31" s="258">
        <f t="shared" si="1"/>
        <v>4872</v>
      </c>
      <c r="L31" s="259">
        <f t="shared" si="1"/>
        <v>335</v>
      </c>
    </row>
    <row r="32" spans="1:14" s="212" customFormat="1" ht="14.25" customHeight="1" x14ac:dyDescent="0.25">
      <c r="A32" s="404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3"/>
    </row>
    <row r="33" spans="1:12" s="51" customFormat="1" ht="14.25" customHeight="1" x14ac:dyDescent="0.2">
      <c r="A33" s="374"/>
      <c r="B33" s="542" t="s">
        <v>95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2"/>
    </row>
    <row r="34" spans="1:12" s="212" customFormat="1" ht="14.25" customHeight="1" x14ac:dyDescent="0.25">
      <c r="A34" s="37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</row>
    <row r="35" spans="1:12" x14ac:dyDescent="0.2">
      <c r="A35" s="375" t="s">
        <v>103</v>
      </c>
      <c r="B35" s="222">
        <f>SUM(C35:E35,G35:L35)</f>
        <v>9487</v>
      </c>
      <c r="C35" s="222">
        <v>2167</v>
      </c>
      <c r="D35" s="255" t="s">
        <v>19</v>
      </c>
      <c r="E35" s="255">
        <v>294</v>
      </c>
      <c r="F35" s="255">
        <v>53</v>
      </c>
      <c r="G35" s="222">
        <v>140</v>
      </c>
      <c r="H35" s="222">
        <v>3366</v>
      </c>
      <c r="I35" s="222">
        <v>2945</v>
      </c>
      <c r="J35" s="222">
        <v>462</v>
      </c>
      <c r="K35" s="257">
        <v>0</v>
      </c>
      <c r="L35" s="255">
        <v>113</v>
      </c>
    </row>
    <row r="36" spans="1:12" ht="14.25" customHeight="1" x14ac:dyDescent="0.25">
      <c r="A36" s="375" t="s">
        <v>104</v>
      </c>
      <c r="B36" s="222">
        <f t="shared" ref="B36:B51" si="2">SUM(C36:E36,G36:L36)</f>
        <v>21954</v>
      </c>
      <c r="C36" s="222">
        <v>6945</v>
      </c>
      <c r="D36" s="255">
        <v>493</v>
      </c>
      <c r="E36" s="255">
        <v>399</v>
      </c>
      <c r="F36" s="255">
        <v>79</v>
      </c>
      <c r="G36" s="222">
        <v>1155</v>
      </c>
      <c r="H36" s="222">
        <v>8015</v>
      </c>
      <c r="I36" s="222">
        <v>4026</v>
      </c>
      <c r="J36" s="222">
        <v>794</v>
      </c>
      <c r="K36" s="257">
        <v>0</v>
      </c>
      <c r="L36" s="255">
        <v>127</v>
      </c>
    </row>
    <row r="37" spans="1:12" ht="14.25" customHeight="1" x14ac:dyDescent="0.2">
      <c r="A37" s="375" t="s">
        <v>105</v>
      </c>
      <c r="B37" s="222">
        <f t="shared" si="2"/>
        <v>20066</v>
      </c>
      <c r="C37" s="222">
        <v>6729</v>
      </c>
      <c r="D37" s="255">
        <v>464</v>
      </c>
      <c r="E37" s="255">
        <v>491</v>
      </c>
      <c r="F37" s="255">
        <v>195</v>
      </c>
      <c r="G37" s="222">
        <v>922</v>
      </c>
      <c r="H37" s="222">
        <v>5681</v>
      </c>
      <c r="I37" s="222">
        <v>4961</v>
      </c>
      <c r="J37" s="222">
        <v>723</v>
      </c>
      <c r="K37" s="257">
        <v>0</v>
      </c>
      <c r="L37" s="255">
        <v>95</v>
      </c>
    </row>
    <row r="38" spans="1:12" ht="14.25" customHeight="1" x14ac:dyDescent="0.2">
      <c r="A38" s="375" t="s">
        <v>106</v>
      </c>
      <c r="B38" s="222">
        <f t="shared" si="2"/>
        <v>11203</v>
      </c>
      <c r="C38" s="222">
        <v>2711</v>
      </c>
      <c r="D38" s="255" t="s">
        <v>19</v>
      </c>
      <c r="E38" s="255">
        <v>260</v>
      </c>
      <c r="F38" s="255">
        <v>136</v>
      </c>
      <c r="G38" s="222">
        <v>280</v>
      </c>
      <c r="H38" s="222">
        <v>3715</v>
      </c>
      <c r="I38" s="222">
        <v>2921</v>
      </c>
      <c r="J38" s="222">
        <v>1316</v>
      </c>
      <c r="K38" s="257">
        <v>0</v>
      </c>
      <c r="L38" s="257">
        <v>0</v>
      </c>
    </row>
    <row r="39" spans="1:12" ht="14.25" customHeight="1" x14ac:dyDescent="0.25">
      <c r="A39" s="375" t="s">
        <v>107</v>
      </c>
      <c r="B39" s="222">
        <f t="shared" si="2"/>
        <v>15125</v>
      </c>
      <c r="C39" s="222">
        <v>4871</v>
      </c>
      <c r="D39" s="255">
        <v>145</v>
      </c>
      <c r="E39" s="255">
        <v>442</v>
      </c>
      <c r="F39" s="255">
        <v>179</v>
      </c>
      <c r="G39" s="222">
        <v>889</v>
      </c>
      <c r="H39" s="222">
        <v>4408</v>
      </c>
      <c r="I39" s="222">
        <v>2422</v>
      </c>
      <c r="J39" s="222">
        <v>1948</v>
      </c>
      <c r="K39" s="257">
        <v>0</v>
      </c>
      <c r="L39" s="257">
        <v>0</v>
      </c>
    </row>
    <row r="40" spans="1:12" ht="14.25" customHeight="1" x14ac:dyDescent="0.25">
      <c r="A40" s="372" t="s">
        <v>133</v>
      </c>
      <c r="B40" s="222">
        <f t="shared" si="2"/>
        <v>20053</v>
      </c>
      <c r="C40" s="222">
        <v>7164</v>
      </c>
      <c r="D40" s="260">
        <v>373</v>
      </c>
      <c r="E40" s="260">
        <v>491</v>
      </c>
      <c r="F40" s="260">
        <v>167</v>
      </c>
      <c r="G40" s="222">
        <v>1388</v>
      </c>
      <c r="H40" s="222">
        <v>5448</v>
      </c>
      <c r="I40" s="222">
        <v>4863</v>
      </c>
      <c r="J40" s="222">
        <v>326</v>
      </c>
      <c r="K40" s="257">
        <v>0</v>
      </c>
      <c r="L40" s="257">
        <v>0</v>
      </c>
    </row>
    <row r="41" spans="1:12" ht="14.25" customHeight="1" x14ac:dyDescent="0.25">
      <c r="A41" s="375" t="s">
        <v>108</v>
      </c>
      <c r="B41" s="222">
        <f t="shared" si="2"/>
        <v>17719</v>
      </c>
      <c r="C41" s="222">
        <v>5740</v>
      </c>
      <c r="D41" s="260">
        <v>154</v>
      </c>
      <c r="E41" s="260">
        <v>418</v>
      </c>
      <c r="F41" s="260">
        <v>235</v>
      </c>
      <c r="G41" s="222">
        <v>1124</v>
      </c>
      <c r="H41" s="222">
        <v>4972</v>
      </c>
      <c r="I41" s="222">
        <v>3220</v>
      </c>
      <c r="J41" s="222">
        <v>2091</v>
      </c>
      <c r="K41" s="257">
        <v>0</v>
      </c>
      <c r="L41" s="257">
        <v>0</v>
      </c>
    </row>
    <row r="42" spans="1:12" ht="14.25" customHeight="1" x14ac:dyDescent="0.2">
      <c r="A42" s="375" t="s">
        <v>109</v>
      </c>
      <c r="B42" s="222">
        <f t="shared" si="2"/>
        <v>20222</v>
      </c>
      <c r="C42" s="222">
        <v>6619</v>
      </c>
      <c r="D42" s="260">
        <v>495</v>
      </c>
      <c r="E42" s="260">
        <v>545</v>
      </c>
      <c r="F42" s="260">
        <v>205</v>
      </c>
      <c r="G42" s="222">
        <v>1578</v>
      </c>
      <c r="H42" s="222">
        <v>5281</v>
      </c>
      <c r="I42" s="222">
        <v>4914</v>
      </c>
      <c r="J42" s="222">
        <v>790</v>
      </c>
      <c r="K42" s="257">
        <v>0</v>
      </c>
      <c r="L42" s="257">
        <v>0</v>
      </c>
    </row>
    <row r="43" spans="1:12" ht="14.25" customHeight="1" x14ac:dyDescent="0.2">
      <c r="A43" s="375" t="s">
        <v>110</v>
      </c>
      <c r="B43" s="222">
        <f t="shared" si="2"/>
        <v>33612</v>
      </c>
      <c r="C43" s="222">
        <v>10848</v>
      </c>
      <c r="D43" s="260">
        <v>564</v>
      </c>
      <c r="E43" s="260">
        <v>554</v>
      </c>
      <c r="F43" s="260">
        <v>308</v>
      </c>
      <c r="G43" s="222">
        <v>2103</v>
      </c>
      <c r="H43" s="222">
        <v>10623</v>
      </c>
      <c r="I43" s="222">
        <v>7228</v>
      </c>
      <c r="J43" s="222">
        <v>1692</v>
      </c>
      <c r="K43" s="257">
        <v>0</v>
      </c>
      <c r="L43" s="257">
        <v>0</v>
      </c>
    </row>
    <row r="44" spans="1:12" ht="14.25" customHeight="1" x14ac:dyDescent="0.2">
      <c r="A44" s="375" t="s">
        <v>111</v>
      </c>
      <c r="B44" s="222">
        <f t="shared" si="2"/>
        <v>12323</v>
      </c>
      <c r="C44" s="222">
        <v>4484</v>
      </c>
      <c r="D44" s="260">
        <v>227</v>
      </c>
      <c r="E44" s="260">
        <v>413</v>
      </c>
      <c r="F44" s="260">
        <v>182</v>
      </c>
      <c r="G44" s="222">
        <v>1161</v>
      </c>
      <c r="H44" s="222">
        <v>3140</v>
      </c>
      <c r="I44" s="222">
        <v>1360</v>
      </c>
      <c r="J44" s="222">
        <v>1538</v>
      </c>
      <c r="K44" s="257">
        <v>0</v>
      </c>
      <c r="L44" s="257">
        <v>0</v>
      </c>
    </row>
    <row r="45" spans="1:12" ht="24.2" customHeight="1" x14ac:dyDescent="0.2">
      <c r="A45" s="372" t="s">
        <v>134</v>
      </c>
      <c r="B45" s="222">
        <f t="shared" si="2"/>
        <v>27164</v>
      </c>
      <c r="C45" s="222">
        <v>9688</v>
      </c>
      <c r="D45" s="260">
        <v>187</v>
      </c>
      <c r="E45" s="260">
        <v>536</v>
      </c>
      <c r="F45" s="260">
        <v>124</v>
      </c>
      <c r="G45" s="222">
        <v>1392</v>
      </c>
      <c r="H45" s="222">
        <v>7155</v>
      </c>
      <c r="I45" s="222">
        <v>4640</v>
      </c>
      <c r="J45" s="222">
        <v>3566</v>
      </c>
      <c r="K45" s="257">
        <v>0</v>
      </c>
      <c r="L45" s="257">
        <v>0</v>
      </c>
    </row>
    <row r="46" spans="1:12" ht="14.25" customHeight="1" x14ac:dyDescent="0.2">
      <c r="A46" s="372" t="s">
        <v>135</v>
      </c>
      <c r="B46" s="222">
        <f t="shared" si="2"/>
        <v>18506</v>
      </c>
      <c r="C46" s="222">
        <v>6739</v>
      </c>
      <c r="D46" s="260">
        <v>93</v>
      </c>
      <c r="E46" s="260">
        <v>489</v>
      </c>
      <c r="F46" s="260">
        <v>170</v>
      </c>
      <c r="G46" s="222">
        <v>864</v>
      </c>
      <c r="H46" s="222">
        <v>3988</v>
      </c>
      <c r="I46" s="222">
        <v>5150</v>
      </c>
      <c r="J46" s="222">
        <v>1183</v>
      </c>
      <c r="K46" s="257">
        <v>0</v>
      </c>
      <c r="L46" s="257">
        <v>0</v>
      </c>
    </row>
    <row r="47" spans="1:12" ht="14.25" customHeight="1" x14ac:dyDescent="0.2">
      <c r="A47" s="375" t="s">
        <v>112</v>
      </c>
      <c r="B47" s="222">
        <f t="shared" si="2"/>
        <v>28788</v>
      </c>
      <c r="C47" s="222">
        <v>9704</v>
      </c>
      <c r="D47" s="260">
        <v>520</v>
      </c>
      <c r="E47" s="260">
        <v>508</v>
      </c>
      <c r="F47" s="260">
        <v>183</v>
      </c>
      <c r="G47" s="222">
        <v>1948</v>
      </c>
      <c r="H47" s="222">
        <v>8388</v>
      </c>
      <c r="I47" s="222">
        <v>6866</v>
      </c>
      <c r="J47" s="222">
        <v>854</v>
      </c>
      <c r="K47" s="257">
        <v>0</v>
      </c>
      <c r="L47" s="257">
        <v>0</v>
      </c>
    </row>
    <row r="48" spans="1:12" ht="14.25" customHeight="1" x14ac:dyDescent="0.2">
      <c r="A48" s="375" t="s">
        <v>113</v>
      </c>
      <c r="B48" s="222">
        <f t="shared" si="2"/>
        <v>13793</v>
      </c>
      <c r="C48" s="222">
        <v>4717</v>
      </c>
      <c r="D48" s="260">
        <v>257</v>
      </c>
      <c r="E48" s="260">
        <v>199</v>
      </c>
      <c r="F48" s="260">
        <v>45</v>
      </c>
      <c r="G48" s="222">
        <v>871</v>
      </c>
      <c r="H48" s="222">
        <v>3863</v>
      </c>
      <c r="I48" s="222">
        <v>3026</v>
      </c>
      <c r="J48" s="222">
        <v>860</v>
      </c>
      <c r="K48" s="257">
        <v>0</v>
      </c>
      <c r="L48" s="257">
        <v>0</v>
      </c>
    </row>
    <row r="49" spans="1:12" ht="14.25" customHeight="1" x14ac:dyDescent="0.2">
      <c r="A49" s="375" t="s">
        <v>114</v>
      </c>
      <c r="B49" s="222">
        <f t="shared" si="2"/>
        <v>26782</v>
      </c>
      <c r="C49" s="222">
        <v>8743</v>
      </c>
      <c r="D49" s="260">
        <v>59</v>
      </c>
      <c r="E49" s="260">
        <v>337</v>
      </c>
      <c r="F49" s="260">
        <v>209</v>
      </c>
      <c r="G49" s="222">
        <v>761</v>
      </c>
      <c r="H49" s="222">
        <v>8469</v>
      </c>
      <c r="I49" s="222">
        <v>8413</v>
      </c>
      <c r="J49" s="425" t="s">
        <v>19</v>
      </c>
      <c r="K49" s="257">
        <v>0</v>
      </c>
      <c r="L49" s="257">
        <v>0</v>
      </c>
    </row>
    <row r="50" spans="1:12" s="212" customFormat="1" ht="14.25" customHeight="1" x14ac:dyDescent="0.2">
      <c r="A50" s="375"/>
      <c r="B50" s="222"/>
      <c r="C50" s="222"/>
      <c r="D50" s="260"/>
      <c r="E50" s="260"/>
      <c r="F50" s="260"/>
      <c r="G50" s="222"/>
      <c r="H50" s="222"/>
      <c r="I50" s="222"/>
      <c r="J50" s="226"/>
      <c r="K50" s="257"/>
      <c r="L50" s="257"/>
    </row>
    <row r="51" spans="1:12" ht="14.25" customHeight="1" x14ac:dyDescent="0.2">
      <c r="A51" s="405" t="s">
        <v>115</v>
      </c>
      <c r="B51" s="234">
        <f t="shared" si="2"/>
        <v>296797</v>
      </c>
      <c r="C51" s="234">
        <v>97869</v>
      </c>
      <c r="D51" s="261">
        <v>4031</v>
      </c>
      <c r="E51" s="261">
        <v>6376</v>
      </c>
      <c r="F51" s="261">
        <v>2470</v>
      </c>
      <c r="G51" s="234">
        <v>16576</v>
      </c>
      <c r="H51" s="234">
        <v>86512</v>
      </c>
      <c r="I51" s="234">
        <v>66955</v>
      </c>
      <c r="J51" s="234">
        <v>18143</v>
      </c>
      <c r="K51" s="262">
        <f>SUM(K35:K49)</f>
        <v>0</v>
      </c>
      <c r="L51" s="262">
        <f>SUM(L35:L49)</f>
        <v>335</v>
      </c>
    </row>
    <row r="52" spans="1:12" x14ac:dyDescent="0.2">
      <c r="A52" s="52"/>
      <c r="K52" s="84"/>
      <c r="L52" s="84"/>
    </row>
    <row r="53" spans="1:12" x14ac:dyDescent="0.2">
      <c r="A53" s="52"/>
      <c r="K53" s="84"/>
      <c r="L53" s="84"/>
    </row>
    <row r="54" spans="1:12" x14ac:dyDescent="0.2">
      <c r="K54" s="84"/>
      <c r="L54" s="84"/>
    </row>
  </sheetData>
  <mergeCells count="18">
    <mergeCell ref="B33:L33"/>
    <mergeCell ref="B13:L13"/>
    <mergeCell ref="A1:L1"/>
    <mergeCell ref="A2:L2"/>
    <mergeCell ref="A5:A11"/>
    <mergeCell ref="B5:B11"/>
    <mergeCell ref="C5:C11"/>
    <mergeCell ref="D5:D11"/>
    <mergeCell ref="G5:G11"/>
    <mergeCell ref="H5:H11"/>
    <mergeCell ref="I5:I11"/>
    <mergeCell ref="J5:J11"/>
    <mergeCell ref="K5:K11"/>
    <mergeCell ref="L5:L11"/>
    <mergeCell ref="E6:E11"/>
    <mergeCell ref="F6:F11"/>
    <mergeCell ref="E5:F5"/>
    <mergeCell ref="A3:L3"/>
  </mergeCells>
  <conditionalFormatting sqref="A13:L51">
    <cfRule type="expression" dxfId="29" priority="2">
      <formula>MOD(ROW(),2)=1</formula>
    </cfRule>
    <cfRule type="expression" dxfId="28" priority="3">
      <formula>" =REST(ZEILE();2)=0"</formula>
    </cfRule>
  </conditionalFormatting>
  <conditionalFormatting sqref="A12:L51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3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9.140625" style="51" customWidth="1"/>
    <col min="2" max="2" width="8.140625" style="51" customWidth="1"/>
    <col min="3" max="3" width="9.5703125" style="51" customWidth="1"/>
    <col min="4" max="4" width="9.42578125" style="51" customWidth="1"/>
    <col min="5" max="5" width="9.28515625" style="51" customWidth="1"/>
    <col min="6" max="6" width="10.140625" style="51" customWidth="1"/>
    <col min="7" max="7" width="9" style="51" customWidth="1"/>
    <col min="8" max="8" width="8.7109375" style="51" customWidth="1"/>
    <col min="9" max="9" width="9.140625" style="51" customWidth="1"/>
    <col min="10" max="10" width="9" style="51" customWidth="1"/>
    <col min="11" max="16384" width="11.28515625" style="51"/>
  </cols>
  <sheetData>
    <row r="1" spans="1:10" s="125" customFormat="1" ht="12.75" customHeight="1" x14ac:dyDescent="0.25">
      <c r="A1" s="544" t="s">
        <v>182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10" s="52" customFormat="1" ht="18.600000000000001" customHeight="1" x14ac:dyDescent="0.2">
      <c r="A2" s="545" t="s">
        <v>196</v>
      </c>
      <c r="B2" s="545"/>
      <c r="C2" s="545"/>
      <c r="D2" s="545"/>
      <c r="E2" s="545"/>
      <c r="F2" s="545"/>
      <c r="G2" s="545"/>
      <c r="H2" s="545"/>
      <c r="I2" s="545"/>
      <c r="J2" s="545"/>
    </row>
    <row r="3" spans="1:10" x14ac:dyDescent="0.25">
      <c r="A3" s="101"/>
      <c r="B3" s="6"/>
      <c r="C3" s="6"/>
      <c r="D3" s="6"/>
      <c r="E3" s="6"/>
      <c r="F3" s="6"/>
      <c r="G3" s="6"/>
      <c r="H3" s="6"/>
      <c r="I3" s="6"/>
      <c r="J3" s="6"/>
    </row>
    <row r="4" spans="1:10" ht="28.35" customHeight="1" x14ac:dyDescent="0.2">
      <c r="A4" s="548" t="s">
        <v>124</v>
      </c>
      <c r="B4" s="550" t="s">
        <v>169</v>
      </c>
      <c r="C4" s="122" t="s">
        <v>121</v>
      </c>
      <c r="D4" s="122"/>
      <c r="E4" s="122" t="s">
        <v>122</v>
      </c>
      <c r="F4" s="122"/>
      <c r="G4" s="552" t="s">
        <v>127</v>
      </c>
      <c r="H4" s="553" t="s">
        <v>268</v>
      </c>
      <c r="I4" s="122" t="s">
        <v>123</v>
      </c>
      <c r="J4" s="123"/>
    </row>
    <row r="5" spans="1:10" ht="28.35" customHeight="1" x14ac:dyDescent="0.2">
      <c r="A5" s="549"/>
      <c r="B5" s="551"/>
      <c r="C5" s="108" t="s">
        <v>126</v>
      </c>
      <c r="D5" s="108" t="s">
        <v>180</v>
      </c>
      <c r="E5" s="108" t="s">
        <v>126</v>
      </c>
      <c r="F5" s="108" t="s">
        <v>180</v>
      </c>
      <c r="G5" s="551"/>
      <c r="H5" s="554"/>
      <c r="I5" s="108" t="s">
        <v>126</v>
      </c>
      <c r="J5" s="111" t="s">
        <v>180</v>
      </c>
    </row>
    <row r="6" spans="1:10" ht="12.75" customHeight="1" x14ac:dyDescent="0.25">
      <c r="A6" s="119"/>
      <c r="B6" s="546"/>
      <c r="C6" s="546"/>
      <c r="D6" s="546"/>
      <c r="E6" s="546"/>
      <c r="F6" s="546"/>
      <c r="G6" s="546"/>
      <c r="H6" s="546"/>
      <c r="I6" s="546"/>
      <c r="J6" s="546"/>
    </row>
    <row r="7" spans="1:10" s="212" customFormat="1" ht="12.75" customHeight="1" x14ac:dyDescent="0.2">
      <c r="A7" s="250"/>
      <c r="B7" s="555" t="s">
        <v>87</v>
      </c>
      <c r="C7" s="547"/>
      <c r="D7" s="547"/>
      <c r="E7" s="547"/>
      <c r="F7" s="547"/>
      <c r="G7" s="547"/>
      <c r="H7" s="547"/>
      <c r="I7" s="547"/>
      <c r="J7" s="547"/>
    </row>
    <row r="8" spans="1:10" s="212" customFormat="1" ht="14.25" customHeight="1" x14ac:dyDescent="0.25">
      <c r="A8" s="250"/>
      <c r="B8" s="263"/>
      <c r="C8" s="253"/>
      <c r="D8" s="253"/>
      <c r="E8" s="253"/>
      <c r="F8" s="253"/>
      <c r="G8" s="253"/>
      <c r="H8" s="253"/>
      <c r="I8" s="253"/>
      <c r="J8" s="253"/>
    </row>
    <row r="9" spans="1:10" ht="15.6" customHeight="1" x14ac:dyDescent="0.25">
      <c r="A9" s="335" t="s">
        <v>88</v>
      </c>
      <c r="B9" s="264">
        <v>657</v>
      </c>
      <c r="C9" s="293">
        <v>120883</v>
      </c>
      <c r="D9" s="293">
        <v>58675</v>
      </c>
      <c r="E9" s="293">
        <v>7473</v>
      </c>
      <c r="F9" s="293">
        <v>3646</v>
      </c>
      <c r="G9" s="293">
        <v>5638</v>
      </c>
      <c r="H9" s="426">
        <v>21.440759134444839</v>
      </c>
      <c r="I9" s="293">
        <v>28881</v>
      </c>
      <c r="J9" s="293">
        <v>14106</v>
      </c>
    </row>
    <row r="10" spans="1:10" ht="15.6" customHeight="1" x14ac:dyDescent="0.25">
      <c r="A10" s="335" t="s">
        <v>89</v>
      </c>
      <c r="B10" s="264">
        <v>656</v>
      </c>
      <c r="C10" s="293">
        <v>121138</v>
      </c>
      <c r="D10" s="293">
        <v>58774</v>
      </c>
      <c r="E10" s="293">
        <v>7286</v>
      </c>
      <c r="F10" s="293">
        <v>3572</v>
      </c>
      <c r="G10" s="293">
        <v>5657</v>
      </c>
      <c r="H10" s="426">
        <v>21.41382358140357</v>
      </c>
      <c r="I10" s="293">
        <v>30148</v>
      </c>
      <c r="J10" s="293">
        <v>14540</v>
      </c>
    </row>
    <row r="11" spans="1:10" ht="15.6" customHeight="1" x14ac:dyDescent="0.25">
      <c r="A11" s="335" t="s">
        <v>90</v>
      </c>
      <c r="B11" s="264">
        <v>657</v>
      </c>
      <c r="C11" s="293">
        <v>120417</v>
      </c>
      <c r="D11" s="293">
        <v>58423</v>
      </c>
      <c r="E11" s="293">
        <v>7132</v>
      </c>
      <c r="F11" s="293">
        <v>3491</v>
      </c>
      <c r="G11" s="293">
        <v>5607</v>
      </c>
      <c r="H11" s="426">
        <v>21.476190476190474</v>
      </c>
      <c r="I11" s="293">
        <v>29359</v>
      </c>
      <c r="J11" s="293">
        <v>14282</v>
      </c>
    </row>
    <row r="12" spans="1:10" ht="15.6" customHeight="1" x14ac:dyDescent="0.25">
      <c r="A12" s="335" t="s">
        <v>91</v>
      </c>
      <c r="B12" s="264">
        <v>655</v>
      </c>
      <c r="C12" s="293">
        <v>120705</v>
      </c>
      <c r="D12" s="293">
        <v>58558</v>
      </c>
      <c r="E12" s="293">
        <v>6892</v>
      </c>
      <c r="F12" s="293">
        <v>3353</v>
      </c>
      <c r="G12" s="293">
        <v>5569</v>
      </c>
      <c r="H12" s="426">
        <v>21.674447836236308</v>
      </c>
      <c r="I12" s="293">
        <v>29727</v>
      </c>
      <c r="J12" s="293">
        <v>14422</v>
      </c>
    </row>
    <row r="13" spans="1:10" ht="15.6" customHeight="1" x14ac:dyDescent="0.25">
      <c r="A13" s="335" t="s">
        <v>92</v>
      </c>
      <c r="B13" s="264">
        <v>648</v>
      </c>
      <c r="C13" s="293">
        <v>119782</v>
      </c>
      <c r="D13" s="293">
        <v>58311</v>
      </c>
      <c r="E13" s="293">
        <v>6523</v>
      </c>
      <c r="F13" s="293">
        <v>3173</v>
      </c>
      <c r="G13" s="293">
        <v>5504</v>
      </c>
      <c r="H13" s="426">
        <v>21.762718023255815</v>
      </c>
      <c r="I13" s="293">
        <v>28352</v>
      </c>
      <c r="J13" s="293">
        <v>13870</v>
      </c>
    </row>
    <row r="14" spans="1:10" ht="15.6" customHeight="1" x14ac:dyDescent="0.25">
      <c r="A14" s="335" t="s">
        <v>93</v>
      </c>
      <c r="B14" s="264">
        <v>640</v>
      </c>
      <c r="C14" s="293">
        <v>117516</v>
      </c>
      <c r="D14" s="293">
        <v>57090</v>
      </c>
      <c r="E14" s="293">
        <v>5839</v>
      </c>
      <c r="F14" s="293">
        <v>2818</v>
      </c>
      <c r="G14" s="293">
        <v>5436</v>
      </c>
      <c r="H14" s="426">
        <v>21.6</v>
      </c>
      <c r="I14" s="293">
        <v>27947</v>
      </c>
      <c r="J14" s="293">
        <v>13475</v>
      </c>
    </row>
    <row r="15" spans="1:10" ht="15.6" customHeight="1" x14ac:dyDescent="0.25">
      <c r="A15" s="337" t="s">
        <v>94</v>
      </c>
      <c r="B15" s="265">
        <v>632</v>
      </c>
      <c r="C15" s="296">
        <v>113516</v>
      </c>
      <c r="D15" s="296">
        <v>55144</v>
      </c>
      <c r="E15" s="296">
        <v>5110</v>
      </c>
      <c r="F15" s="296">
        <v>2459</v>
      </c>
      <c r="G15" s="296">
        <v>5259</v>
      </c>
      <c r="H15" s="300">
        <v>21.6</v>
      </c>
      <c r="I15" s="296">
        <v>25525</v>
      </c>
      <c r="J15" s="296">
        <v>12396</v>
      </c>
    </row>
    <row r="16" spans="1:10" ht="15.6" customHeight="1" x14ac:dyDescent="0.25">
      <c r="A16" s="337" t="s">
        <v>128</v>
      </c>
      <c r="B16" s="265">
        <v>599</v>
      </c>
      <c r="C16" s="296">
        <v>109614</v>
      </c>
      <c r="D16" s="296">
        <v>53320</v>
      </c>
      <c r="E16" s="296">
        <v>4240</v>
      </c>
      <c r="F16" s="296">
        <v>2065</v>
      </c>
      <c r="G16" s="296">
        <v>5123</v>
      </c>
      <c r="H16" s="300">
        <f>SUM(C16/G16)</f>
        <v>21.396447394105017</v>
      </c>
      <c r="I16" s="296">
        <v>24828</v>
      </c>
      <c r="J16" s="296">
        <v>12064</v>
      </c>
    </row>
    <row r="17" spans="1:10" ht="15.6" customHeight="1" x14ac:dyDescent="0.25">
      <c r="A17" s="337" t="s">
        <v>129</v>
      </c>
      <c r="B17" s="265">
        <v>571</v>
      </c>
      <c r="C17" s="296">
        <v>106258</v>
      </c>
      <c r="D17" s="296">
        <v>51425</v>
      </c>
      <c r="E17" s="296">
        <v>3749</v>
      </c>
      <c r="F17" s="296">
        <v>1817</v>
      </c>
      <c r="G17" s="296">
        <v>4961</v>
      </c>
      <c r="H17" s="300">
        <f>SUM(C17/G17)</f>
        <v>21.418665591614594</v>
      </c>
      <c r="I17" s="296">
        <v>24739</v>
      </c>
      <c r="J17" s="296">
        <v>11910</v>
      </c>
    </row>
    <row r="18" spans="1:10" ht="15.6" customHeight="1" x14ac:dyDescent="0.25">
      <c r="A18" s="335" t="s">
        <v>130</v>
      </c>
      <c r="B18" s="264">
        <v>553</v>
      </c>
      <c r="C18" s="293">
        <v>103087</v>
      </c>
      <c r="D18" s="293">
        <v>49867</v>
      </c>
      <c r="E18" s="293">
        <v>3265</v>
      </c>
      <c r="F18" s="293">
        <v>1556</v>
      </c>
      <c r="G18" s="293">
        <v>4812</v>
      </c>
      <c r="H18" s="300">
        <f>SUM(C18/G18)</f>
        <v>21.422901080631753</v>
      </c>
      <c r="I18" s="293">
        <v>23775</v>
      </c>
      <c r="J18" s="293">
        <v>11575</v>
      </c>
    </row>
    <row r="19" spans="1:10" ht="15.6" customHeight="1" x14ac:dyDescent="0.25">
      <c r="A19" s="337" t="s">
        <v>131</v>
      </c>
      <c r="B19" s="265">
        <v>544</v>
      </c>
      <c r="C19" s="296">
        <v>101085</v>
      </c>
      <c r="D19" s="296">
        <v>48901</v>
      </c>
      <c r="E19" s="296">
        <v>3143</v>
      </c>
      <c r="F19" s="296">
        <v>1506</v>
      </c>
      <c r="G19" s="296">
        <v>4718</v>
      </c>
      <c r="H19" s="300">
        <f>SUM(C19/G19)</f>
        <v>21.425392115303094</v>
      </c>
      <c r="I19" s="296">
        <v>23258</v>
      </c>
      <c r="J19" s="296">
        <v>11288</v>
      </c>
    </row>
    <row r="20" spans="1:10" s="212" customFormat="1" ht="14.25" customHeight="1" x14ac:dyDescent="0.25">
      <c r="A20" s="337"/>
      <c r="B20" s="251"/>
      <c r="C20" s="226"/>
      <c r="D20" s="226"/>
      <c r="E20" s="226"/>
      <c r="F20" s="226"/>
      <c r="G20" s="226"/>
      <c r="H20" s="252"/>
      <c r="I20" s="226"/>
      <c r="J20" s="226"/>
    </row>
    <row r="21" spans="1:10" ht="14.25" customHeight="1" x14ac:dyDescent="0.2">
      <c r="A21" s="402"/>
      <c r="B21" s="547" t="s">
        <v>95</v>
      </c>
      <c r="C21" s="547"/>
      <c r="D21" s="547"/>
      <c r="E21" s="547"/>
      <c r="F21" s="547"/>
      <c r="G21" s="547"/>
      <c r="H21" s="547"/>
      <c r="I21" s="547"/>
      <c r="J21" s="547"/>
    </row>
    <row r="22" spans="1:10" s="212" customFormat="1" ht="14.25" customHeight="1" x14ac:dyDescent="0.25">
      <c r="A22" s="402"/>
      <c r="B22" s="253"/>
      <c r="C22" s="253"/>
      <c r="D22" s="253"/>
      <c r="E22" s="253"/>
      <c r="F22" s="253"/>
      <c r="G22" s="253"/>
      <c r="H22" s="253"/>
      <c r="I22" s="253"/>
      <c r="J22" s="253"/>
    </row>
    <row r="23" spans="1:10" ht="15.6" customHeight="1" x14ac:dyDescent="0.25">
      <c r="A23" s="335" t="s">
        <v>88</v>
      </c>
      <c r="B23" s="264">
        <v>607</v>
      </c>
      <c r="C23" s="293">
        <v>118597</v>
      </c>
      <c r="D23" s="293">
        <v>57541</v>
      </c>
      <c r="E23" s="293">
        <v>7364</v>
      </c>
      <c r="F23" s="293">
        <v>3592</v>
      </c>
      <c r="G23" s="293">
        <v>5494</v>
      </c>
      <c r="H23" s="426">
        <v>21.586639970877322</v>
      </c>
      <c r="I23" s="293">
        <v>28323</v>
      </c>
      <c r="J23" s="293">
        <v>13798</v>
      </c>
    </row>
    <row r="24" spans="1:10" ht="15.6" customHeight="1" x14ac:dyDescent="0.25">
      <c r="A24" s="335" t="s">
        <v>89</v>
      </c>
      <c r="B24" s="264">
        <v>606</v>
      </c>
      <c r="C24" s="293">
        <v>118898</v>
      </c>
      <c r="D24" s="293">
        <v>57637</v>
      </c>
      <c r="E24" s="293">
        <v>7213</v>
      </c>
      <c r="F24" s="293">
        <v>3529</v>
      </c>
      <c r="G24" s="293">
        <v>5507</v>
      </c>
      <c r="H24" s="426">
        <v>21.59033956782277</v>
      </c>
      <c r="I24" s="293">
        <v>29538</v>
      </c>
      <c r="J24" s="293">
        <v>14225</v>
      </c>
    </row>
    <row r="25" spans="1:10" ht="15.6" customHeight="1" x14ac:dyDescent="0.25">
      <c r="A25" s="335" t="s">
        <v>90</v>
      </c>
      <c r="B25" s="264">
        <v>606</v>
      </c>
      <c r="C25" s="293">
        <v>118127</v>
      </c>
      <c r="D25" s="293">
        <v>57224</v>
      </c>
      <c r="E25" s="293">
        <v>7050</v>
      </c>
      <c r="F25" s="293">
        <v>3447</v>
      </c>
      <c r="G25" s="293">
        <v>5468</v>
      </c>
      <c r="H25" s="426">
        <v>21.603328456474031</v>
      </c>
      <c r="I25" s="293">
        <v>28754</v>
      </c>
      <c r="J25" s="293">
        <v>13949</v>
      </c>
    </row>
    <row r="26" spans="1:10" ht="15.6" customHeight="1" x14ac:dyDescent="0.25">
      <c r="A26" s="335" t="s">
        <v>91</v>
      </c>
      <c r="B26" s="264">
        <v>604</v>
      </c>
      <c r="C26" s="293">
        <v>118342</v>
      </c>
      <c r="D26" s="293">
        <v>57324</v>
      </c>
      <c r="E26" s="293">
        <v>6802</v>
      </c>
      <c r="F26" s="293">
        <v>3306</v>
      </c>
      <c r="G26" s="293">
        <v>5431</v>
      </c>
      <c r="H26" s="426">
        <v>21.79009390535813</v>
      </c>
      <c r="I26" s="293">
        <v>29075</v>
      </c>
      <c r="J26" s="293">
        <v>14099</v>
      </c>
    </row>
    <row r="27" spans="1:10" ht="15.6" customHeight="1" x14ac:dyDescent="0.25">
      <c r="A27" s="335" t="s">
        <v>92</v>
      </c>
      <c r="B27" s="264">
        <v>595</v>
      </c>
      <c r="C27" s="293">
        <v>117381</v>
      </c>
      <c r="D27" s="293">
        <v>57069</v>
      </c>
      <c r="E27" s="293">
        <v>6451</v>
      </c>
      <c r="F27" s="293">
        <v>3131</v>
      </c>
      <c r="G27" s="293">
        <v>5367</v>
      </c>
      <c r="H27" s="426">
        <v>21.870877585243154</v>
      </c>
      <c r="I27" s="293">
        <v>27684</v>
      </c>
      <c r="J27" s="293">
        <v>13544</v>
      </c>
    </row>
    <row r="28" spans="1:10" ht="15.6" customHeight="1" x14ac:dyDescent="0.25">
      <c r="A28" s="337" t="s">
        <v>93</v>
      </c>
      <c r="B28" s="265">
        <v>587</v>
      </c>
      <c r="C28" s="296">
        <v>114980</v>
      </c>
      <c r="D28" s="296">
        <v>55806</v>
      </c>
      <c r="E28" s="296">
        <v>5769</v>
      </c>
      <c r="F28" s="296">
        <v>2778</v>
      </c>
      <c r="G28" s="296">
        <v>5294</v>
      </c>
      <c r="H28" s="300">
        <v>21.7</v>
      </c>
      <c r="I28" s="296">
        <v>27246</v>
      </c>
      <c r="J28" s="296">
        <v>13133</v>
      </c>
    </row>
    <row r="29" spans="1:10" ht="15.6" customHeight="1" x14ac:dyDescent="0.25">
      <c r="A29" s="337" t="s">
        <v>94</v>
      </c>
      <c r="B29" s="265">
        <v>580</v>
      </c>
      <c r="C29" s="296">
        <v>110730</v>
      </c>
      <c r="D29" s="296">
        <v>53795</v>
      </c>
      <c r="E29" s="296">
        <v>5037</v>
      </c>
      <c r="F29" s="296">
        <v>2418</v>
      </c>
      <c r="G29" s="296">
        <v>5103</v>
      </c>
      <c r="H29" s="300">
        <v>21.7</v>
      </c>
      <c r="I29" s="296">
        <v>24740</v>
      </c>
      <c r="J29" s="296">
        <v>12035</v>
      </c>
    </row>
    <row r="30" spans="1:10" ht="15.6" customHeight="1" x14ac:dyDescent="0.25">
      <c r="A30" s="335" t="s">
        <v>128</v>
      </c>
      <c r="B30" s="264">
        <v>547</v>
      </c>
      <c r="C30" s="293">
        <v>106719</v>
      </c>
      <c r="D30" s="293">
        <v>51910</v>
      </c>
      <c r="E30" s="293">
        <v>4175</v>
      </c>
      <c r="F30" s="293">
        <v>2029</v>
      </c>
      <c r="G30" s="293">
        <v>4964</v>
      </c>
      <c r="H30" s="426">
        <f>SUM(C30/G30)</f>
        <v>21.498589846897662</v>
      </c>
      <c r="I30" s="293">
        <v>24105</v>
      </c>
      <c r="J30" s="293">
        <v>11708</v>
      </c>
    </row>
    <row r="31" spans="1:10" ht="15.6" customHeight="1" x14ac:dyDescent="0.25">
      <c r="A31" s="337" t="s">
        <v>129</v>
      </c>
      <c r="B31" s="265">
        <v>517</v>
      </c>
      <c r="C31" s="296">
        <v>103170</v>
      </c>
      <c r="D31" s="296">
        <v>49899</v>
      </c>
      <c r="E31" s="296">
        <v>3677</v>
      </c>
      <c r="F31" s="296">
        <v>1781</v>
      </c>
      <c r="G31" s="296">
        <v>4796</v>
      </c>
      <c r="H31" s="426">
        <f>SUM(C31/G31)</f>
        <v>21.511676396997498</v>
      </c>
      <c r="I31" s="296">
        <v>23872</v>
      </c>
      <c r="J31" s="296">
        <v>11457</v>
      </c>
    </row>
    <row r="32" spans="1:10" ht="15.6" customHeight="1" x14ac:dyDescent="0.25">
      <c r="A32" s="337" t="s">
        <v>130</v>
      </c>
      <c r="B32" s="265">
        <v>499</v>
      </c>
      <c r="C32" s="296">
        <v>99950</v>
      </c>
      <c r="D32" s="296">
        <v>48343</v>
      </c>
      <c r="E32" s="296">
        <v>3178</v>
      </c>
      <c r="F32" s="296">
        <v>1517</v>
      </c>
      <c r="G32" s="296">
        <v>4650</v>
      </c>
      <c r="H32" s="426">
        <f>SUM(C32/G32)</f>
        <v>21.49462365591398</v>
      </c>
      <c r="I32" s="296">
        <v>22954</v>
      </c>
      <c r="J32" s="296">
        <v>11188</v>
      </c>
    </row>
    <row r="33" spans="1:10" ht="15.6" customHeight="1" x14ac:dyDescent="0.25">
      <c r="A33" s="403" t="s">
        <v>131</v>
      </c>
      <c r="B33" s="266">
        <v>488</v>
      </c>
      <c r="C33" s="301">
        <v>97869</v>
      </c>
      <c r="D33" s="301">
        <v>47296</v>
      </c>
      <c r="E33" s="301">
        <v>3041</v>
      </c>
      <c r="F33" s="301">
        <v>1455</v>
      </c>
      <c r="G33" s="301">
        <v>4553</v>
      </c>
      <c r="H33" s="427">
        <f t="shared" ref="H33" si="0">SUM(C33/G33)</f>
        <v>21.495497474192838</v>
      </c>
      <c r="I33" s="301">
        <v>22424</v>
      </c>
      <c r="J33" s="301">
        <v>10867</v>
      </c>
    </row>
  </sheetData>
  <mergeCells count="9">
    <mergeCell ref="A1:J1"/>
    <mergeCell ref="A2:J2"/>
    <mergeCell ref="B6:J6"/>
    <mergeCell ref="B21:J21"/>
    <mergeCell ref="A4:A5"/>
    <mergeCell ref="B4:B5"/>
    <mergeCell ref="G4:G5"/>
    <mergeCell ref="H4:H5"/>
    <mergeCell ref="B7:J7"/>
  </mergeCells>
  <conditionalFormatting sqref="A6:J6 A9:J33 A7:B8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45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9.42578125" style="51" customWidth="1"/>
    <col min="2" max="9" width="8.140625" style="51" customWidth="1"/>
    <col min="10" max="10" width="7.5703125" style="51" customWidth="1"/>
    <col min="11" max="11" width="8.140625" style="51" customWidth="1"/>
    <col min="12" max="16384" width="11.28515625" style="51"/>
  </cols>
  <sheetData>
    <row r="1" spans="1:10" x14ac:dyDescent="0.25">
      <c r="A1" s="527" t="s">
        <v>271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8.600000000000001" customHeight="1" x14ac:dyDescent="0.2">
      <c r="A2" s="526" t="s">
        <v>314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0" x14ac:dyDescent="0.25">
      <c r="A3" s="50"/>
    </row>
    <row r="4" spans="1:10" ht="22.7" customHeight="1" x14ac:dyDescent="0.2">
      <c r="A4" s="557" t="s">
        <v>266</v>
      </c>
      <c r="B4" s="558" t="s">
        <v>132</v>
      </c>
      <c r="C4" s="122" t="s">
        <v>121</v>
      </c>
      <c r="D4" s="122"/>
      <c r="E4" s="122" t="s">
        <v>122</v>
      </c>
      <c r="F4" s="122"/>
      <c r="G4" s="558" t="s">
        <v>127</v>
      </c>
      <c r="H4" s="559" t="s">
        <v>268</v>
      </c>
      <c r="I4" s="122" t="s">
        <v>123</v>
      </c>
      <c r="J4" s="123"/>
    </row>
    <row r="5" spans="1:10" ht="31.15" customHeight="1" x14ac:dyDescent="0.2">
      <c r="A5" s="549"/>
      <c r="B5" s="558"/>
      <c r="C5" s="429" t="s">
        <v>119</v>
      </c>
      <c r="D5" s="108" t="s">
        <v>180</v>
      </c>
      <c r="E5" s="429" t="s">
        <v>119</v>
      </c>
      <c r="F5" s="108" t="s">
        <v>180</v>
      </c>
      <c r="G5" s="558"/>
      <c r="H5" s="558"/>
      <c r="I5" s="429" t="s">
        <v>119</v>
      </c>
      <c r="J5" s="111" t="s">
        <v>180</v>
      </c>
    </row>
    <row r="6" spans="1:10" ht="12.75" customHeight="1" x14ac:dyDescent="0.25">
      <c r="A6" s="119"/>
      <c r="B6" s="546"/>
      <c r="C6" s="546"/>
      <c r="D6" s="546"/>
      <c r="E6" s="546"/>
      <c r="F6" s="546"/>
      <c r="G6" s="546"/>
      <c r="H6" s="546"/>
      <c r="I6" s="546"/>
      <c r="J6" s="546"/>
    </row>
    <row r="7" spans="1:10" s="212" customFormat="1" ht="12.75" customHeight="1" x14ac:dyDescent="0.2">
      <c r="A7" s="250"/>
      <c r="B7" s="555" t="s">
        <v>87</v>
      </c>
      <c r="C7" s="560"/>
      <c r="D7" s="560"/>
      <c r="E7" s="560"/>
      <c r="F7" s="560"/>
      <c r="G7" s="560"/>
      <c r="H7" s="560"/>
      <c r="I7" s="560"/>
      <c r="J7" s="560"/>
    </row>
    <row r="8" spans="1:10" s="212" customFormat="1" ht="12.75" customHeight="1" x14ac:dyDescent="0.25">
      <c r="A8" s="250"/>
      <c r="B8" s="263"/>
      <c r="C8" s="263"/>
      <c r="D8" s="263"/>
      <c r="E8" s="263"/>
      <c r="F8" s="263"/>
      <c r="G8" s="263"/>
      <c r="H8" s="263"/>
      <c r="I8" s="263"/>
      <c r="J8" s="263"/>
    </row>
    <row r="9" spans="1:10" ht="15.6" customHeight="1" x14ac:dyDescent="0.25">
      <c r="A9" s="325" t="s">
        <v>103</v>
      </c>
      <c r="B9" s="281">
        <v>16</v>
      </c>
      <c r="C9" s="268">
        <v>2722</v>
      </c>
      <c r="D9" s="269">
        <v>1322</v>
      </c>
      <c r="E9" s="276">
        <v>156</v>
      </c>
      <c r="F9" s="276">
        <v>79</v>
      </c>
      <c r="G9" s="277">
        <v>126</v>
      </c>
      <c r="H9" s="278">
        <f t="shared" ref="H9:H25" si="0">C9/G9</f>
        <v>21.603174603174605</v>
      </c>
      <c r="I9" s="268">
        <v>666</v>
      </c>
      <c r="J9" s="268">
        <v>330</v>
      </c>
    </row>
    <row r="10" spans="1:10" ht="15.6" customHeight="1" x14ac:dyDescent="0.25">
      <c r="A10" s="325" t="s">
        <v>104</v>
      </c>
      <c r="B10" s="281">
        <v>34</v>
      </c>
      <c r="C10" s="268">
        <v>7168</v>
      </c>
      <c r="D10" s="269">
        <v>3408</v>
      </c>
      <c r="E10" s="276">
        <v>445</v>
      </c>
      <c r="F10" s="276">
        <v>220</v>
      </c>
      <c r="G10" s="277">
        <v>337</v>
      </c>
      <c r="H10" s="278">
        <f t="shared" si="0"/>
        <v>21.270029673590503</v>
      </c>
      <c r="I10" s="268">
        <v>1751</v>
      </c>
      <c r="J10" s="268">
        <v>860</v>
      </c>
    </row>
    <row r="11" spans="1:10" ht="15.6" customHeight="1" x14ac:dyDescent="0.2">
      <c r="A11" s="325" t="s">
        <v>105</v>
      </c>
      <c r="B11" s="281">
        <v>36</v>
      </c>
      <c r="C11" s="268">
        <v>6784</v>
      </c>
      <c r="D11" s="269">
        <v>3348</v>
      </c>
      <c r="E11" s="276">
        <v>274</v>
      </c>
      <c r="F11" s="276">
        <v>125</v>
      </c>
      <c r="G11" s="277">
        <v>332</v>
      </c>
      <c r="H11" s="278">
        <f t="shared" si="0"/>
        <v>20.433734939759034</v>
      </c>
      <c r="I11" s="268">
        <v>1628</v>
      </c>
      <c r="J11" s="268">
        <v>818</v>
      </c>
    </row>
    <row r="12" spans="1:10" ht="15.6" customHeight="1" x14ac:dyDescent="0.2">
      <c r="A12" s="325" t="s">
        <v>106</v>
      </c>
      <c r="B12" s="281">
        <v>12</v>
      </c>
      <c r="C12" s="268">
        <v>2711</v>
      </c>
      <c r="D12" s="269">
        <v>1300</v>
      </c>
      <c r="E12" s="276">
        <v>260</v>
      </c>
      <c r="F12" s="276">
        <v>121</v>
      </c>
      <c r="G12" s="277">
        <v>125</v>
      </c>
      <c r="H12" s="278">
        <f t="shared" si="0"/>
        <v>21.687999999999999</v>
      </c>
      <c r="I12" s="268">
        <v>652</v>
      </c>
      <c r="J12" s="268">
        <v>309</v>
      </c>
    </row>
    <row r="13" spans="1:10" ht="15.6" customHeight="1" x14ac:dyDescent="0.25">
      <c r="A13" s="325" t="s">
        <v>107</v>
      </c>
      <c r="B13" s="281">
        <v>28</v>
      </c>
      <c r="C13" s="269">
        <v>4871</v>
      </c>
      <c r="D13" s="269">
        <v>2413</v>
      </c>
      <c r="E13" s="276">
        <v>117</v>
      </c>
      <c r="F13" s="276">
        <v>59</v>
      </c>
      <c r="G13" s="277">
        <v>220</v>
      </c>
      <c r="H13" s="278">
        <f t="shared" si="0"/>
        <v>22.140909090909091</v>
      </c>
      <c r="I13" s="268">
        <v>1057</v>
      </c>
      <c r="J13" s="268">
        <v>538</v>
      </c>
    </row>
    <row r="14" spans="1:10" ht="15.6" customHeight="1" x14ac:dyDescent="0.25">
      <c r="A14" s="335" t="s">
        <v>133</v>
      </c>
      <c r="B14" s="281">
        <v>28</v>
      </c>
      <c r="C14" s="269">
        <v>7222</v>
      </c>
      <c r="D14" s="269">
        <v>3466</v>
      </c>
      <c r="E14" s="276">
        <v>204</v>
      </c>
      <c r="F14" s="276">
        <v>108</v>
      </c>
      <c r="G14" s="277">
        <v>332</v>
      </c>
      <c r="H14" s="278">
        <f t="shared" si="0"/>
        <v>21.753012048192772</v>
      </c>
      <c r="I14" s="268">
        <v>1687</v>
      </c>
      <c r="J14" s="268">
        <v>804</v>
      </c>
    </row>
    <row r="15" spans="1:10" ht="15.6" customHeight="1" x14ac:dyDescent="0.25">
      <c r="A15" s="325" t="s">
        <v>108</v>
      </c>
      <c r="B15" s="281">
        <v>52</v>
      </c>
      <c r="C15" s="269">
        <v>6238</v>
      </c>
      <c r="D15" s="269">
        <v>3005</v>
      </c>
      <c r="E15" s="276">
        <v>179</v>
      </c>
      <c r="F15" s="276">
        <v>78</v>
      </c>
      <c r="G15" s="277">
        <v>290</v>
      </c>
      <c r="H15" s="278">
        <f t="shared" si="0"/>
        <v>21.510344827586206</v>
      </c>
      <c r="I15" s="268">
        <v>1392</v>
      </c>
      <c r="J15" s="268">
        <v>652</v>
      </c>
    </row>
    <row r="16" spans="1:10" ht="15.6" customHeight="1" x14ac:dyDescent="0.25">
      <c r="A16" s="325" t="s">
        <v>109</v>
      </c>
      <c r="B16" s="281">
        <v>28</v>
      </c>
      <c r="C16" s="269">
        <v>6619</v>
      </c>
      <c r="D16" s="269">
        <v>3186</v>
      </c>
      <c r="E16" s="276">
        <v>89</v>
      </c>
      <c r="F16" s="276">
        <v>49</v>
      </c>
      <c r="G16" s="277">
        <v>302</v>
      </c>
      <c r="H16" s="278">
        <f t="shared" si="0"/>
        <v>21.917218543046356</v>
      </c>
      <c r="I16" s="268">
        <v>1468</v>
      </c>
      <c r="J16" s="268">
        <v>694</v>
      </c>
    </row>
    <row r="17" spans="1:10" ht="15.6" customHeight="1" x14ac:dyDescent="0.25">
      <c r="A17" s="325" t="s">
        <v>110</v>
      </c>
      <c r="B17" s="281">
        <v>57</v>
      </c>
      <c r="C17" s="269">
        <v>11264</v>
      </c>
      <c r="D17" s="269">
        <v>5416</v>
      </c>
      <c r="E17" s="276">
        <v>441</v>
      </c>
      <c r="F17" s="276">
        <v>208</v>
      </c>
      <c r="G17" s="277">
        <v>524</v>
      </c>
      <c r="H17" s="278">
        <f t="shared" si="0"/>
        <v>21.496183206106871</v>
      </c>
      <c r="I17" s="268">
        <v>2598</v>
      </c>
      <c r="J17" s="268">
        <v>1273</v>
      </c>
    </row>
    <row r="18" spans="1:10" ht="15.6" customHeight="1" x14ac:dyDescent="0.2">
      <c r="A18" s="325" t="s">
        <v>111</v>
      </c>
      <c r="B18" s="281">
        <v>23</v>
      </c>
      <c r="C18" s="269">
        <v>4502</v>
      </c>
      <c r="D18" s="269">
        <v>2199</v>
      </c>
      <c r="E18" s="276">
        <v>75</v>
      </c>
      <c r="F18" s="276">
        <v>35</v>
      </c>
      <c r="G18" s="277">
        <v>211</v>
      </c>
      <c r="H18" s="278">
        <f t="shared" si="0"/>
        <v>21.33649289099526</v>
      </c>
      <c r="I18" s="268">
        <v>1048</v>
      </c>
      <c r="J18" s="268">
        <v>502</v>
      </c>
    </row>
    <row r="19" spans="1:10" ht="15.6" customHeight="1" x14ac:dyDescent="0.2">
      <c r="A19" s="335" t="s">
        <v>134</v>
      </c>
      <c r="B19" s="281">
        <v>58</v>
      </c>
      <c r="C19" s="269">
        <v>10091</v>
      </c>
      <c r="D19" s="269">
        <v>4866</v>
      </c>
      <c r="E19" s="276">
        <v>235</v>
      </c>
      <c r="F19" s="276">
        <v>108</v>
      </c>
      <c r="G19" s="277">
        <v>481</v>
      </c>
      <c r="H19" s="278">
        <f t="shared" si="0"/>
        <v>20.97920997920998</v>
      </c>
      <c r="I19" s="268">
        <v>2252</v>
      </c>
      <c r="J19" s="268">
        <v>1107</v>
      </c>
    </row>
    <row r="20" spans="1:10" ht="15.6" customHeight="1" x14ac:dyDescent="0.25">
      <c r="A20" s="335" t="s">
        <v>135</v>
      </c>
      <c r="B20" s="281">
        <v>63</v>
      </c>
      <c r="C20" s="269">
        <v>7602</v>
      </c>
      <c r="D20" s="269">
        <v>3708</v>
      </c>
      <c r="E20" s="276">
        <v>187</v>
      </c>
      <c r="F20" s="276">
        <v>98</v>
      </c>
      <c r="G20" s="277">
        <v>371</v>
      </c>
      <c r="H20" s="278">
        <f t="shared" si="0"/>
        <v>20.490566037735849</v>
      </c>
      <c r="I20" s="268">
        <v>1710</v>
      </c>
      <c r="J20" s="268">
        <v>838</v>
      </c>
    </row>
    <row r="21" spans="1:10" ht="15.6" customHeight="1" x14ac:dyDescent="0.25">
      <c r="A21" s="325" t="s">
        <v>112</v>
      </c>
      <c r="B21" s="281">
        <v>47</v>
      </c>
      <c r="C21" s="269">
        <v>9831</v>
      </c>
      <c r="D21" s="269">
        <v>4743</v>
      </c>
      <c r="E21" s="276">
        <v>235</v>
      </c>
      <c r="F21" s="276">
        <v>108</v>
      </c>
      <c r="G21" s="277">
        <v>446</v>
      </c>
      <c r="H21" s="278">
        <f t="shared" si="0"/>
        <v>22.042600896860986</v>
      </c>
      <c r="I21" s="268">
        <v>2274</v>
      </c>
      <c r="J21" s="268">
        <v>1111</v>
      </c>
    </row>
    <row r="22" spans="1:10" ht="15.6" customHeight="1" x14ac:dyDescent="0.25">
      <c r="A22" s="325" t="s">
        <v>113</v>
      </c>
      <c r="B22" s="281">
        <v>27</v>
      </c>
      <c r="C22" s="269">
        <v>4717</v>
      </c>
      <c r="D22" s="269">
        <v>2329</v>
      </c>
      <c r="E22" s="276">
        <v>74</v>
      </c>
      <c r="F22" s="276">
        <v>30</v>
      </c>
      <c r="G22" s="277">
        <v>222</v>
      </c>
      <c r="H22" s="278">
        <f t="shared" si="0"/>
        <v>21.247747747747749</v>
      </c>
      <c r="I22" s="268">
        <v>1051</v>
      </c>
      <c r="J22" s="268">
        <v>508</v>
      </c>
    </row>
    <row r="23" spans="1:10" ht="15.6" customHeight="1" x14ac:dyDescent="0.25">
      <c r="A23" s="325" t="s">
        <v>114</v>
      </c>
      <c r="B23" s="281">
        <v>35</v>
      </c>
      <c r="C23" s="269">
        <v>8743</v>
      </c>
      <c r="D23" s="269">
        <v>4192</v>
      </c>
      <c r="E23" s="276">
        <v>172</v>
      </c>
      <c r="F23" s="276">
        <v>80</v>
      </c>
      <c r="G23" s="277">
        <v>399</v>
      </c>
      <c r="H23" s="278">
        <f t="shared" si="0"/>
        <v>21.912280701754387</v>
      </c>
      <c r="I23" s="268">
        <v>2024</v>
      </c>
      <c r="J23" s="268">
        <v>944</v>
      </c>
    </row>
    <row r="24" spans="1:10" s="212" customFormat="1" ht="15.6" customHeight="1" x14ac:dyDescent="0.25">
      <c r="A24" s="325"/>
      <c r="B24" s="281"/>
      <c r="C24" s="269"/>
      <c r="D24" s="269"/>
      <c r="E24" s="276"/>
      <c r="F24" s="276"/>
      <c r="G24" s="277"/>
      <c r="H24" s="278"/>
      <c r="I24" s="268"/>
      <c r="J24" s="268"/>
    </row>
    <row r="25" spans="1:10" ht="15.6" customHeight="1" x14ac:dyDescent="0.25">
      <c r="A25" s="336" t="s">
        <v>115</v>
      </c>
      <c r="B25" s="282">
        <f>SUM(B9:B23)</f>
        <v>544</v>
      </c>
      <c r="C25" s="274">
        <f>SUM(C9:C23)</f>
        <v>101085</v>
      </c>
      <c r="D25" s="274">
        <f t="shared" ref="D25:I25" si="1">SUM(D9:D23)</f>
        <v>48901</v>
      </c>
      <c r="E25" s="279">
        <f t="shared" si="1"/>
        <v>3143</v>
      </c>
      <c r="F25" s="279">
        <f t="shared" si="1"/>
        <v>1506</v>
      </c>
      <c r="G25" s="279">
        <f t="shared" si="1"/>
        <v>4718</v>
      </c>
      <c r="H25" s="280">
        <f t="shared" si="0"/>
        <v>21.425392115303094</v>
      </c>
      <c r="I25" s="274">
        <f t="shared" si="1"/>
        <v>23258</v>
      </c>
      <c r="J25" s="274">
        <f>SUM(J9:J23)</f>
        <v>11288</v>
      </c>
    </row>
    <row r="26" spans="1:10" s="212" customFormat="1" ht="15.6" customHeight="1" x14ac:dyDescent="0.25">
      <c r="A26" s="337"/>
      <c r="B26" s="270"/>
      <c r="C26" s="271"/>
      <c r="D26" s="271"/>
      <c r="E26" s="271"/>
      <c r="F26" s="271"/>
      <c r="G26" s="271"/>
      <c r="H26" s="272"/>
      <c r="I26" s="271"/>
      <c r="J26" s="271"/>
    </row>
    <row r="27" spans="1:10" ht="15.6" customHeight="1" x14ac:dyDescent="0.2">
      <c r="A27" s="401"/>
      <c r="B27" s="556" t="s">
        <v>95</v>
      </c>
      <c r="C27" s="556"/>
      <c r="D27" s="556"/>
      <c r="E27" s="556"/>
      <c r="F27" s="556"/>
      <c r="G27" s="556"/>
      <c r="H27" s="556"/>
      <c r="I27" s="556"/>
      <c r="J27" s="556"/>
    </row>
    <row r="28" spans="1:10" s="212" customFormat="1" ht="15.6" customHeight="1" x14ac:dyDescent="0.25">
      <c r="A28" s="401"/>
      <c r="B28" s="273"/>
      <c r="C28" s="273"/>
      <c r="D28" s="273"/>
      <c r="E28" s="273"/>
      <c r="F28" s="273"/>
      <c r="G28" s="273"/>
      <c r="H28" s="273"/>
      <c r="I28" s="273"/>
      <c r="J28" s="273"/>
    </row>
    <row r="29" spans="1:10" ht="15.6" customHeight="1" x14ac:dyDescent="0.25">
      <c r="A29" s="325" t="s">
        <v>103</v>
      </c>
      <c r="B29" s="281">
        <v>10</v>
      </c>
      <c r="C29" s="268">
        <v>2167</v>
      </c>
      <c r="D29" s="268">
        <v>1063</v>
      </c>
      <c r="E29" s="277">
        <v>109</v>
      </c>
      <c r="F29" s="277">
        <v>55</v>
      </c>
      <c r="G29" s="277">
        <v>101</v>
      </c>
      <c r="H29" s="278">
        <f t="shared" ref="H29:H45" si="2">C29/G29</f>
        <v>21.455445544554454</v>
      </c>
      <c r="I29" s="268">
        <v>528</v>
      </c>
      <c r="J29" s="268">
        <v>265</v>
      </c>
    </row>
    <row r="30" spans="1:10" ht="15.6" customHeight="1" x14ac:dyDescent="0.25">
      <c r="A30" s="325" t="s">
        <v>104</v>
      </c>
      <c r="B30" s="281">
        <v>32</v>
      </c>
      <c r="C30" s="268">
        <v>6945</v>
      </c>
      <c r="D30" s="268">
        <v>3300</v>
      </c>
      <c r="E30" s="277">
        <v>444</v>
      </c>
      <c r="F30" s="277">
        <v>219</v>
      </c>
      <c r="G30" s="277">
        <v>326</v>
      </c>
      <c r="H30" s="278">
        <f t="shared" si="2"/>
        <v>21.303680981595093</v>
      </c>
      <c r="I30" s="268">
        <v>1707</v>
      </c>
      <c r="J30" s="268">
        <v>835</v>
      </c>
    </row>
    <row r="31" spans="1:10" ht="15.6" customHeight="1" x14ac:dyDescent="0.2">
      <c r="A31" s="325" t="s">
        <v>105</v>
      </c>
      <c r="B31" s="281">
        <v>35</v>
      </c>
      <c r="C31" s="268">
        <v>6729</v>
      </c>
      <c r="D31" s="268">
        <v>3321</v>
      </c>
      <c r="E31" s="277">
        <v>270</v>
      </c>
      <c r="F31" s="277">
        <v>123</v>
      </c>
      <c r="G31" s="277">
        <v>329</v>
      </c>
      <c r="H31" s="278">
        <f t="shared" si="2"/>
        <v>20.45288753799392</v>
      </c>
      <c r="I31" s="268">
        <v>1591</v>
      </c>
      <c r="J31" s="268">
        <v>799</v>
      </c>
    </row>
    <row r="32" spans="1:10" ht="15.6" customHeight="1" x14ac:dyDescent="0.2">
      <c r="A32" s="325" t="s">
        <v>106</v>
      </c>
      <c r="B32" s="281">
        <v>12</v>
      </c>
      <c r="C32" s="268">
        <v>2711</v>
      </c>
      <c r="D32" s="268">
        <v>1300</v>
      </c>
      <c r="E32" s="277">
        <v>260</v>
      </c>
      <c r="F32" s="277">
        <v>121</v>
      </c>
      <c r="G32" s="277">
        <v>125</v>
      </c>
      <c r="H32" s="278">
        <f t="shared" si="2"/>
        <v>21.687999999999999</v>
      </c>
      <c r="I32" s="268">
        <v>652</v>
      </c>
      <c r="J32" s="268">
        <v>309</v>
      </c>
    </row>
    <row r="33" spans="1:10" ht="15.6" customHeight="1" x14ac:dyDescent="0.25">
      <c r="A33" s="325" t="s">
        <v>107</v>
      </c>
      <c r="B33" s="281">
        <v>28</v>
      </c>
      <c r="C33" s="268">
        <v>4871</v>
      </c>
      <c r="D33" s="268">
        <v>2413</v>
      </c>
      <c r="E33" s="277">
        <v>117</v>
      </c>
      <c r="F33" s="277">
        <v>59</v>
      </c>
      <c r="G33" s="277">
        <v>220</v>
      </c>
      <c r="H33" s="278">
        <f t="shared" si="2"/>
        <v>22.140909090909091</v>
      </c>
      <c r="I33" s="268">
        <v>1057</v>
      </c>
      <c r="J33" s="268">
        <v>538</v>
      </c>
    </row>
    <row r="34" spans="1:10" ht="15.6" customHeight="1" x14ac:dyDescent="0.25">
      <c r="A34" s="335" t="s">
        <v>133</v>
      </c>
      <c r="B34" s="281">
        <v>26</v>
      </c>
      <c r="C34" s="268">
        <v>7164</v>
      </c>
      <c r="D34" s="268">
        <v>3441</v>
      </c>
      <c r="E34" s="277">
        <v>204</v>
      </c>
      <c r="F34" s="277">
        <v>108</v>
      </c>
      <c r="G34" s="277">
        <v>329</v>
      </c>
      <c r="H34" s="278">
        <f t="shared" si="2"/>
        <v>21.775075987841944</v>
      </c>
      <c r="I34" s="268">
        <v>1662</v>
      </c>
      <c r="J34" s="268">
        <v>792</v>
      </c>
    </row>
    <row r="35" spans="1:10" ht="15.6" customHeight="1" x14ac:dyDescent="0.25">
      <c r="A35" s="325" t="s">
        <v>108</v>
      </c>
      <c r="B35" s="281">
        <v>40</v>
      </c>
      <c r="C35" s="268">
        <v>5740</v>
      </c>
      <c r="D35" s="268">
        <v>2745</v>
      </c>
      <c r="E35" s="277">
        <v>173</v>
      </c>
      <c r="F35" s="277">
        <v>78</v>
      </c>
      <c r="G35" s="277">
        <v>263</v>
      </c>
      <c r="H35" s="278">
        <f t="shared" si="2"/>
        <v>21.825095057034222</v>
      </c>
      <c r="I35" s="268">
        <v>1272</v>
      </c>
      <c r="J35" s="268">
        <v>595</v>
      </c>
    </row>
    <row r="36" spans="1:10" ht="15.6" customHeight="1" x14ac:dyDescent="0.25">
      <c r="A36" s="325" t="s">
        <v>109</v>
      </c>
      <c r="B36" s="281">
        <v>28</v>
      </c>
      <c r="C36" s="268">
        <v>6619</v>
      </c>
      <c r="D36" s="268">
        <v>3186</v>
      </c>
      <c r="E36" s="277">
        <v>89</v>
      </c>
      <c r="F36" s="277">
        <v>49</v>
      </c>
      <c r="G36" s="277">
        <v>302</v>
      </c>
      <c r="H36" s="278">
        <f t="shared" si="2"/>
        <v>21.917218543046356</v>
      </c>
      <c r="I36" s="268">
        <v>1468</v>
      </c>
      <c r="J36" s="268">
        <v>694</v>
      </c>
    </row>
    <row r="37" spans="1:10" ht="15.6" customHeight="1" x14ac:dyDescent="0.25">
      <c r="A37" s="325" t="s">
        <v>110</v>
      </c>
      <c r="B37" s="281">
        <v>53</v>
      </c>
      <c r="C37" s="268">
        <v>10848</v>
      </c>
      <c r="D37" s="268">
        <v>5200</v>
      </c>
      <c r="E37" s="277">
        <v>441</v>
      </c>
      <c r="F37" s="277">
        <v>208</v>
      </c>
      <c r="G37" s="277">
        <v>503</v>
      </c>
      <c r="H37" s="278">
        <f t="shared" si="2"/>
        <v>21.566600397614312</v>
      </c>
      <c r="I37" s="268">
        <v>2495</v>
      </c>
      <c r="J37" s="268">
        <v>1222</v>
      </c>
    </row>
    <row r="38" spans="1:10" ht="15.6" customHeight="1" x14ac:dyDescent="0.2">
      <c r="A38" s="325" t="s">
        <v>111</v>
      </c>
      <c r="B38" s="281">
        <v>22</v>
      </c>
      <c r="C38" s="268">
        <v>4484</v>
      </c>
      <c r="D38" s="268">
        <v>2192</v>
      </c>
      <c r="E38" s="277">
        <v>75</v>
      </c>
      <c r="F38" s="277">
        <v>35</v>
      </c>
      <c r="G38" s="277">
        <v>210</v>
      </c>
      <c r="H38" s="278">
        <f t="shared" si="2"/>
        <v>21.352380952380951</v>
      </c>
      <c r="I38" s="268">
        <v>1045</v>
      </c>
      <c r="J38" s="268">
        <v>500</v>
      </c>
    </row>
    <row r="39" spans="1:10" ht="15.6" customHeight="1" x14ac:dyDescent="0.2">
      <c r="A39" s="335" t="s">
        <v>134</v>
      </c>
      <c r="B39" s="281">
        <v>51</v>
      </c>
      <c r="C39" s="268">
        <v>9688</v>
      </c>
      <c r="D39" s="268">
        <v>4659</v>
      </c>
      <c r="E39" s="277">
        <v>232</v>
      </c>
      <c r="F39" s="277">
        <v>106</v>
      </c>
      <c r="G39" s="277">
        <v>460</v>
      </c>
      <c r="H39" s="278">
        <f t="shared" si="2"/>
        <v>21.060869565217391</v>
      </c>
      <c r="I39" s="268">
        <v>2134</v>
      </c>
      <c r="J39" s="268">
        <v>1047</v>
      </c>
    </row>
    <row r="40" spans="1:10" ht="15.6" customHeight="1" x14ac:dyDescent="0.25">
      <c r="A40" s="335" t="s">
        <v>135</v>
      </c>
      <c r="B40" s="281">
        <v>43</v>
      </c>
      <c r="C40" s="268">
        <v>6739</v>
      </c>
      <c r="D40" s="268">
        <v>3272</v>
      </c>
      <c r="E40" s="277">
        <v>146</v>
      </c>
      <c r="F40" s="277">
        <v>76</v>
      </c>
      <c r="G40" s="277">
        <v>325</v>
      </c>
      <c r="H40" s="278">
        <f t="shared" si="2"/>
        <v>20.735384615384614</v>
      </c>
      <c r="I40" s="268">
        <v>1491</v>
      </c>
      <c r="J40" s="268">
        <v>722</v>
      </c>
    </row>
    <row r="41" spans="1:10" ht="15.6" customHeight="1" x14ac:dyDescent="0.25">
      <c r="A41" s="325" t="s">
        <v>112</v>
      </c>
      <c r="B41" s="281">
        <v>46</v>
      </c>
      <c r="C41" s="268">
        <v>9704</v>
      </c>
      <c r="D41" s="268">
        <v>4683</v>
      </c>
      <c r="E41" s="277">
        <v>235</v>
      </c>
      <c r="F41" s="277">
        <v>108</v>
      </c>
      <c r="G41" s="277">
        <v>439</v>
      </c>
      <c r="H41" s="278">
        <f t="shared" si="2"/>
        <v>22.104783599088837</v>
      </c>
      <c r="I41" s="268">
        <v>2247</v>
      </c>
      <c r="J41" s="268">
        <v>1097</v>
      </c>
    </row>
    <row r="42" spans="1:10" ht="15.6" customHeight="1" x14ac:dyDescent="0.25">
      <c r="A42" s="325" t="s">
        <v>113</v>
      </c>
      <c r="B42" s="281">
        <v>27</v>
      </c>
      <c r="C42" s="268">
        <v>4717</v>
      </c>
      <c r="D42" s="268">
        <v>2329</v>
      </c>
      <c r="E42" s="277">
        <v>74</v>
      </c>
      <c r="F42" s="277">
        <v>30</v>
      </c>
      <c r="G42" s="277">
        <v>222</v>
      </c>
      <c r="H42" s="278">
        <f t="shared" si="2"/>
        <v>21.247747747747749</v>
      </c>
      <c r="I42" s="268">
        <v>1051</v>
      </c>
      <c r="J42" s="268">
        <v>508</v>
      </c>
    </row>
    <row r="43" spans="1:10" ht="15.6" customHeight="1" x14ac:dyDescent="0.25">
      <c r="A43" s="325" t="s">
        <v>114</v>
      </c>
      <c r="B43" s="281">
        <v>35</v>
      </c>
      <c r="C43" s="268">
        <v>8743</v>
      </c>
      <c r="D43" s="268">
        <v>4192</v>
      </c>
      <c r="E43" s="277">
        <v>172</v>
      </c>
      <c r="F43" s="277">
        <v>80</v>
      </c>
      <c r="G43" s="277">
        <v>399</v>
      </c>
      <c r="H43" s="278">
        <f t="shared" si="2"/>
        <v>21.912280701754387</v>
      </c>
      <c r="I43" s="268">
        <v>2024</v>
      </c>
      <c r="J43" s="268">
        <v>944</v>
      </c>
    </row>
    <row r="44" spans="1:10" s="212" customFormat="1" ht="15.6" customHeight="1" x14ac:dyDescent="0.2">
      <c r="A44" s="325"/>
      <c r="B44" s="281"/>
      <c r="C44" s="268"/>
      <c r="D44" s="268"/>
      <c r="E44" s="277"/>
      <c r="F44" s="277"/>
      <c r="G44" s="277"/>
      <c r="H44" s="278"/>
      <c r="I44" s="268"/>
      <c r="J44" s="268"/>
    </row>
    <row r="45" spans="1:10" ht="15.6" customHeight="1" x14ac:dyDescent="0.2">
      <c r="A45" s="338" t="s">
        <v>115</v>
      </c>
      <c r="B45" s="283">
        <f>SUM(B29:B43)</f>
        <v>488</v>
      </c>
      <c r="C45" s="275">
        <f t="shared" ref="C45:J45" si="3">SUM(C29:C43)</f>
        <v>97869</v>
      </c>
      <c r="D45" s="275">
        <f t="shared" si="3"/>
        <v>47296</v>
      </c>
      <c r="E45" s="284">
        <f t="shared" si="3"/>
        <v>3041</v>
      </c>
      <c r="F45" s="284">
        <f t="shared" si="3"/>
        <v>1455</v>
      </c>
      <c r="G45" s="284">
        <f t="shared" si="3"/>
        <v>4553</v>
      </c>
      <c r="H45" s="285">
        <f t="shared" si="2"/>
        <v>21.495497474192838</v>
      </c>
      <c r="I45" s="275">
        <f t="shared" si="3"/>
        <v>22424</v>
      </c>
      <c r="J45" s="275">
        <f t="shared" si="3"/>
        <v>10867</v>
      </c>
    </row>
  </sheetData>
  <protectedRanges>
    <protectedRange sqref="B9:B24 B29:B44 C13:C24 D29:G44 I9:J24 I29:J44 E9:G24 D9:D12" name="Bereich1"/>
  </protectedRanges>
  <mergeCells count="9">
    <mergeCell ref="A1:J1"/>
    <mergeCell ref="A2:J2"/>
    <mergeCell ref="B6:J6"/>
    <mergeCell ref="B27:J27"/>
    <mergeCell ref="A4:A5"/>
    <mergeCell ref="B4:B5"/>
    <mergeCell ref="G4:G5"/>
    <mergeCell ref="H4:H5"/>
    <mergeCell ref="B7:J7"/>
  </mergeCells>
  <conditionalFormatting sqref="A6:J6 A9:J45 A7:B8">
    <cfRule type="expression" dxfId="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  <ignoredErrors>
    <ignoredError sqref="H45 H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3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10.5703125" style="51" customWidth="1"/>
    <col min="2" max="2" width="6.85546875" style="51" customWidth="1"/>
    <col min="3" max="3" width="9.5703125" style="51" customWidth="1"/>
    <col min="4" max="4" width="9.28515625" style="51" customWidth="1"/>
    <col min="5" max="5" width="10.85546875" style="51" customWidth="1"/>
    <col min="6" max="6" width="8.140625" style="51" customWidth="1"/>
    <col min="7" max="7" width="8" style="51" customWidth="1"/>
    <col min="8" max="8" width="8.140625" style="51" customWidth="1"/>
    <col min="9" max="9" width="10.42578125" style="51" customWidth="1"/>
    <col min="10" max="10" width="8.140625" style="51" customWidth="1"/>
    <col min="11" max="16384" width="11.28515625" style="51"/>
  </cols>
  <sheetData>
    <row r="1" spans="1:10" x14ac:dyDescent="0.25">
      <c r="A1" s="527" t="s">
        <v>183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s="52" customFormat="1" ht="18.600000000000001" customHeight="1" x14ac:dyDescent="0.2">
      <c r="A2" s="526" t="s">
        <v>250</v>
      </c>
      <c r="B2" s="526"/>
      <c r="C2" s="526"/>
      <c r="D2" s="526"/>
      <c r="E2" s="526"/>
      <c r="F2" s="526"/>
      <c r="G2" s="526"/>
      <c r="H2" s="526"/>
      <c r="I2" s="526"/>
      <c r="J2" s="526"/>
    </row>
    <row r="4" spans="1:10" ht="34.15" customHeight="1" x14ac:dyDescent="0.2">
      <c r="A4" s="566" t="s">
        <v>124</v>
      </c>
      <c r="B4" s="568" t="s">
        <v>125</v>
      </c>
      <c r="C4" s="565" t="s">
        <v>121</v>
      </c>
      <c r="D4" s="565"/>
      <c r="E4" s="565" t="s">
        <v>122</v>
      </c>
      <c r="F4" s="565"/>
      <c r="G4" s="568" t="s">
        <v>127</v>
      </c>
      <c r="H4" s="569" t="s">
        <v>269</v>
      </c>
      <c r="I4" s="563" t="s">
        <v>168</v>
      </c>
      <c r="J4" s="564"/>
    </row>
    <row r="5" spans="1:10" ht="25.5" customHeight="1" x14ac:dyDescent="0.2">
      <c r="A5" s="567"/>
      <c r="B5" s="568"/>
      <c r="C5" s="109" t="s">
        <v>126</v>
      </c>
      <c r="D5" s="109" t="s">
        <v>180</v>
      </c>
      <c r="E5" s="109" t="s">
        <v>126</v>
      </c>
      <c r="F5" s="109" t="s">
        <v>180</v>
      </c>
      <c r="G5" s="568"/>
      <c r="H5" s="568"/>
      <c r="I5" s="109" t="s">
        <v>126</v>
      </c>
      <c r="J5" s="110" t="s">
        <v>180</v>
      </c>
    </row>
    <row r="6" spans="1:10" s="212" customFormat="1" ht="15.75" customHeight="1" x14ac:dyDescent="0.25">
      <c r="A6" s="288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5.6" customHeight="1" x14ac:dyDescent="0.2">
      <c r="A7" s="267"/>
      <c r="B7" s="561" t="s">
        <v>87</v>
      </c>
      <c r="C7" s="561"/>
      <c r="D7" s="561"/>
      <c r="E7" s="561"/>
      <c r="F7" s="561"/>
      <c r="G7" s="561"/>
      <c r="H7" s="561"/>
      <c r="I7" s="561"/>
      <c r="J7" s="561"/>
    </row>
    <row r="8" spans="1:10" s="212" customFormat="1" ht="15.6" customHeight="1" x14ac:dyDescent="0.25">
      <c r="A8" s="267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5.6" customHeight="1" x14ac:dyDescent="0.25">
      <c r="A9" s="335" t="s">
        <v>88</v>
      </c>
      <c r="B9" s="292">
        <v>285</v>
      </c>
      <c r="C9" s="293">
        <v>45544</v>
      </c>
      <c r="D9" s="293">
        <v>19916</v>
      </c>
      <c r="E9" s="293">
        <v>4210</v>
      </c>
      <c r="F9" s="293">
        <v>1926</v>
      </c>
      <c r="G9" s="293">
        <v>2223</v>
      </c>
      <c r="H9" s="294">
        <v>20.487629329734592</v>
      </c>
      <c r="I9" s="293">
        <v>6626</v>
      </c>
      <c r="J9" s="293">
        <v>2952</v>
      </c>
    </row>
    <row r="10" spans="1:10" ht="15.6" customHeight="1" x14ac:dyDescent="0.25">
      <c r="A10" s="335" t="s">
        <v>89</v>
      </c>
      <c r="B10" s="292">
        <v>285</v>
      </c>
      <c r="C10" s="293">
        <v>46059</v>
      </c>
      <c r="D10" s="293">
        <v>20139</v>
      </c>
      <c r="E10" s="293">
        <v>4203</v>
      </c>
      <c r="F10" s="293">
        <v>1933</v>
      </c>
      <c r="G10" s="293">
        <v>2230</v>
      </c>
      <c r="H10" s="294">
        <v>20.654260089686098</v>
      </c>
      <c r="I10" s="293">
        <v>6146</v>
      </c>
      <c r="J10" s="293">
        <v>2793</v>
      </c>
    </row>
    <row r="11" spans="1:10" ht="15.6" customHeight="1" x14ac:dyDescent="0.25">
      <c r="A11" s="335" t="s">
        <v>90</v>
      </c>
      <c r="B11" s="292">
        <v>286</v>
      </c>
      <c r="C11" s="293">
        <v>45725</v>
      </c>
      <c r="D11" s="293">
        <v>19977</v>
      </c>
      <c r="E11" s="293">
        <v>4197</v>
      </c>
      <c r="F11" s="293">
        <v>1944</v>
      </c>
      <c r="G11" s="293">
        <v>2210</v>
      </c>
      <c r="H11" s="294">
        <v>20.690045248868778</v>
      </c>
      <c r="I11" s="293">
        <v>6386</v>
      </c>
      <c r="J11" s="293">
        <v>2867</v>
      </c>
    </row>
    <row r="12" spans="1:10" ht="15.6" customHeight="1" x14ac:dyDescent="0.25">
      <c r="A12" s="335" t="s">
        <v>91</v>
      </c>
      <c r="B12" s="292">
        <v>284</v>
      </c>
      <c r="C12" s="293">
        <v>43449</v>
      </c>
      <c r="D12" s="293">
        <v>18984</v>
      </c>
      <c r="E12" s="293">
        <v>4056</v>
      </c>
      <c r="F12" s="293">
        <v>1888</v>
      </c>
      <c r="G12" s="293">
        <v>2119</v>
      </c>
      <c r="H12" s="294">
        <v>20.5</v>
      </c>
      <c r="I12" s="293">
        <v>5664</v>
      </c>
      <c r="J12" s="293">
        <v>2480</v>
      </c>
    </row>
    <row r="13" spans="1:10" ht="15.6" customHeight="1" x14ac:dyDescent="0.25">
      <c r="A13" s="335" t="s">
        <v>92</v>
      </c>
      <c r="B13" s="292">
        <v>280</v>
      </c>
      <c r="C13" s="293">
        <v>40273</v>
      </c>
      <c r="D13" s="293">
        <v>17438</v>
      </c>
      <c r="E13" s="293">
        <v>3760</v>
      </c>
      <c r="F13" s="293">
        <v>1709</v>
      </c>
      <c r="G13" s="293">
        <v>1995</v>
      </c>
      <c r="H13" s="294">
        <v>20.186967418546367</v>
      </c>
      <c r="I13" s="293">
        <v>5219</v>
      </c>
      <c r="J13" s="293">
        <v>2326</v>
      </c>
    </row>
    <row r="14" spans="1:10" ht="15.6" customHeight="1" x14ac:dyDescent="0.25">
      <c r="A14" s="335" t="s">
        <v>93</v>
      </c>
      <c r="B14" s="292">
        <v>277</v>
      </c>
      <c r="C14" s="293">
        <v>36089</v>
      </c>
      <c r="D14" s="293">
        <v>15590</v>
      </c>
      <c r="E14" s="293">
        <v>3383</v>
      </c>
      <c r="F14" s="293">
        <v>1485</v>
      </c>
      <c r="G14" s="293">
        <v>1713</v>
      </c>
      <c r="H14" s="294">
        <v>21.067717454757734</v>
      </c>
      <c r="I14" s="293">
        <v>5037</v>
      </c>
      <c r="J14" s="293">
        <v>2320</v>
      </c>
    </row>
    <row r="15" spans="1:10" ht="15.6" customHeight="1" x14ac:dyDescent="0.25">
      <c r="A15" s="337" t="s">
        <v>94</v>
      </c>
      <c r="B15" s="295">
        <v>229</v>
      </c>
      <c r="C15" s="296">
        <v>28718</v>
      </c>
      <c r="D15" s="296">
        <v>12116</v>
      </c>
      <c r="E15" s="296">
        <v>2852</v>
      </c>
      <c r="F15" s="296">
        <v>1218</v>
      </c>
      <c r="G15" s="296">
        <v>1425</v>
      </c>
      <c r="H15" s="297">
        <v>20.2</v>
      </c>
      <c r="I15" s="296">
        <v>1867</v>
      </c>
      <c r="J15" s="296">
        <v>820</v>
      </c>
    </row>
    <row r="16" spans="1:10" ht="15.6" customHeight="1" x14ac:dyDescent="0.25">
      <c r="A16" s="335" t="s">
        <v>128</v>
      </c>
      <c r="B16" s="292">
        <v>213</v>
      </c>
      <c r="C16" s="293">
        <v>22437</v>
      </c>
      <c r="D16" s="293">
        <v>9546</v>
      </c>
      <c r="E16" s="293">
        <v>2214</v>
      </c>
      <c r="F16" s="293">
        <v>935</v>
      </c>
      <c r="G16" s="293">
        <v>1083</v>
      </c>
      <c r="H16" s="297">
        <v>20.7</v>
      </c>
      <c r="I16" s="293">
        <v>459</v>
      </c>
      <c r="J16" s="293">
        <v>194</v>
      </c>
    </row>
    <row r="17" spans="1:10" ht="15.6" customHeight="1" x14ac:dyDescent="0.25">
      <c r="A17" s="335" t="s">
        <v>129</v>
      </c>
      <c r="B17" s="292">
        <v>190</v>
      </c>
      <c r="C17" s="293">
        <v>16022</v>
      </c>
      <c r="D17" s="293">
        <v>6775</v>
      </c>
      <c r="E17" s="293">
        <v>1550</v>
      </c>
      <c r="F17" s="293">
        <v>640</v>
      </c>
      <c r="G17" s="293">
        <v>783</v>
      </c>
      <c r="H17" s="297">
        <v>20.5</v>
      </c>
      <c r="I17" s="293">
        <v>12</v>
      </c>
      <c r="J17" s="293">
        <v>5</v>
      </c>
    </row>
    <row r="18" spans="1:10" ht="15.6" customHeight="1" x14ac:dyDescent="0.2">
      <c r="A18" s="337" t="s">
        <v>130</v>
      </c>
      <c r="B18" s="295">
        <v>169</v>
      </c>
      <c r="C18" s="296">
        <v>9879</v>
      </c>
      <c r="D18" s="296">
        <v>4167</v>
      </c>
      <c r="E18" s="296">
        <v>938</v>
      </c>
      <c r="F18" s="296">
        <v>388</v>
      </c>
      <c r="G18" s="296">
        <v>482</v>
      </c>
      <c r="H18" s="297">
        <v>20.5</v>
      </c>
      <c r="I18" s="298" t="s">
        <v>19</v>
      </c>
      <c r="J18" s="298" t="s">
        <v>19</v>
      </c>
    </row>
    <row r="19" spans="1:10" ht="15.6" customHeight="1" x14ac:dyDescent="0.2">
      <c r="A19" s="337" t="s">
        <v>131</v>
      </c>
      <c r="B19" s="295">
        <v>92</v>
      </c>
      <c r="C19" s="296">
        <v>4031</v>
      </c>
      <c r="D19" s="296">
        <v>1656</v>
      </c>
      <c r="E19" s="296">
        <v>453</v>
      </c>
      <c r="F19" s="296">
        <v>169</v>
      </c>
      <c r="G19" s="296">
        <v>202</v>
      </c>
      <c r="H19" s="297">
        <v>20</v>
      </c>
      <c r="I19" s="298" t="s">
        <v>19</v>
      </c>
      <c r="J19" s="298" t="s">
        <v>19</v>
      </c>
    </row>
    <row r="20" spans="1:10" s="212" customFormat="1" ht="15.6" customHeight="1" x14ac:dyDescent="0.25">
      <c r="A20" s="337"/>
      <c r="B20" s="290"/>
      <c r="C20" s="226"/>
      <c r="D20" s="226"/>
      <c r="E20" s="226"/>
      <c r="F20" s="226"/>
      <c r="G20" s="226"/>
      <c r="H20" s="291"/>
      <c r="I20" s="226"/>
      <c r="J20" s="226"/>
    </row>
    <row r="21" spans="1:10" ht="15.6" customHeight="1" x14ac:dyDescent="0.2">
      <c r="A21" s="325"/>
      <c r="B21" s="562" t="s">
        <v>95</v>
      </c>
      <c r="C21" s="562"/>
      <c r="D21" s="562"/>
      <c r="E21" s="562"/>
      <c r="F21" s="562"/>
      <c r="G21" s="562"/>
      <c r="H21" s="562"/>
      <c r="I21" s="562"/>
      <c r="J21" s="562"/>
    </row>
    <row r="22" spans="1:10" s="212" customFormat="1" ht="15.6" customHeight="1" x14ac:dyDescent="0.25">
      <c r="A22" s="325"/>
      <c r="B22" s="289"/>
      <c r="C22" s="289"/>
      <c r="D22" s="289"/>
      <c r="E22" s="289"/>
      <c r="F22" s="289"/>
      <c r="G22" s="289"/>
      <c r="H22" s="289"/>
      <c r="I22" s="289"/>
      <c r="J22" s="289"/>
    </row>
    <row r="23" spans="1:10" ht="15.6" customHeight="1" x14ac:dyDescent="0.25">
      <c r="A23" s="335" t="s">
        <v>88</v>
      </c>
      <c r="B23" s="292">
        <v>241</v>
      </c>
      <c r="C23" s="293">
        <v>44173</v>
      </c>
      <c r="D23" s="293">
        <v>19252</v>
      </c>
      <c r="E23" s="293">
        <v>4162</v>
      </c>
      <c r="F23" s="293">
        <v>1906</v>
      </c>
      <c r="G23" s="293">
        <v>2127</v>
      </c>
      <c r="H23" s="299">
        <v>20.8</v>
      </c>
      <c r="I23" s="293">
        <v>6222</v>
      </c>
      <c r="J23" s="293">
        <v>2757</v>
      </c>
    </row>
    <row r="24" spans="1:10" ht="15.6" customHeight="1" x14ac:dyDescent="0.25">
      <c r="A24" s="335" t="s">
        <v>89</v>
      </c>
      <c r="B24" s="292">
        <v>241</v>
      </c>
      <c r="C24" s="293">
        <v>44644</v>
      </c>
      <c r="D24" s="293">
        <v>19470</v>
      </c>
      <c r="E24" s="293">
        <v>4174</v>
      </c>
      <c r="F24" s="293">
        <v>1918</v>
      </c>
      <c r="G24" s="293">
        <v>2133</v>
      </c>
      <c r="H24" s="299">
        <v>20.930145335208625</v>
      </c>
      <c r="I24" s="293">
        <v>5747</v>
      </c>
      <c r="J24" s="293">
        <v>2609</v>
      </c>
    </row>
    <row r="25" spans="1:10" ht="15.6" customHeight="1" x14ac:dyDescent="0.25">
      <c r="A25" s="335" t="s">
        <v>90</v>
      </c>
      <c r="B25" s="292">
        <v>241</v>
      </c>
      <c r="C25" s="293">
        <v>44327</v>
      </c>
      <c r="D25" s="293">
        <v>19321</v>
      </c>
      <c r="E25" s="293">
        <v>4154</v>
      </c>
      <c r="F25" s="293">
        <v>1923</v>
      </c>
      <c r="G25" s="293">
        <v>2119</v>
      </c>
      <c r="H25" s="299">
        <v>20.918829636621048</v>
      </c>
      <c r="I25" s="293">
        <v>6006</v>
      </c>
      <c r="J25" s="293">
        <v>2675</v>
      </c>
    </row>
    <row r="26" spans="1:10" ht="15.6" customHeight="1" x14ac:dyDescent="0.25">
      <c r="A26" s="335" t="s">
        <v>91</v>
      </c>
      <c r="B26" s="292">
        <v>241</v>
      </c>
      <c r="C26" s="293">
        <v>42177</v>
      </c>
      <c r="D26" s="293">
        <v>18366</v>
      </c>
      <c r="E26" s="293">
        <v>4023</v>
      </c>
      <c r="F26" s="293">
        <v>1863</v>
      </c>
      <c r="G26" s="293">
        <v>2035</v>
      </c>
      <c r="H26" s="299">
        <v>20.7</v>
      </c>
      <c r="I26" s="293">
        <v>5310</v>
      </c>
      <c r="J26" s="293">
        <v>2299</v>
      </c>
    </row>
    <row r="27" spans="1:10" ht="15.6" customHeight="1" x14ac:dyDescent="0.25">
      <c r="A27" s="335" t="s">
        <v>92</v>
      </c>
      <c r="B27" s="292">
        <v>238</v>
      </c>
      <c r="C27" s="293">
        <v>39070</v>
      </c>
      <c r="D27" s="293">
        <v>16861</v>
      </c>
      <c r="E27" s="293">
        <v>3727</v>
      </c>
      <c r="F27" s="293">
        <v>1692</v>
      </c>
      <c r="G27" s="293">
        <v>1908</v>
      </c>
      <c r="H27" s="299">
        <v>20.476939203354299</v>
      </c>
      <c r="I27" s="293">
        <v>4832</v>
      </c>
      <c r="J27" s="293">
        <v>2133</v>
      </c>
    </row>
    <row r="28" spans="1:10" ht="15.6" customHeight="1" x14ac:dyDescent="0.25">
      <c r="A28" s="335" t="s">
        <v>93</v>
      </c>
      <c r="B28" s="292">
        <v>235</v>
      </c>
      <c r="C28" s="293">
        <v>34909</v>
      </c>
      <c r="D28" s="293">
        <v>14989</v>
      </c>
      <c r="E28" s="293">
        <v>3338</v>
      </c>
      <c r="F28" s="293">
        <v>1460</v>
      </c>
      <c r="G28" s="293">
        <v>1625</v>
      </c>
      <c r="H28" s="299">
        <v>21.5</v>
      </c>
      <c r="I28" s="293">
        <v>4654</v>
      </c>
      <c r="J28" s="293">
        <v>2112</v>
      </c>
    </row>
    <row r="29" spans="1:10" ht="15.6" customHeight="1" x14ac:dyDescent="0.25">
      <c r="A29" s="337" t="s">
        <v>94</v>
      </c>
      <c r="B29" s="295">
        <v>221</v>
      </c>
      <c r="C29" s="296">
        <v>28461</v>
      </c>
      <c r="D29" s="296">
        <v>11998</v>
      </c>
      <c r="E29" s="296">
        <v>2843</v>
      </c>
      <c r="F29" s="296">
        <v>1215</v>
      </c>
      <c r="G29" s="296">
        <v>1409</v>
      </c>
      <c r="H29" s="300">
        <v>20.2</v>
      </c>
      <c r="I29" s="296">
        <v>1848</v>
      </c>
      <c r="J29" s="296">
        <v>811</v>
      </c>
    </row>
    <row r="30" spans="1:10" ht="15.6" customHeight="1" x14ac:dyDescent="0.25">
      <c r="A30" s="335" t="s">
        <v>128</v>
      </c>
      <c r="B30" s="292">
        <v>206</v>
      </c>
      <c r="C30" s="293">
        <v>22291</v>
      </c>
      <c r="D30" s="293">
        <v>9477</v>
      </c>
      <c r="E30" s="293">
        <v>2211</v>
      </c>
      <c r="F30" s="293">
        <v>933</v>
      </c>
      <c r="G30" s="293">
        <v>1073</v>
      </c>
      <c r="H30" s="300">
        <v>20.8</v>
      </c>
      <c r="I30" s="293">
        <v>438</v>
      </c>
      <c r="J30" s="293">
        <v>184</v>
      </c>
    </row>
    <row r="31" spans="1:10" ht="15.6" customHeight="1" x14ac:dyDescent="0.25">
      <c r="A31" s="335" t="s">
        <v>129</v>
      </c>
      <c r="B31" s="292">
        <v>189</v>
      </c>
      <c r="C31" s="293">
        <v>15980</v>
      </c>
      <c r="D31" s="293">
        <v>6752</v>
      </c>
      <c r="E31" s="293">
        <v>1548</v>
      </c>
      <c r="F31" s="293">
        <v>639</v>
      </c>
      <c r="G31" s="293">
        <v>781</v>
      </c>
      <c r="H31" s="300">
        <v>20.5</v>
      </c>
      <c r="I31" s="293">
        <v>12</v>
      </c>
      <c r="J31" s="293">
        <v>5</v>
      </c>
    </row>
    <row r="32" spans="1:10" ht="15.6" customHeight="1" x14ac:dyDescent="0.2">
      <c r="A32" s="337" t="s">
        <v>130</v>
      </c>
      <c r="B32" s="295">
        <v>168</v>
      </c>
      <c r="C32" s="296">
        <v>9860</v>
      </c>
      <c r="D32" s="296">
        <v>4159</v>
      </c>
      <c r="E32" s="296">
        <v>938</v>
      </c>
      <c r="F32" s="296">
        <v>388</v>
      </c>
      <c r="G32" s="296">
        <v>481</v>
      </c>
      <c r="H32" s="300">
        <v>20.5</v>
      </c>
      <c r="I32" s="298" t="s">
        <v>19</v>
      </c>
      <c r="J32" s="298" t="s">
        <v>19</v>
      </c>
    </row>
    <row r="33" spans="1:10" ht="15.6" customHeight="1" x14ac:dyDescent="0.2">
      <c r="A33" s="400" t="s">
        <v>131</v>
      </c>
      <c r="B33" s="266">
        <v>92</v>
      </c>
      <c r="C33" s="301">
        <v>4031</v>
      </c>
      <c r="D33" s="301">
        <v>1656</v>
      </c>
      <c r="E33" s="301">
        <v>453</v>
      </c>
      <c r="F33" s="301">
        <v>169</v>
      </c>
      <c r="G33" s="301">
        <v>202</v>
      </c>
      <c r="H33" s="302">
        <v>20</v>
      </c>
      <c r="I33" s="303" t="s">
        <v>19</v>
      </c>
      <c r="J33" s="303" t="s">
        <v>19</v>
      </c>
    </row>
  </sheetData>
  <mergeCells count="11">
    <mergeCell ref="A1:J1"/>
    <mergeCell ref="A2:J2"/>
    <mergeCell ref="B7:J7"/>
    <mergeCell ref="B21:J21"/>
    <mergeCell ref="I4:J4"/>
    <mergeCell ref="E4:F4"/>
    <mergeCell ref="C4:D4"/>
    <mergeCell ref="A4:A5"/>
    <mergeCell ref="B4:B5"/>
    <mergeCell ref="G4:G5"/>
    <mergeCell ref="H4:H5"/>
  </mergeCells>
  <conditionalFormatting sqref="A7:J3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45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51" customWidth="1"/>
    <col min="2" max="2" width="7.42578125" style="51" customWidth="1"/>
    <col min="3" max="9" width="8.140625" style="51" customWidth="1"/>
    <col min="10" max="10" width="7.42578125" style="51" customWidth="1"/>
    <col min="11" max="16384" width="11.140625" style="51"/>
  </cols>
  <sheetData>
    <row r="1" spans="1:10" x14ac:dyDescent="0.25">
      <c r="A1" s="527" t="s">
        <v>270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s="52" customFormat="1" ht="18.600000000000001" customHeight="1" x14ac:dyDescent="0.2">
      <c r="A2" s="526" t="s">
        <v>313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2.6" customHeight="1" x14ac:dyDescent="0.2">
      <c r="A4" s="557" t="s">
        <v>266</v>
      </c>
      <c r="B4" s="558" t="s">
        <v>125</v>
      </c>
      <c r="C4" s="570" t="s">
        <v>121</v>
      </c>
      <c r="D4" s="570"/>
      <c r="E4" s="570" t="s">
        <v>122</v>
      </c>
      <c r="F4" s="570"/>
      <c r="G4" s="558" t="s">
        <v>127</v>
      </c>
      <c r="H4" s="559" t="s">
        <v>268</v>
      </c>
      <c r="I4" s="559" t="s">
        <v>272</v>
      </c>
      <c r="J4" s="571"/>
    </row>
    <row r="5" spans="1:10" ht="34.15" customHeight="1" x14ac:dyDescent="0.2">
      <c r="A5" s="549"/>
      <c r="B5" s="558"/>
      <c r="C5" s="429" t="s">
        <v>119</v>
      </c>
      <c r="D5" s="106" t="s">
        <v>180</v>
      </c>
      <c r="E5" s="106" t="s">
        <v>86</v>
      </c>
      <c r="F5" s="106" t="s">
        <v>180</v>
      </c>
      <c r="G5" s="558"/>
      <c r="H5" s="558"/>
      <c r="I5" s="429" t="s">
        <v>119</v>
      </c>
      <c r="J5" s="104" t="s">
        <v>180</v>
      </c>
    </row>
    <row r="6" spans="1:10" s="304" customFormat="1" x14ac:dyDescent="0.25">
      <c r="A6" s="288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5.6" customHeight="1" x14ac:dyDescent="0.2">
      <c r="A7" s="267"/>
      <c r="B7" s="561" t="s">
        <v>87</v>
      </c>
      <c r="C7" s="561"/>
      <c r="D7" s="561"/>
      <c r="E7" s="561"/>
      <c r="F7" s="561"/>
      <c r="G7" s="561"/>
      <c r="H7" s="561"/>
      <c r="I7" s="561"/>
      <c r="J7" s="561"/>
    </row>
    <row r="8" spans="1:10" s="212" customFormat="1" ht="15.6" customHeight="1" x14ac:dyDescent="0.25">
      <c r="A8" s="267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5.6" customHeight="1" x14ac:dyDescent="0.2">
      <c r="A9" s="325" t="s">
        <v>103</v>
      </c>
      <c r="B9" s="308" t="s">
        <v>19</v>
      </c>
      <c r="C9" s="308" t="s">
        <v>19</v>
      </c>
      <c r="D9" s="309" t="s">
        <v>19</v>
      </c>
      <c r="E9" s="309" t="s">
        <v>19</v>
      </c>
      <c r="F9" s="309" t="s">
        <v>19</v>
      </c>
      <c r="G9" s="309" t="s">
        <v>19</v>
      </c>
      <c r="H9" s="310" t="s">
        <v>19</v>
      </c>
      <c r="I9" s="309" t="s">
        <v>19</v>
      </c>
      <c r="J9" s="309" t="s">
        <v>19</v>
      </c>
    </row>
    <row r="10" spans="1:10" ht="15.6" customHeight="1" x14ac:dyDescent="0.2">
      <c r="A10" s="325" t="s">
        <v>104</v>
      </c>
      <c r="B10" s="277">
        <v>8</v>
      </c>
      <c r="C10" s="277">
        <v>493</v>
      </c>
      <c r="D10" s="276">
        <v>190</v>
      </c>
      <c r="E10" s="276">
        <v>101</v>
      </c>
      <c r="F10" s="276">
        <v>30</v>
      </c>
      <c r="G10" s="277">
        <v>22</v>
      </c>
      <c r="H10" s="311">
        <f t="shared" ref="H10:H25" si="0">C10/G10</f>
        <v>22.40909090909091</v>
      </c>
      <c r="I10" s="309" t="s">
        <v>19</v>
      </c>
      <c r="J10" s="309" t="s">
        <v>19</v>
      </c>
    </row>
    <row r="11" spans="1:10" ht="15.6" customHeight="1" x14ac:dyDescent="0.2">
      <c r="A11" s="325" t="s">
        <v>105</v>
      </c>
      <c r="B11" s="277">
        <v>10</v>
      </c>
      <c r="C11" s="277">
        <v>464</v>
      </c>
      <c r="D11" s="276">
        <v>207</v>
      </c>
      <c r="E11" s="276">
        <v>65</v>
      </c>
      <c r="F11" s="276">
        <v>29</v>
      </c>
      <c r="G11" s="276">
        <v>23</v>
      </c>
      <c r="H11" s="311">
        <f t="shared" si="0"/>
        <v>20.173913043478262</v>
      </c>
      <c r="I11" s="309" t="s">
        <v>19</v>
      </c>
      <c r="J11" s="309" t="s">
        <v>19</v>
      </c>
    </row>
    <row r="12" spans="1:10" ht="15.6" customHeight="1" x14ac:dyDescent="0.2">
      <c r="A12" s="325" t="s">
        <v>106</v>
      </c>
      <c r="B12" s="308" t="s">
        <v>19</v>
      </c>
      <c r="C12" s="308" t="s">
        <v>19</v>
      </c>
      <c r="D12" s="308" t="s">
        <v>19</v>
      </c>
      <c r="E12" s="308" t="s">
        <v>19</v>
      </c>
      <c r="F12" s="308" t="s">
        <v>19</v>
      </c>
      <c r="G12" s="308" t="s">
        <v>19</v>
      </c>
      <c r="H12" s="312" t="s">
        <v>19</v>
      </c>
      <c r="I12" s="309" t="s">
        <v>19</v>
      </c>
      <c r="J12" s="309" t="s">
        <v>19</v>
      </c>
    </row>
    <row r="13" spans="1:10" ht="15.6" customHeight="1" x14ac:dyDescent="0.2">
      <c r="A13" s="325" t="s">
        <v>107</v>
      </c>
      <c r="B13" s="277">
        <v>5</v>
      </c>
      <c r="C13" s="277">
        <v>145</v>
      </c>
      <c r="D13" s="276">
        <v>67</v>
      </c>
      <c r="E13" s="276">
        <v>5</v>
      </c>
      <c r="F13" s="276">
        <v>2</v>
      </c>
      <c r="G13" s="276">
        <v>4</v>
      </c>
      <c r="H13" s="311">
        <f t="shared" si="0"/>
        <v>36.25</v>
      </c>
      <c r="I13" s="309" t="s">
        <v>19</v>
      </c>
      <c r="J13" s="309" t="s">
        <v>19</v>
      </c>
    </row>
    <row r="14" spans="1:10" ht="15.6" customHeight="1" x14ac:dyDescent="0.2">
      <c r="A14" s="335" t="s">
        <v>133</v>
      </c>
      <c r="B14" s="277">
        <v>6</v>
      </c>
      <c r="C14" s="277">
        <v>373</v>
      </c>
      <c r="D14" s="276">
        <v>152</v>
      </c>
      <c r="E14" s="276">
        <v>46</v>
      </c>
      <c r="F14" s="276">
        <v>17</v>
      </c>
      <c r="G14" s="276">
        <v>17</v>
      </c>
      <c r="H14" s="311">
        <f t="shared" si="0"/>
        <v>21.941176470588236</v>
      </c>
      <c r="I14" s="309" t="s">
        <v>19</v>
      </c>
      <c r="J14" s="309" t="s">
        <v>19</v>
      </c>
    </row>
    <row r="15" spans="1:10" ht="15.6" customHeight="1" x14ac:dyDescent="0.2">
      <c r="A15" s="325" t="s">
        <v>108</v>
      </c>
      <c r="B15" s="277">
        <v>9</v>
      </c>
      <c r="C15" s="277">
        <v>154</v>
      </c>
      <c r="D15" s="276">
        <v>63</v>
      </c>
      <c r="E15" s="276">
        <v>7</v>
      </c>
      <c r="F15" s="276">
        <v>2</v>
      </c>
      <c r="G15" s="277">
        <v>10</v>
      </c>
      <c r="H15" s="311">
        <f t="shared" si="0"/>
        <v>15.4</v>
      </c>
      <c r="I15" s="309" t="s">
        <v>19</v>
      </c>
      <c r="J15" s="309" t="s">
        <v>19</v>
      </c>
    </row>
    <row r="16" spans="1:10" ht="15.6" customHeight="1" x14ac:dyDescent="0.2">
      <c r="A16" s="325" t="s">
        <v>109</v>
      </c>
      <c r="B16" s="277">
        <v>9</v>
      </c>
      <c r="C16" s="277">
        <v>495</v>
      </c>
      <c r="D16" s="276">
        <v>198</v>
      </c>
      <c r="E16" s="276">
        <v>16</v>
      </c>
      <c r="F16" s="276">
        <v>3</v>
      </c>
      <c r="G16" s="277">
        <v>24</v>
      </c>
      <c r="H16" s="311">
        <f t="shared" si="0"/>
        <v>20.625</v>
      </c>
      <c r="I16" s="309" t="s">
        <v>19</v>
      </c>
      <c r="J16" s="309" t="s">
        <v>19</v>
      </c>
    </row>
    <row r="17" spans="1:10" ht="15.6" customHeight="1" x14ac:dyDescent="0.2">
      <c r="A17" s="325" t="s">
        <v>110</v>
      </c>
      <c r="B17" s="277">
        <v>10</v>
      </c>
      <c r="C17" s="277">
        <v>564</v>
      </c>
      <c r="D17" s="276">
        <v>218</v>
      </c>
      <c r="E17" s="276">
        <v>117</v>
      </c>
      <c r="F17" s="276">
        <v>49</v>
      </c>
      <c r="G17" s="277">
        <v>31</v>
      </c>
      <c r="H17" s="311">
        <f t="shared" si="0"/>
        <v>18.193548387096776</v>
      </c>
      <c r="I17" s="309" t="s">
        <v>19</v>
      </c>
      <c r="J17" s="309" t="s">
        <v>19</v>
      </c>
    </row>
    <row r="18" spans="1:10" ht="15.6" customHeight="1" x14ac:dyDescent="0.2">
      <c r="A18" s="325" t="s">
        <v>111</v>
      </c>
      <c r="B18" s="277">
        <v>5</v>
      </c>
      <c r="C18" s="277">
        <v>227</v>
      </c>
      <c r="D18" s="276">
        <v>106</v>
      </c>
      <c r="E18" s="276">
        <v>1</v>
      </c>
      <c r="F18" s="276">
        <v>1</v>
      </c>
      <c r="G18" s="277">
        <v>11</v>
      </c>
      <c r="H18" s="311">
        <f t="shared" si="0"/>
        <v>20.636363636363637</v>
      </c>
      <c r="I18" s="309" t="s">
        <v>19</v>
      </c>
      <c r="J18" s="309" t="s">
        <v>19</v>
      </c>
    </row>
    <row r="19" spans="1:10" ht="15.6" customHeight="1" x14ac:dyDescent="0.2">
      <c r="A19" s="335" t="s">
        <v>134</v>
      </c>
      <c r="B19" s="277">
        <v>4</v>
      </c>
      <c r="C19" s="277">
        <v>187</v>
      </c>
      <c r="D19" s="276">
        <v>65</v>
      </c>
      <c r="E19" s="276">
        <v>9</v>
      </c>
      <c r="F19" s="276">
        <v>3</v>
      </c>
      <c r="G19" s="277">
        <v>10</v>
      </c>
      <c r="H19" s="311">
        <f t="shared" si="0"/>
        <v>18.7</v>
      </c>
      <c r="I19" s="309" t="s">
        <v>19</v>
      </c>
      <c r="J19" s="309" t="s">
        <v>19</v>
      </c>
    </row>
    <row r="20" spans="1:10" ht="15.6" customHeight="1" x14ac:dyDescent="0.2">
      <c r="A20" s="335" t="s">
        <v>135</v>
      </c>
      <c r="B20" s="277">
        <v>5</v>
      </c>
      <c r="C20" s="277">
        <v>93</v>
      </c>
      <c r="D20" s="276">
        <v>40</v>
      </c>
      <c r="E20" s="276">
        <v>2</v>
      </c>
      <c r="F20" s="309" t="s">
        <v>19</v>
      </c>
      <c r="G20" s="277">
        <v>5</v>
      </c>
      <c r="H20" s="311">
        <f t="shared" si="0"/>
        <v>18.600000000000001</v>
      </c>
      <c r="I20" s="309" t="s">
        <v>19</v>
      </c>
      <c r="J20" s="309" t="s">
        <v>19</v>
      </c>
    </row>
    <row r="21" spans="1:10" ht="15.6" customHeight="1" x14ac:dyDescent="0.2">
      <c r="A21" s="325" t="s">
        <v>112</v>
      </c>
      <c r="B21" s="277">
        <v>9</v>
      </c>
      <c r="C21" s="277">
        <v>520</v>
      </c>
      <c r="D21" s="276">
        <v>221</v>
      </c>
      <c r="E21" s="276">
        <v>55</v>
      </c>
      <c r="F21" s="276">
        <v>24</v>
      </c>
      <c r="G21" s="276">
        <v>24</v>
      </c>
      <c r="H21" s="311">
        <f t="shared" si="0"/>
        <v>21.666666666666668</v>
      </c>
      <c r="I21" s="309" t="s">
        <v>19</v>
      </c>
      <c r="J21" s="309" t="s">
        <v>19</v>
      </c>
    </row>
    <row r="22" spans="1:10" ht="15.6" customHeight="1" x14ac:dyDescent="0.2">
      <c r="A22" s="325" t="s">
        <v>113</v>
      </c>
      <c r="B22" s="277">
        <v>9</v>
      </c>
      <c r="C22" s="277">
        <v>257</v>
      </c>
      <c r="D22" s="276">
        <v>116</v>
      </c>
      <c r="E22" s="276">
        <v>24</v>
      </c>
      <c r="F22" s="276">
        <v>8</v>
      </c>
      <c r="G22" s="276">
        <v>16</v>
      </c>
      <c r="H22" s="311">
        <f t="shared" si="0"/>
        <v>16.0625</v>
      </c>
      <c r="I22" s="309" t="s">
        <v>19</v>
      </c>
      <c r="J22" s="309" t="s">
        <v>19</v>
      </c>
    </row>
    <row r="23" spans="1:10" ht="15.6" customHeight="1" x14ac:dyDescent="0.2">
      <c r="A23" s="325" t="s">
        <v>114</v>
      </c>
      <c r="B23" s="277">
        <v>3</v>
      </c>
      <c r="C23" s="277">
        <v>59</v>
      </c>
      <c r="D23" s="276">
        <v>13</v>
      </c>
      <c r="E23" s="276">
        <v>5</v>
      </c>
      <c r="F23" s="276">
        <v>1</v>
      </c>
      <c r="G23" s="276">
        <v>5</v>
      </c>
      <c r="H23" s="311">
        <f t="shared" si="0"/>
        <v>11.8</v>
      </c>
      <c r="I23" s="309" t="s">
        <v>19</v>
      </c>
      <c r="J23" s="309" t="s">
        <v>19</v>
      </c>
    </row>
    <row r="24" spans="1:10" s="212" customFormat="1" ht="15.6" customHeight="1" x14ac:dyDescent="0.25">
      <c r="A24" s="325"/>
      <c r="B24" s="277"/>
      <c r="C24" s="277"/>
      <c r="D24" s="276"/>
      <c r="E24" s="276"/>
      <c r="F24" s="276"/>
      <c r="G24" s="276"/>
      <c r="H24" s="311"/>
      <c r="I24" s="309"/>
      <c r="J24" s="309"/>
    </row>
    <row r="25" spans="1:10" ht="15.6" customHeight="1" x14ac:dyDescent="0.2">
      <c r="A25" s="336" t="s">
        <v>115</v>
      </c>
      <c r="B25" s="279">
        <f>SUM(B9:B23)</f>
        <v>92</v>
      </c>
      <c r="C25" s="279">
        <f t="shared" ref="C25:G25" si="1">SUM(C9:C23)</f>
        <v>4031</v>
      </c>
      <c r="D25" s="279">
        <f t="shared" si="1"/>
        <v>1656</v>
      </c>
      <c r="E25" s="279">
        <f t="shared" si="1"/>
        <v>453</v>
      </c>
      <c r="F25" s="279">
        <f t="shared" si="1"/>
        <v>169</v>
      </c>
      <c r="G25" s="279">
        <f t="shared" si="1"/>
        <v>202</v>
      </c>
      <c r="H25" s="313">
        <f t="shared" si="0"/>
        <v>19.955445544554454</v>
      </c>
      <c r="I25" s="314" t="s">
        <v>19</v>
      </c>
      <c r="J25" s="314" t="s">
        <v>19</v>
      </c>
    </row>
    <row r="26" spans="1:10" s="212" customFormat="1" ht="15.6" customHeight="1" x14ac:dyDescent="0.25">
      <c r="A26" s="337"/>
      <c r="B26" s="271"/>
      <c r="C26" s="271"/>
      <c r="D26" s="271"/>
      <c r="E26" s="271"/>
      <c r="F26" s="271"/>
      <c r="G26" s="271"/>
      <c r="H26" s="307"/>
      <c r="I26" s="306"/>
      <c r="J26" s="306"/>
    </row>
    <row r="27" spans="1:10" ht="15.6" customHeight="1" x14ac:dyDescent="0.2">
      <c r="A27" s="325"/>
      <c r="B27" s="556" t="s">
        <v>95</v>
      </c>
      <c r="C27" s="556"/>
      <c r="D27" s="556"/>
      <c r="E27" s="556"/>
      <c r="F27" s="556"/>
      <c r="G27" s="556"/>
      <c r="H27" s="556"/>
      <c r="I27" s="556"/>
      <c r="J27" s="556"/>
    </row>
    <row r="28" spans="1:10" s="212" customFormat="1" ht="15.6" customHeight="1" x14ac:dyDescent="0.25">
      <c r="A28" s="325"/>
      <c r="B28" s="273"/>
      <c r="C28" s="273"/>
      <c r="D28" s="273"/>
      <c r="E28" s="273"/>
      <c r="F28" s="273"/>
      <c r="G28" s="273"/>
      <c r="H28" s="273"/>
      <c r="I28" s="273"/>
      <c r="J28" s="273"/>
    </row>
    <row r="29" spans="1:10" ht="15.6" customHeight="1" x14ac:dyDescent="0.2">
      <c r="A29" s="325" t="s">
        <v>103</v>
      </c>
      <c r="B29" s="309" t="s">
        <v>19</v>
      </c>
      <c r="C29" s="309" t="s">
        <v>19</v>
      </c>
      <c r="D29" s="309" t="s">
        <v>19</v>
      </c>
      <c r="E29" s="309" t="s">
        <v>19</v>
      </c>
      <c r="F29" s="309" t="s">
        <v>19</v>
      </c>
      <c r="G29" s="309" t="s">
        <v>19</v>
      </c>
      <c r="H29" s="310" t="s">
        <v>19</v>
      </c>
      <c r="I29" s="309" t="s">
        <v>19</v>
      </c>
      <c r="J29" s="309" t="s">
        <v>19</v>
      </c>
    </row>
    <row r="30" spans="1:10" ht="15.6" customHeight="1" x14ac:dyDescent="0.2">
      <c r="A30" s="325" t="s">
        <v>104</v>
      </c>
      <c r="B30" s="277">
        <v>8</v>
      </c>
      <c r="C30" s="277">
        <v>493</v>
      </c>
      <c r="D30" s="277">
        <v>190</v>
      </c>
      <c r="E30" s="277">
        <v>101</v>
      </c>
      <c r="F30" s="277">
        <v>30</v>
      </c>
      <c r="G30" s="277">
        <v>22</v>
      </c>
      <c r="H30" s="311">
        <f t="shared" ref="H30:H45" si="2">C30/G30</f>
        <v>22.40909090909091</v>
      </c>
      <c r="I30" s="309" t="s">
        <v>19</v>
      </c>
      <c r="J30" s="309" t="s">
        <v>19</v>
      </c>
    </row>
    <row r="31" spans="1:10" ht="15.6" customHeight="1" x14ac:dyDescent="0.2">
      <c r="A31" s="325" t="s">
        <v>105</v>
      </c>
      <c r="B31" s="277">
        <v>10</v>
      </c>
      <c r="C31" s="277">
        <v>464</v>
      </c>
      <c r="D31" s="277">
        <v>207</v>
      </c>
      <c r="E31" s="277">
        <v>65</v>
      </c>
      <c r="F31" s="277">
        <v>29</v>
      </c>
      <c r="G31" s="277">
        <v>23</v>
      </c>
      <c r="H31" s="311">
        <f t="shared" si="2"/>
        <v>20.173913043478262</v>
      </c>
      <c r="I31" s="309" t="s">
        <v>19</v>
      </c>
      <c r="J31" s="309" t="s">
        <v>19</v>
      </c>
    </row>
    <row r="32" spans="1:10" ht="15.6" customHeight="1" x14ac:dyDescent="0.2">
      <c r="A32" s="325" t="s">
        <v>106</v>
      </c>
      <c r="B32" s="309" t="s">
        <v>19</v>
      </c>
      <c r="C32" s="309" t="s">
        <v>19</v>
      </c>
      <c r="D32" s="309" t="s">
        <v>19</v>
      </c>
      <c r="E32" s="309" t="s">
        <v>19</v>
      </c>
      <c r="F32" s="309" t="s">
        <v>19</v>
      </c>
      <c r="G32" s="309" t="s">
        <v>19</v>
      </c>
      <c r="H32" s="310" t="s">
        <v>19</v>
      </c>
      <c r="I32" s="309" t="s">
        <v>19</v>
      </c>
      <c r="J32" s="309" t="s">
        <v>19</v>
      </c>
    </row>
    <row r="33" spans="1:10" ht="15.6" customHeight="1" x14ac:dyDescent="0.2">
      <c r="A33" s="325" t="s">
        <v>107</v>
      </c>
      <c r="B33" s="277">
        <v>5</v>
      </c>
      <c r="C33" s="277">
        <v>145</v>
      </c>
      <c r="D33" s="277">
        <v>67</v>
      </c>
      <c r="E33" s="277">
        <v>5</v>
      </c>
      <c r="F33" s="277">
        <v>2</v>
      </c>
      <c r="G33" s="277">
        <v>4</v>
      </c>
      <c r="H33" s="311">
        <f t="shared" si="2"/>
        <v>36.25</v>
      </c>
      <c r="I33" s="309" t="s">
        <v>19</v>
      </c>
      <c r="J33" s="309" t="s">
        <v>19</v>
      </c>
    </row>
    <row r="34" spans="1:10" ht="15.6" customHeight="1" x14ac:dyDescent="0.2">
      <c r="A34" s="335" t="s">
        <v>133</v>
      </c>
      <c r="B34" s="277">
        <v>6</v>
      </c>
      <c r="C34" s="277">
        <v>373</v>
      </c>
      <c r="D34" s="277">
        <v>152</v>
      </c>
      <c r="E34" s="277">
        <v>46</v>
      </c>
      <c r="F34" s="277">
        <v>17</v>
      </c>
      <c r="G34" s="277">
        <v>17</v>
      </c>
      <c r="H34" s="311">
        <f t="shared" si="2"/>
        <v>21.941176470588236</v>
      </c>
      <c r="I34" s="309" t="s">
        <v>19</v>
      </c>
      <c r="J34" s="309" t="s">
        <v>19</v>
      </c>
    </row>
    <row r="35" spans="1:10" ht="15.6" customHeight="1" x14ac:dyDescent="0.2">
      <c r="A35" s="325" t="s">
        <v>108</v>
      </c>
      <c r="B35" s="277">
        <v>9</v>
      </c>
      <c r="C35" s="277">
        <v>154</v>
      </c>
      <c r="D35" s="277">
        <v>63</v>
      </c>
      <c r="E35" s="277">
        <v>7</v>
      </c>
      <c r="F35" s="277">
        <v>2</v>
      </c>
      <c r="G35" s="277">
        <v>10</v>
      </c>
      <c r="H35" s="311">
        <f t="shared" si="2"/>
        <v>15.4</v>
      </c>
      <c r="I35" s="309" t="s">
        <v>19</v>
      </c>
      <c r="J35" s="309" t="s">
        <v>19</v>
      </c>
    </row>
    <row r="36" spans="1:10" ht="15.6" customHeight="1" x14ac:dyDescent="0.2">
      <c r="A36" s="325" t="s">
        <v>109</v>
      </c>
      <c r="B36" s="277">
        <v>9</v>
      </c>
      <c r="C36" s="277">
        <v>495</v>
      </c>
      <c r="D36" s="277">
        <v>198</v>
      </c>
      <c r="E36" s="277">
        <v>16</v>
      </c>
      <c r="F36" s="277">
        <v>3</v>
      </c>
      <c r="G36" s="277">
        <v>24</v>
      </c>
      <c r="H36" s="311">
        <f t="shared" si="2"/>
        <v>20.625</v>
      </c>
      <c r="I36" s="309" t="s">
        <v>19</v>
      </c>
      <c r="J36" s="309" t="s">
        <v>19</v>
      </c>
    </row>
    <row r="37" spans="1:10" ht="15.6" customHeight="1" x14ac:dyDescent="0.2">
      <c r="A37" s="325" t="s">
        <v>110</v>
      </c>
      <c r="B37" s="277">
        <v>10</v>
      </c>
      <c r="C37" s="277">
        <v>564</v>
      </c>
      <c r="D37" s="277">
        <v>218</v>
      </c>
      <c r="E37" s="277">
        <v>117</v>
      </c>
      <c r="F37" s="277">
        <v>49</v>
      </c>
      <c r="G37" s="277">
        <v>31</v>
      </c>
      <c r="H37" s="311">
        <f t="shared" si="2"/>
        <v>18.193548387096776</v>
      </c>
      <c r="I37" s="309" t="s">
        <v>19</v>
      </c>
      <c r="J37" s="309" t="s">
        <v>19</v>
      </c>
    </row>
    <row r="38" spans="1:10" ht="15.6" customHeight="1" x14ac:dyDescent="0.2">
      <c r="A38" s="325" t="s">
        <v>111</v>
      </c>
      <c r="B38" s="277">
        <v>5</v>
      </c>
      <c r="C38" s="277">
        <v>227</v>
      </c>
      <c r="D38" s="277">
        <v>106</v>
      </c>
      <c r="E38" s="277">
        <v>1</v>
      </c>
      <c r="F38" s="277">
        <v>1</v>
      </c>
      <c r="G38" s="277">
        <v>11</v>
      </c>
      <c r="H38" s="311">
        <f t="shared" si="2"/>
        <v>20.636363636363637</v>
      </c>
      <c r="I38" s="309" t="s">
        <v>19</v>
      </c>
      <c r="J38" s="309" t="s">
        <v>19</v>
      </c>
    </row>
    <row r="39" spans="1:10" ht="15.6" customHeight="1" x14ac:dyDescent="0.2">
      <c r="A39" s="335" t="s">
        <v>134</v>
      </c>
      <c r="B39" s="277">
        <v>4</v>
      </c>
      <c r="C39" s="277">
        <v>187</v>
      </c>
      <c r="D39" s="277">
        <v>65</v>
      </c>
      <c r="E39" s="277">
        <v>9</v>
      </c>
      <c r="F39" s="277">
        <v>3</v>
      </c>
      <c r="G39" s="277">
        <v>10</v>
      </c>
      <c r="H39" s="311">
        <f t="shared" si="2"/>
        <v>18.7</v>
      </c>
      <c r="I39" s="309" t="s">
        <v>19</v>
      </c>
      <c r="J39" s="309" t="s">
        <v>19</v>
      </c>
    </row>
    <row r="40" spans="1:10" ht="15.6" customHeight="1" x14ac:dyDescent="0.2">
      <c r="A40" s="335" t="s">
        <v>135</v>
      </c>
      <c r="B40" s="277">
        <v>5</v>
      </c>
      <c r="C40" s="277">
        <v>93</v>
      </c>
      <c r="D40" s="277">
        <v>40</v>
      </c>
      <c r="E40" s="277">
        <v>2</v>
      </c>
      <c r="F40" s="308" t="s">
        <v>19</v>
      </c>
      <c r="G40" s="277">
        <v>5</v>
      </c>
      <c r="H40" s="311">
        <f t="shared" si="2"/>
        <v>18.600000000000001</v>
      </c>
      <c r="I40" s="309" t="s">
        <v>19</v>
      </c>
      <c r="J40" s="309" t="s">
        <v>19</v>
      </c>
    </row>
    <row r="41" spans="1:10" ht="15.6" customHeight="1" x14ac:dyDescent="0.2">
      <c r="A41" s="325" t="s">
        <v>112</v>
      </c>
      <c r="B41" s="277">
        <v>9</v>
      </c>
      <c r="C41" s="277">
        <v>520</v>
      </c>
      <c r="D41" s="277">
        <v>221</v>
      </c>
      <c r="E41" s="277">
        <v>55</v>
      </c>
      <c r="F41" s="277">
        <v>24</v>
      </c>
      <c r="G41" s="277">
        <v>24</v>
      </c>
      <c r="H41" s="311">
        <f t="shared" si="2"/>
        <v>21.666666666666668</v>
      </c>
      <c r="I41" s="309" t="s">
        <v>19</v>
      </c>
      <c r="J41" s="309" t="s">
        <v>19</v>
      </c>
    </row>
    <row r="42" spans="1:10" ht="15.6" customHeight="1" x14ac:dyDescent="0.2">
      <c r="A42" s="325" t="s">
        <v>113</v>
      </c>
      <c r="B42" s="277">
        <v>9</v>
      </c>
      <c r="C42" s="277">
        <v>257</v>
      </c>
      <c r="D42" s="277">
        <v>116</v>
      </c>
      <c r="E42" s="277">
        <v>24</v>
      </c>
      <c r="F42" s="277">
        <v>8</v>
      </c>
      <c r="G42" s="277">
        <v>16</v>
      </c>
      <c r="H42" s="311">
        <f t="shared" si="2"/>
        <v>16.0625</v>
      </c>
      <c r="I42" s="309" t="s">
        <v>19</v>
      </c>
      <c r="J42" s="309" t="s">
        <v>19</v>
      </c>
    </row>
    <row r="43" spans="1:10" ht="15.6" customHeight="1" x14ac:dyDescent="0.2">
      <c r="A43" s="325" t="s">
        <v>114</v>
      </c>
      <c r="B43" s="277">
        <v>3</v>
      </c>
      <c r="C43" s="277">
        <v>59</v>
      </c>
      <c r="D43" s="277">
        <v>13</v>
      </c>
      <c r="E43" s="277">
        <v>5</v>
      </c>
      <c r="F43" s="277">
        <v>1</v>
      </c>
      <c r="G43" s="277">
        <v>5</v>
      </c>
      <c r="H43" s="311">
        <f t="shared" si="2"/>
        <v>11.8</v>
      </c>
      <c r="I43" s="309" t="s">
        <v>19</v>
      </c>
      <c r="J43" s="309" t="s">
        <v>19</v>
      </c>
    </row>
    <row r="44" spans="1:10" s="212" customFormat="1" ht="15.6" customHeight="1" x14ac:dyDescent="0.2">
      <c r="A44" s="325"/>
      <c r="B44" s="277"/>
      <c r="C44" s="277"/>
      <c r="D44" s="277"/>
      <c r="E44" s="277"/>
      <c r="F44" s="277"/>
      <c r="G44" s="277"/>
      <c r="H44" s="311"/>
      <c r="I44" s="309"/>
      <c r="J44" s="309"/>
    </row>
    <row r="45" spans="1:10" ht="15.6" customHeight="1" x14ac:dyDescent="0.2">
      <c r="A45" s="338" t="s">
        <v>115</v>
      </c>
      <c r="B45" s="315">
        <f>SUM(B29:B43)</f>
        <v>92</v>
      </c>
      <c r="C45" s="315">
        <f>SUM(C29:C43)</f>
        <v>4031</v>
      </c>
      <c r="D45" s="315">
        <f t="shared" ref="D45:G45" si="3">SUM(D29:D43)</f>
        <v>1656</v>
      </c>
      <c r="E45" s="315">
        <f t="shared" si="3"/>
        <v>453</v>
      </c>
      <c r="F45" s="315">
        <f t="shared" si="3"/>
        <v>169</v>
      </c>
      <c r="G45" s="315">
        <f t="shared" si="3"/>
        <v>202</v>
      </c>
      <c r="H45" s="316">
        <f t="shared" si="2"/>
        <v>19.955445544554454</v>
      </c>
      <c r="I45" s="317" t="s">
        <v>19</v>
      </c>
      <c r="J45" s="317" t="s">
        <v>19</v>
      </c>
    </row>
  </sheetData>
  <protectedRanges>
    <protectedRange sqref="B10:B11 D30:G31 D10:G11 B13:B24 B29:B44 D9:J9 I10:J26 C29:J29 I30:J45 D13:G24 D33:G44 C32:H32" name="Bereich1"/>
  </protectedRanges>
  <mergeCells count="11">
    <mergeCell ref="B27:J27"/>
    <mergeCell ref="A1:J1"/>
    <mergeCell ref="A2:J2"/>
    <mergeCell ref="B7:J7"/>
    <mergeCell ref="A4:A5"/>
    <mergeCell ref="B4:B5"/>
    <mergeCell ref="C4:D4"/>
    <mergeCell ref="E4:F4"/>
    <mergeCell ref="G4:G5"/>
    <mergeCell ref="H4:H5"/>
    <mergeCell ref="I4:J4"/>
  </mergeCells>
  <conditionalFormatting sqref="A7:J45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1</vt:i4>
      </vt:variant>
    </vt:vector>
  </HeadingPairs>
  <TitlesOfParts>
    <vt:vector size="31" baseType="lpstr">
      <vt:lpstr>B I 1 - j 12 SH</vt:lpstr>
      <vt:lpstr>Seite 2 - Impressum</vt:lpstr>
      <vt:lpstr>Seite 3 - Inhaltsverzeichnis</vt:lpstr>
      <vt:lpstr>Tab. 1.1</vt:lpstr>
      <vt:lpstr>Tab. 1.2</vt:lpstr>
      <vt:lpstr>Tab. 2.1</vt:lpstr>
      <vt:lpstr>Tab. 2.2.</vt:lpstr>
      <vt:lpstr>Tab. 3.1</vt:lpstr>
      <vt:lpstr>Tab. 3.2</vt:lpstr>
      <vt:lpstr>Tab. 4.1</vt:lpstr>
      <vt:lpstr>Tab. 4.2</vt:lpstr>
      <vt:lpstr>Tab.4.3</vt:lpstr>
      <vt:lpstr>Tab. 4.4</vt:lpstr>
      <vt:lpstr>Tab. 5.1</vt:lpstr>
      <vt:lpstr>Tab. 5.2</vt:lpstr>
      <vt:lpstr>Tab. 6.1</vt:lpstr>
      <vt:lpstr>Tab. 6.2</vt:lpstr>
      <vt:lpstr>Tab.7.1</vt:lpstr>
      <vt:lpstr>Tab.7.2</vt:lpstr>
      <vt:lpstr>Tab.8.1</vt:lpstr>
      <vt:lpstr>Tab.8.2</vt:lpstr>
      <vt:lpstr>Tab.9.1</vt:lpstr>
      <vt:lpstr>Tab.9.2</vt:lpstr>
      <vt:lpstr>Tab.10.1</vt:lpstr>
      <vt:lpstr>Tab.10.2</vt:lpstr>
      <vt:lpstr>Tab.11.1</vt:lpstr>
      <vt:lpstr>Tab.11.2 </vt:lpstr>
      <vt:lpstr>Tab.12.1</vt:lpstr>
      <vt:lpstr>Tab.12.2</vt:lpstr>
      <vt:lpstr>T3_1</vt:lpstr>
      <vt:lpstr>Tab.11.1!Drucktitel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2014-09-22T12:08:36Z</cp:lastPrinted>
  <dcterms:created xsi:type="dcterms:W3CDTF">2012-03-28T07:56:08Z</dcterms:created>
  <dcterms:modified xsi:type="dcterms:W3CDTF">2014-09-22T12:15:18Z</dcterms:modified>
  <cp:category>LIS-Bericht</cp:category>
</cp:coreProperties>
</file>