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B I 2 - j13 SH" sheetId="11" r:id="rId1"/>
    <sheet name="Seite 2 - Impressum" sheetId="12" r:id="rId2"/>
    <sheet name="Inhalt_Hinweise (S.3)" sheetId="24" r:id="rId3"/>
    <sheet name="Tab. 1.1 (S.4)" sheetId="13" r:id="rId4"/>
    <sheet name="Tab. 1.2 (S.5)" sheetId="14" r:id="rId5"/>
    <sheet name="Tab. 1.3 (S.6)" sheetId="15" r:id="rId6"/>
    <sheet name="Tab. 1.4 (S.7)" sheetId="16" r:id="rId7"/>
    <sheet name="Tab. 2.1 (S.8)" sheetId="17" r:id="rId8"/>
    <sheet name="Tab. 2.2 (S.9)" sheetId="18" r:id="rId9"/>
    <sheet name="Tab. 3 (S.10)" sheetId="19" r:id="rId10"/>
    <sheet name="Tab. 4 (S.11)" sheetId="20" r:id="rId11"/>
    <sheet name="Tab. 5.1 (S.12)" sheetId="21" r:id="rId12"/>
    <sheet name="Tab. 5.2 (S.13)" sheetId="22" r:id="rId13"/>
    <sheet name="Tab. 6 (S.14)" sheetId="23" r:id="rId14"/>
    <sheet name="T3_1" sheetId="9" state="hidden" r:id="rId15"/>
    <sheet name="Grafik 1+2 (S.15)" sheetId="25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B24" i="17" l="1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C23" i="17"/>
  <c r="B23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C10" i="17"/>
  <c r="B10" i="17"/>
  <c r="C24" i="18"/>
  <c r="C25" i="18"/>
  <c r="C26" i="18"/>
  <c r="C27" i="18"/>
  <c r="C28" i="18"/>
  <c r="C29" i="18"/>
  <c r="C30" i="18"/>
  <c r="C23" i="18"/>
  <c r="B24" i="18"/>
  <c r="B25" i="18"/>
  <c r="B26" i="18"/>
  <c r="B27" i="18"/>
  <c r="B28" i="18"/>
  <c r="B29" i="18"/>
  <c r="B30" i="18"/>
  <c r="B23" i="18"/>
  <c r="B11" i="18"/>
  <c r="B12" i="18"/>
  <c r="B13" i="18"/>
  <c r="B14" i="18"/>
  <c r="B15" i="18"/>
  <c r="B16" i="18"/>
  <c r="B17" i="18"/>
  <c r="B10" i="18"/>
  <c r="T19" i="18"/>
  <c r="U19" i="18"/>
  <c r="C17" i="18"/>
  <c r="C16" i="18"/>
  <c r="C15" i="18"/>
  <c r="C14" i="18"/>
  <c r="C13" i="18"/>
  <c r="C12" i="18"/>
  <c r="C11" i="18"/>
  <c r="C10" i="18"/>
  <c r="B19" i="18" l="1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B19" i="17" l="1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U19" i="17"/>
  <c r="T19" i="17"/>
  <c r="Q24" i="22" l="1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K13" i="21"/>
  <c r="J13" i="21"/>
  <c r="I13" i="21"/>
  <c r="H13" i="21"/>
  <c r="G13" i="21"/>
  <c r="F13" i="21"/>
  <c r="E13" i="21"/>
  <c r="D13" i="21"/>
  <c r="B13" i="21"/>
  <c r="J27" i="20"/>
  <c r="I27" i="20"/>
  <c r="H27" i="20"/>
  <c r="G27" i="20"/>
  <c r="E27" i="20"/>
  <c r="D27" i="20"/>
  <c r="C27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S61" i="19"/>
  <c r="R61" i="19"/>
  <c r="Q61" i="19"/>
  <c r="P61" i="19"/>
  <c r="O61" i="19"/>
  <c r="N61" i="19"/>
  <c r="M61" i="19"/>
  <c r="L61" i="19"/>
  <c r="K61" i="19"/>
  <c r="J61" i="19"/>
  <c r="I61" i="19"/>
  <c r="H61" i="19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B32" i="17"/>
  <c r="J48" i="16"/>
  <c r="I48" i="16"/>
  <c r="H48" i="16"/>
  <c r="G48" i="16"/>
  <c r="E48" i="16"/>
  <c r="D48" i="16"/>
  <c r="B46" i="16"/>
  <c r="B45" i="16"/>
  <c r="B44" i="16"/>
  <c r="B42" i="16"/>
  <c r="B41" i="16"/>
  <c r="B40" i="16"/>
  <c r="B38" i="16"/>
  <c r="B34" i="16"/>
  <c r="B33" i="16"/>
  <c r="B32" i="16"/>
  <c r="J27" i="16"/>
  <c r="I27" i="16"/>
  <c r="H27" i="16"/>
  <c r="G27" i="16"/>
  <c r="E27" i="16"/>
  <c r="D27" i="16"/>
  <c r="C27" i="16" s="1"/>
  <c r="B19" i="16"/>
  <c r="B18" i="16"/>
  <c r="B17" i="16"/>
  <c r="B15" i="16"/>
  <c r="B11" i="16"/>
  <c r="J48" i="15"/>
  <c r="I48" i="15"/>
  <c r="H48" i="15"/>
  <c r="G48" i="15"/>
  <c r="F48" i="15" s="1"/>
  <c r="E48" i="15"/>
  <c r="C48" i="15" s="1"/>
  <c r="B48" i="15" s="1"/>
  <c r="D48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J27" i="15"/>
  <c r="I27" i="15"/>
  <c r="H27" i="15"/>
  <c r="G27" i="15"/>
  <c r="E27" i="15"/>
  <c r="D27" i="15"/>
  <c r="C27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C24" i="22" l="1"/>
  <c r="C13" i="21"/>
  <c r="F27" i="20"/>
  <c r="B27" i="20"/>
  <c r="D61" i="19"/>
  <c r="B61" i="19"/>
  <c r="B24" i="22"/>
  <c r="G61" i="19"/>
  <c r="E61" i="19"/>
  <c r="C61" i="19"/>
  <c r="F61" i="19"/>
  <c r="F27" i="15"/>
  <c r="B27" i="15" s="1"/>
  <c r="B32" i="18"/>
  <c r="C32" i="17"/>
  <c r="C48" i="16"/>
  <c r="F48" i="16"/>
  <c r="B13" i="16"/>
  <c r="B14" i="16"/>
  <c r="B21" i="16"/>
  <c r="B22" i="16"/>
  <c r="B23" i="16"/>
  <c r="B25" i="16"/>
  <c r="B36" i="16"/>
  <c r="B37" i="16"/>
  <c r="B12" i="16"/>
  <c r="B16" i="16"/>
  <c r="B20" i="16"/>
  <c r="B24" i="16"/>
  <c r="F27" i="16"/>
  <c r="B27" i="16" s="1"/>
  <c r="B35" i="16"/>
  <c r="B39" i="16"/>
  <c r="B43" i="16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48" i="16" l="1"/>
</calcChain>
</file>

<file path=xl/sharedStrings.xml><?xml version="1.0" encoding="utf-8"?>
<sst xmlns="http://schemas.openxmlformats.org/spreadsheetml/2006/main" count="738" uniqueCount="376">
  <si>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</si>
  <si>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</si>
  <si>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</si>
  <si>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</si>
  <si>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</si>
  <si>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</si>
  <si>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</si>
  <si>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</si>
  <si>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</si>
  <si>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</si>
  <si>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</si>
  <si>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</si>
  <si>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</si>
  <si>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</si>
  <si>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</si>
  <si>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</si>
  <si>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</si>
  <si>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</si>
  <si>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</si>
  <si>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</si>
  <si>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</si>
  <si>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</si>
  <si>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</si>
  <si>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</si>
  <si>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</si>
  <si>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</si>
  <si>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</si>
  <si>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</si>
  <si>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</si>
  <si>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</si>
  <si>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</si>
  <si>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</si>
  <si>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</si>
  <si>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</si>
  <si>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</si>
  <si>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</si>
  <si>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</si>
  <si>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</si>
  <si>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</si>
  <si>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</si>
  <si>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</si>
  <si>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</si>
  <si>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</si>
  <si>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</si>
  <si>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</si>
  <si>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</si>
  <si>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</si>
  <si>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</si>
  <si>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</si>
  <si>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</si>
  <si>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</si>
  <si>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</si>
  <si>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</si>
  <si>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</si>
  <si>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</si>
  <si>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</si>
  <si>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</si>
  <si>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</si>
  <si>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</si>
  <si>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</si>
  <si>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</si>
  <si>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</si>
  <si>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</si>
  <si>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</si>
  <si>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</si>
  <si>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</si>
  <si>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</si>
  <si>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</si>
  <si>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</si>
  <si>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</si>
  <si>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</si>
  <si>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</si>
  <si>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</si>
  <si>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</si>
  <si>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</si>
  <si>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</si>
  <si>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</si>
  <si>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</si>
  <si>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</si>
  <si>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</si>
  <si>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</si>
  <si>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</si>
  <si>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</si>
  <si>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in allgemeinbildenden Schulen</t>
  </si>
  <si>
    <t>Bernd Hauptmann</t>
  </si>
  <si>
    <t>1. Schulen insgesamt</t>
  </si>
  <si>
    <t>Zahl der Lehrer/- innen nach Beschäftigungsumfang und Dienststellung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</si>
  <si>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</si>
  <si>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</si>
  <si>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</si>
  <si>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</si>
  <si>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</si>
  <si>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</si>
  <si>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</si>
  <si>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2004/2005</t>
  </si>
  <si>
    <t>2005/2006</t>
  </si>
  <si>
    <t>2006/2007</t>
  </si>
  <si>
    <t>2008/2009</t>
  </si>
  <si>
    <t>24 570</t>
  </si>
  <si>
    <t>13 033</t>
  </si>
  <si>
    <t>11 259</t>
  </si>
  <si>
    <t>1 774</t>
  </si>
  <si>
    <t>9 774</t>
  </si>
  <si>
    <t>8 019</t>
  </si>
  <si>
    <t>1 755</t>
  </si>
  <si>
    <t>1 763</t>
  </si>
  <si>
    <t>1 454</t>
  </si>
  <si>
    <t>2009/2010</t>
  </si>
  <si>
    <t>2010/2011</t>
  </si>
  <si>
    <t>2011/2012</t>
  </si>
  <si>
    <t>2012/2013</t>
  </si>
  <si>
    <t>darunter öffentliche Schulen</t>
  </si>
  <si>
    <t>23 089</t>
  </si>
  <si>
    <t>12 214</t>
  </si>
  <si>
    <t>11 383</t>
  </si>
  <si>
    <t>9 216</t>
  </si>
  <si>
    <t>8 155</t>
  </si>
  <si>
    <t>1 061</t>
  </si>
  <si>
    <t>1 659</t>
  </si>
  <si>
    <t>1 445</t>
  </si>
  <si>
    <t>23 461</t>
  </si>
  <si>
    <t>12 167</t>
  </si>
  <si>
    <t>11 337</t>
  </si>
  <si>
    <t>9 659</t>
  </si>
  <si>
    <t>8 467</t>
  </si>
  <si>
    <t>1 192</t>
  </si>
  <si>
    <t>1 635</t>
  </si>
  <si>
    <t>1 465</t>
  </si>
  <si>
    <t>23 366</t>
  </si>
  <si>
    <t>12 315</t>
  </si>
  <si>
    <t>11 459</t>
  </si>
  <si>
    <t>9 429</t>
  </si>
  <si>
    <t>8 197</t>
  </si>
  <si>
    <t>1 232</t>
  </si>
  <si>
    <t>1 622</t>
  </si>
  <si>
    <t>1 449</t>
  </si>
  <si>
    <t>23 305</t>
  </si>
  <si>
    <t>12 224</t>
  </si>
  <si>
    <t>11 256</t>
  </si>
  <si>
    <t>9 371</t>
  </si>
  <si>
    <t>1 352</t>
  </si>
  <si>
    <t>1 710</t>
  </si>
  <si>
    <t>1 453</t>
  </si>
  <si>
    <t>Zahl der von Lehrerinnen/Lehrern wöchentlich erteilten Unterrichtsstunden</t>
  </si>
  <si>
    <t>485 786</t>
  </si>
  <si>
    <t>297 791</t>
  </si>
  <si>
    <t>256 660</t>
  </si>
  <si>
    <t>41 131</t>
  </si>
  <si>
    <t>170 190</t>
  </si>
  <si>
    <t>139 202</t>
  </si>
  <si>
    <t>30 988</t>
  </si>
  <si>
    <t>17 805</t>
  </si>
  <si>
    <t>15 229</t>
  </si>
  <si>
    <t>457 364</t>
  </si>
  <si>
    <t>283 593</t>
  </si>
  <si>
    <t>262 425</t>
  </si>
  <si>
    <t>21 168</t>
  </si>
  <si>
    <t>158 279</t>
  </si>
  <si>
    <t>140 177</t>
  </si>
  <si>
    <t>15 492</t>
  </si>
  <si>
    <t>14 125</t>
  </si>
  <si>
    <t>461 329</t>
  </si>
  <si>
    <t>280 391</t>
  </si>
  <si>
    <t>259 409</t>
  </si>
  <si>
    <t>20 982</t>
  </si>
  <si>
    <t>165 079</t>
  </si>
  <si>
    <t>144 744</t>
  </si>
  <si>
    <t>20 335</t>
  </si>
  <si>
    <t>15 859</t>
  </si>
  <si>
    <t>14 860</t>
  </si>
  <si>
    <t>461 707</t>
  </si>
  <si>
    <t>280 930</t>
  </si>
  <si>
    <t>256 537</t>
  </si>
  <si>
    <t>24 393</t>
  </si>
  <si>
    <t>163 333</t>
  </si>
  <si>
    <t>139 191</t>
  </si>
  <si>
    <t>24 142</t>
  </si>
  <si>
    <t>17 444</t>
  </si>
  <si>
    <t>15 214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</si>
  <si>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</si>
  <si>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</si>
  <si>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</si>
  <si>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</si>
  <si>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</si>
  <si>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</si>
  <si>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</si>
  <si>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</si>
  <si>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</si>
  <si>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</si>
  <si>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</si>
  <si>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</si>
  <si>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</si>
  <si>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</si>
  <si>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</si>
  <si>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</si>
  <si>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Davon</t>
  </si>
  <si>
    <t>Alter</t>
  </si>
  <si>
    <t>Weibl.</t>
  </si>
  <si>
    <t>Förderzentren</t>
  </si>
  <si>
    <t>Realschulen</t>
  </si>
  <si>
    <t>Gymnasien</t>
  </si>
  <si>
    <t>Abend-gymnasien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</si>
  <si>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</si>
  <si>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</si>
  <si>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</si>
  <si>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</si>
  <si>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</si>
  <si>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</si>
  <si>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</si>
  <si>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</si>
  <si>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</si>
  <si>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Darunter</t>
  </si>
  <si>
    <t>Öffentliche Schulen</t>
  </si>
  <si>
    <t>Private Schulen</t>
  </si>
  <si>
    <t>Zahl der Lehrer/-innen im Beschäftigungsumfang ...</t>
  </si>
  <si>
    <t>vollzeit-beschäftigt</t>
  </si>
  <si>
    <t>weib-lich</t>
  </si>
  <si>
    <t>Albanien</t>
  </si>
  <si>
    <t>Algerien</t>
  </si>
  <si>
    <t>Bolivien</t>
  </si>
  <si>
    <t>Bosnien und Herzegowina</t>
  </si>
  <si>
    <t>Chile</t>
  </si>
  <si>
    <t>China, einschl Tibet</t>
  </si>
  <si>
    <t>Estland</t>
  </si>
  <si>
    <t>Ecuador</t>
  </si>
  <si>
    <t>Finnland</t>
  </si>
  <si>
    <t>Georgien</t>
  </si>
  <si>
    <t>Griechenland</t>
  </si>
  <si>
    <t>Iran</t>
  </si>
  <si>
    <t>Israel</t>
  </si>
  <si>
    <t>Kanada</t>
  </si>
  <si>
    <t>Kolumbien</t>
  </si>
  <si>
    <t>Kongo</t>
  </si>
  <si>
    <t>Kroatien</t>
  </si>
  <si>
    <t>Lettland</t>
  </si>
  <si>
    <t>Litauen</t>
  </si>
  <si>
    <t>Mexiko</t>
  </si>
  <si>
    <t>Neuseeland</t>
  </si>
  <si>
    <t>Norwegen</t>
  </si>
  <si>
    <t>Peru</t>
  </si>
  <si>
    <t>Rumänien</t>
  </si>
  <si>
    <t>Russische Förderation</t>
  </si>
  <si>
    <t>Schweden</t>
  </si>
  <si>
    <t>Schweiz</t>
  </si>
  <si>
    <t>Serbien</t>
  </si>
  <si>
    <t>Slowakei</t>
  </si>
  <si>
    <t>Spanien</t>
  </si>
  <si>
    <t>Südafrika</t>
  </si>
  <si>
    <t>Tschechische Republik</t>
  </si>
  <si>
    <t>Uebekistan</t>
  </si>
  <si>
    <t>Ukraine</t>
  </si>
  <si>
    <t>Ungarn</t>
  </si>
  <si>
    <t>Venezuela</t>
  </si>
  <si>
    <t>Vereinigte Staaten von Amerika</t>
  </si>
  <si>
    <t>Weißrussland</t>
  </si>
  <si>
    <t>4. Freie Waldorfschulen</t>
  </si>
  <si>
    <t xml:space="preserve">5. Private Schulen </t>
  </si>
  <si>
    <t xml:space="preserve">Schleswig-Flensburg </t>
  </si>
  <si>
    <t xml:space="preserve">Noch: 5. Private Schulen </t>
  </si>
  <si>
    <t>Zahl der Lehrer/-innen nach Beschäftigungsumfang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</si>
  <si>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</si>
  <si>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</si>
  <si>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</si>
  <si>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</si>
  <si>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</si>
  <si>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</si>
  <si>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</si>
  <si>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</si>
  <si>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</si>
  <si>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Fachlehrer/-innen gewerbl. techn. Fachrichtung</t>
  </si>
  <si>
    <t>Studienräte/-rätinnen an berufsbildenden Schulen</t>
  </si>
  <si>
    <t>Fachlehrer/-innen an Schulen für Sozialpädagogik</t>
  </si>
  <si>
    <t>Berufsschul- und Fachschuloberlehrer/-innen</t>
  </si>
  <si>
    <t>Inhaltsverzeichnis</t>
  </si>
  <si>
    <t>Seite</t>
  </si>
  <si>
    <t xml:space="preserve">Hinweise zu den Erläuterungen </t>
  </si>
  <si>
    <t>Tabellen</t>
  </si>
  <si>
    <t>1.</t>
  </si>
  <si>
    <t>Schulen insgesamt</t>
  </si>
  <si>
    <t>2.</t>
  </si>
  <si>
    <t>Lehrerinnen und Lehrer nach Schulart, Alter und Geschlecht</t>
  </si>
  <si>
    <t xml:space="preserve">3. </t>
  </si>
  <si>
    <t xml:space="preserve">Ausländische Lehrerinnen und Lehrer nach Beschäftigungsumfang und Staatsangehörigkeit </t>
  </si>
  <si>
    <t>4.</t>
  </si>
  <si>
    <t>5.</t>
  </si>
  <si>
    <t>6.</t>
  </si>
  <si>
    <t>Grafiken</t>
  </si>
  <si>
    <t>1.2</t>
  </si>
  <si>
    <t>1.3</t>
  </si>
  <si>
    <t>1.4</t>
  </si>
  <si>
    <t>2.2</t>
  </si>
  <si>
    <t>2.1</t>
  </si>
  <si>
    <t>2.3</t>
  </si>
  <si>
    <t>2.4</t>
  </si>
  <si>
    <t>5.1</t>
  </si>
  <si>
    <t>5.2</t>
  </si>
  <si>
    <t xml:space="preserve">  </t>
  </si>
  <si>
    <t xml:space="preserve"> </t>
  </si>
  <si>
    <t>zusammen</t>
  </si>
  <si>
    <t>Angestellte</t>
  </si>
  <si>
    <t>darunter 
Beamte im 
Vorbereitungs-
dienst</t>
  </si>
  <si>
    <r>
      <t>Noch:</t>
    </r>
    <r>
      <rPr>
        <b/>
        <sz val="10"/>
        <rFont val="Arial Narrow"/>
        <family val="2"/>
      </rPr>
      <t xml:space="preserve"> 1. Schulen insgesamt</t>
    </r>
  </si>
  <si>
    <t>KREISFREIE STADT
Kreis</t>
  </si>
  <si>
    <t>ins-
gesamt</t>
  </si>
  <si>
    <t>zu-
sammen</t>
  </si>
  <si>
    <t>darunter Beamte im Vorbereitungs-
dienst</t>
  </si>
  <si>
    <t>2.1 Vollzeitbeschäftigte Lehrerinnen und Lehrer</t>
  </si>
  <si>
    <t>Davon in …</t>
  </si>
  <si>
    <t>ins-
ge-
samt</t>
  </si>
  <si>
    <t>Ins-
gesamt</t>
  </si>
  <si>
    <t>Grund-
schulen</t>
  </si>
  <si>
    <t>Haupt-
schulen</t>
  </si>
  <si>
    <t>Förder-
zentren</t>
  </si>
  <si>
    <t>Gemeinschafts-
schulen</t>
  </si>
  <si>
    <t>Regional-
schule</t>
  </si>
  <si>
    <t>2.2 Teilzeitbeschäftigte Lehrerinnen und Lehrer</t>
  </si>
  <si>
    <t>Regional-
schulen</t>
  </si>
  <si>
    <t>Staatsangehörigkeit</t>
  </si>
  <si>
    <t>stundenweise beschäftigt</t>
  </si>
  <si>
    <t>stundenweise 
Beschäftigte</t>
  </si>
  <si>
    <t>darunter 
Beamte im 
Vorberei-
tungs-
dienst</t>
  </si>
  <si>
    <t>– Schulen der dänischen Minderheit –</t>
  </si>
  <si>
    <t>Gemeinschaftsschule</t>
  </si>
  <si>
    <t>Förderschulen</t>
  </si>
  <si>
    <t>Grundschulen</t>
  </si>
  <si>
    <t>– private Schulen ohne Schulen der dänischen Minderheit –</t>
  </si>
  <si>
    <t>Freie 
Waldorfschulen</t>
  </si>
  <si>
    <t>Gemeinschafts-
schule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</si>
  <si>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einschl. Lehrer/-innen an Schulen der dänischen Minderheit</t>
    </r>
  </si>
  <si>
    <t>Gemein-
schafts-
schulen</t>
  </si>
  <si>
    <t>4.1</t>
  </si>
  <si>
    <t xml:space="preserve">Freie Waldorfschulen   </t>
  </si>
  <si>
    <t>1.1</t>
  </si>
  <si>
    <t xml:space="preserve"> im Schuljahr 2013/14</t>
  </si>
  <si>
    <t>Lehrerinnen und Lehrer in allgemeinbildenden Schulen im Schuljahr 2013/2014</t>
  </si>
  <si>
    <t xml:space="preserve">Erteilte Unterrichtsstunden in allgemeinbildenden Schulen im Schuljahr 2013/2014 </t>
  </si>
  <si>
    <t xml:space="preserve">Vollzeitbeschäftigte Lehrerinnen und Lehrer im Schuljahr 2013/2014 
  – Öffentliche und private Schulen – </t>
  </si>
  <si>
    <t xml:space="preserve">Vollzeitbeschäftigte Lehrerinnen und Lehrer im Schuljahr 2013/2014 
  – Öffentliche Schulen – </t>
  </si>
  <si>
    <t xml:space="preserve">Teilzeitbeschäftigte Lehrerinnen und Lehrer im Schuljahr 2013/2014 
  – Öffentliche und private Schulen – </t>
  </si>
  <si>
    <t xml:space="preserve">Teilzeitbeschäftigte Lehrerinnen und Lehrer im Schuljahr 2013/2014 
  – Öffentliche Schulen – </t>
  </si>
  <si>
    <t>Lehrerinnen und Lehrer im Schuljahr 2013/2014</t>
  </si>
  <si>
    <t xml:space="preserve">Lehrerinnen und Lehrer im Schuljahr 2013/2014 – Schulen der dänischen Minderheit– </t>
  </si>
  <si>
    <t xml:space="preserve">Lehrerinnen und Lehrer im Schuljahr 2013/2014
  – private Schulen ohne Schulen der dänischen Minderheit – </t>
  </si>
  <si>
    <t xml:space="preserve">Lehrerinnen und Lehrer nach der Laufbahn im Schuljahr 2013/2014 </t>
  </si>
  <si>
    <t xml:space="preserve">Lehrerinnen und Lehrer in allgemeinbildenden Schulen 2004/05 - 2013/2014 </t>
  </si>
  <si>
    <t xml:space="preserve">Erteilte Unterrichtsstunden in allgemeinbildenden Schulen 2004/05 - 2013/2014 </t>
  </si>
  <si>
    <t xml:space="preserve">Anzahl der voll- und teilzeitbeschäftigten Lehrerinnen und Lehrer
  und ihrer erteilten Unterrichtsstunden in den Schuljahren 2004/05 bis 2013/2014 </t>
  </si>
  <si>
    <t xml:space="preserve">Anteil der Lehrerinnen und Lehrer in den Schuljahren 2004/05 bis 2013/2014
   nach Status und Beschäftigungsumfang </t>
  </si>
  <si>
    <t>2013/2014</t>
  </si>
  <si>
    <t>1.1 Lehrerinnen und Lehrer in allgemeinbildenden Schulen 2004/2005 - 2013/2014</t>
  </si>
  <si>
    <t>1.2 Erteilte Unterrichtsstunden in allgemeinbildenden Schulen 2004/2005 - 2013/2014</t>
  </si>
  <si>
    <t>1.3 Lehrerinnen und Lehrer in allgemeinbildenden Schulen im Schuljahr 2013/2014</t>
  </si>
  <si>
    <t xml:space="preserve">  dagegen 2012/2013</t>
  </si>
  <si>
    <t>1.4 Erteilte Unterrichtsstunden in allgemeinbildenden Schulen im Schuljahr 2013/2014</t>
  </si>
  <si>
    <t>2. Lehrerinnen und Lehrer nach Schulart, Alter und Geschlecht 2013/2014</t>
  </si>
  <si>
    <t>4.1 Lehrerinnen und Lehrer im Schuljahr 2013/2014</t>
  </si>
  <si>
    <t>5.1 Lehrerinnen und Lehrer im Schuljahr 2013/2014</t>
  </si>
  <si>
    <t>5.2 Lehrerinnen und Lehrer im Schuljahr 2013/2014</t>
  </si>
  <si>
    <t>Argentienien</t>
  </si>
  <si>
    <t>Benin</t>
  </si>
  <si>
    <t>Indien</t>
  </si>
  <si>
    <t>Portugal</t>
  </si>
  <si>
    <t>Vereinigtes Königreich (Großbritanien und Nordirland)</t>
  </si>
  <si>
    <t>3. Ausländische Lehrerinnen und Lehrer nach Beschäftigungsumfang und Staatsangehörigkeit im Schuljahr 2013/2014</t>
  </si>
  <si>
    <t>Fachlehrer/-innen an allgemeinb. Schulen</t>
  </si>
  <si>
    <t xml:space="preserve">© Statistisches Amt für Hamburg und Schleswig-Holstein, Hamburg 2014          </t>
  </si>
  <si>
    <t>6. Lehrerinnen und Lehrer nach der Laufbahn im Schuljahr 2013/2014</t>
  </si>
  <si>
    <t>Sofern in den Produkten auf das Vorhandensein von Copyrightrechten Dritter 
hingewiesen wird, sind die in deren Produkten ausgewiesenen Copyrightbestimmungen 
zu wahren. Alle übrigen Rechte bleiben vorbehalten.</t>
  </si>
  <si>
    <t>teilzeit-
beschäftigt</t>
  </si>
  <si>
    <r>
      <t>Lehrer/-innen mit sonstiger Qualifikation</t>
    </r>
    <r>
      <rPr>
        <vertAlign val="superscript"/>
        <sz val="9"/>
        <rFont val="Arial Narrow"/>
        <family val="2"/>
      </rPr>
      <t>1</t>
    </r>
  </si>
  <si>
    <t>Studienräte/-rätinnen an Gehörlosen- und Schwerhörigenschulen</t>
  </si>
  <si>
    <t>Freie 
Waldorf-
schulen</t>
  </si>
  <si>
    <t>Kennziffer: B I 2 - j 13 SH</t>
  </si>
  <si>
    <t>Herausgegeben am: 24. September 2014</t>
  </si>
  <si>
    <t>0431 6895-9243</t>
  </si>
  <si>
    <t>Bernd.Hauptmann@statistik-nord.de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</si>
</sst>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\ 000"/>
    <numFmt numFmtId="173" formatCode="#,##0;;\–"/>
    <numFmt numFmtId="174" formatCode="###\ ##0;[=0]\-;###\ ##0;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9" fillId="0" borderId="0" applyNumberFormat="0" applyFill="0" applyBorder="0" applyAlignment="0" applyProtection="0"/>
  </cellStyleXfs>
  <cellXfs count="32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Alignment="1">
      <alignment horizontal="centerContinuous"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0" fillId="0" borderId="0" xfId="51" applyFont="1" applyAlignment="1">
      <alignment horizontal="centerContinuous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169" fontId="13" fillId="0" borderId="0" xfId="51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/>
    <xf numFmtId="16" fontId="2" fillId="0" borderId="0" xfId="0" quotePrefix="1" applyNumberFormat="1" applyFont="1" applyAlignment="1">
      <alignment vertical="center"/>
    </xf>
    <xf numFmtId="14" fontId="2" fillId="0" borderId="0" xfId="0" quotePrefix="1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/>
    <xf numFmtId="16" fontId="2" fillId="0" borderId="0" xfId="0" quotePrefix="1" applyNumberFormat="1" applyFont="1" applyAlignment="1">
      <alignment vertical="top"/>
    </xf>
    <xf numFmtId="0" fontId="2" fillId="0" borderId="0" xfId="0" applyFont="1" applyAlignment="1">
      <alignment horizontal="right" vertical="center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169" fontId="40" fillId="0" borderId="0" xfId="51" applyNumberFormat="1" applyFont="1" applyAlignment="1">
      <alignment vertical="center"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0" fontId="43" fillId="0" borderId="0" xfId="51" applyFont="1" applyBorder="1" applyAlignment="1">
      <alignment horizontal="centerContinuous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5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center" vertical="center" wrapText="1"/>
    </xf>
    <xf numFmtId="0" fontId="40" fillId="0" borderId="27" xfId="51" applyFont="1" applyBorder="1" applyAlignment="1">
      <alignment horizontal="left" vertical="center" wrapText="1"/>
    </xf>
    <xf numFmtId="0" fontId="40" fillId="0" borderId="27" xfId="51" applyFont="1" applyBorder="1" applyAlignment="1">
      <alignment wrapText="1"/>
    </xf>
    <xf numFmtId="0" fontId="41" fillId="0" borderId="27" xfId="51" applyFont="1" applyBorder="1" applyAlignment="1">
      <alignment wrapText="1"/>
    </xf>
    <xf numFmtId="0" fontId="40" fillId="0" borderId="27" xfId="51" applyFont="1" applyFill="1" applyBorder="1" applyAlignment="1">
      <alignment wrapText="1"/>
    </xf>
    <xf numFmtId="0" fontId="41" fillId="0" borderId="29" xfId="51" applyFont="1" applyBorder="1" applyAlignment="1">
      <alignment wrapText="1"/>
    </xf>
    <xf numFmtId="169" fontId="40" fillId="0" borderId="0" xfId="51" applyNumberFormat="1" applyFont="1" applyBorder="1" applyAlignment="1">
      <alignment horizontal="right" vertical="center" wrapText="1" indent="1"/>
    </xf>
    <xf numFmtId="169" fontId="40" fillId="0" borderId="0" xfId="51" applyNumberFormat="1" applyFont="1" applyAlignment="1">
      <alignment horizontal="right" vertical="center" wrapText="1" indent="1"/>
    </xf>
    <xf numFmtId="170" fontId="40" fillId="0" borderId="0" xfId="51" applyNumberFormat="1" applyFont="1" applyAlignment="1">
      <alignment horizontal="right" wrapText="1" indent="1"/>
    </xf>
    <xf numFmtId="171" fontId="40" fillId="0" borderId="0" xfId="51" applyNumberFormat="1" applyFont="1" applyAlignment="1">
      <alignment horizontal="right" wrapText="1" indent="1"/>
    </xf>
    <xf numFmtId="169" fontId="41" fillId="0" borderId="0" xfId="51" applyNumberFormat="1" applyFont="1" applyBorder="1" applyAlignment="1">
      <alignment horizontal="right" vertical="center" wrapText="1" indent="1"/>
    </xf>
    <xf numFmtId="169" fontId="41" fillId="0" borderId="0" xfId="51" applyNumberFormat="1" applyFont="1" applyAlignment="1">
      <alignment horizontal="right" vertical="center" wrapText="1" indent="1"/>
    </xf>
    <xf numFmtId="0" fontId="40" fillId="0" borderId="0" xfId="51" applyFont="1" applyAlignment="1">
      <alignment horizontal="right" wrapText="1" indent="1"/>
    </xf>
    <xf numFmtId="169" fontId="40" fillId="0" borderId="0" xfId="51" applyNumberFormat="1" applyFont="1" applyBorder="1" applyAlignment="1">
      <alignment horizontal="right" wrapText="1" indent="1"/>
    </xf>
    <xf numFmtId="169" fontId="40" fillId="0" borderId="0" xfId="51" applyNumberFormat="1" applyFont="1" applyAlignment="1">
      <alignment horizontal="right" wrapText="1" indent="1"/>
    </xf>
    <xf numFmtId="169" fontId="40" fillId="37" borderId="0" xfId="51" applyNumberFormat="1" applyFont="1" applyFill="1" applyBorder="1" applyAlignment="1">
      <alignment horizontal="right" wrapText="1" indent="1"/>
    </xf>
    <xf numFmtId="169" fontId="40" fillId="37" borderId="0" xfId="51" applyNumberFormat="1" applyFont="1" applyFill="1" applyAlignment="1">
      <alignment horizontal="right" wrapText="1" indent="1"/>
    </xf>
    <xf numFmtId="169" fontId="41" fillId="37" borderId="28" xfId="51" applyNumberFormat="1" applyFont="1" applyFill="1" applyBorder="1" applyAlignment="1">
      <alignment horizontal="right" wrapText="1" indent="1"/>
    </xf>
    <xf numFmtId="170" fontId="41" fillId="0" borderId="28" xfId="51" applyNumberFormat="1" applyFont="1" applyBorder="1" applyAlignment="1">
      <alignment horizontal="right" wrapText="1" indent="1"/>
    </xf>
    <xf numFmtId="171" fontId="41" fillId="0" borderId="28" xfId="51" applyNumberFormat="1" applyFont="1" applyBorder="1" applyAlignment="1">
      <alignment horizontal="right" wrapText="1" indent="1"/>
    </xf>
    <xf numFmtId="0" fontId="40" fillId="38" borderId="24" xfId="51" applyFont="1" applyFill="1" applyBorder="1" applyAlignment="1">
      <alignment horizontal="centerContinuous" vertical="center" wrapText="1"/>
    </xf>
    <xf numFmtId="0" fontId="40" fillId="38" borderId="24" xfId="51" applyFont="1" applyFill="1" applyBorder="1" applyAlignment="1">
      <alignment horizontal="centerContinuous" wrapText="1"/>
    </xf>
    <xf numFmtId="0" fontId="40" fillId="38" borderId="25" xfId="51" applyFont="1" applyFill="1" applyBorder="1" applyAlignment="1">
      <alignment horizontal="centerContinuous" vertical="center" wrapText="1"/>
    </xf>
    <xf numFmtId="0" fontId="40" fillId="38" borderId="25" xfId="51" applyFont="1" applyFill="1" applyBorder="1" applyAlignment="1">
      <alignment horizontal="center" vertical="center" wrapText="1"/>
    </xf>
    <xf numFmtId="0" fontId="40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centerContinuous" vertical="center" wrapText="1"/>
    </xf>
    <xf numFmtId="0" fontId="40" fillId="0" borderId="27" xfId="51" applyFont="1" applyBorder="1" applyAlignment="1">
      <alignment vertical="center" wrapText="1"/>
    </xf>
    <xf numFmtId="0" fontId="40" fillId="0" borderId="27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169" fontId="41" fillId="0" borderId="0" xfId="51" applyNumberFormat="1" applyFont="1" applyAlignment="1">
      <alignment horizontal="right" wrapText="1" indent="1"/>
    </xf>
    <xf numFmtId="0" fontId="40" fillId="0" borderId="0" xfId="51" applyFont="1" applyBorder="1" applyAlignment="1">
      <alignment horizontal="right" wrapText="1" indent="1"/>
    </xf>
    <xf numFmtId="170" fontId="40" fillId="0" borderId="0" xfId="51" applyNumberFormat="1" applyFont="1" applyBorder="1" applyAlignment="1">
      <alignment horizontal="right" wrapText="1" indent="1"/>
    </xf>
    <xf numFmtId="169" fontId="40" fillId="0" borderId="28" xfId="51" applyNumberFormat="1" applyFont="1" applyBorder="1" applyAlignment="1">
      <alignment horizontal="right" wrapText="1" indent="1"/>
    </xf>
    <xf numFmtId="0" fontId="42" fillId="0" borderId="0" xfId="51" applyFont="1" applyAlignment="1">
      <alignment horizontal="centerContinuous" vertical="center" wrapText="1"/>
    </xf>
    <xf numFmtId="0" fontId="45" fillId="0" borderId="0" xfId="51" applyFont="1" applyAlignment="1">
      <alignment horizontal="centerContinuous" wrapText="1"/>
    </xf>
    <xf numFmtId="0" fontId="42" fillId="0" borderId="0" xfId="51" applyFont="1" applyBorder="1" applyAlignment="1">
      <alignment wrapText="1"/>
    </xf>
    <xf numFmtId="0" fontId="40" fillId="38" borderId="24" xfId="51" applyFont="1" applyFill="1" applyBorder="1" applyAlignment="1">
      <alignment horizontal="center" vertical="center" wrapText="1"/>
    </xf>
    <xf numFmtId="0" fontId="40" fillId="0" borderId="29" xfId="51" applyFont="1" applyBorder="1" applyAlignment="1">
      <alignment wrapText="1"/>
    </xf>
    <xf numFmtId="169" fontId="40" fillId="0" borderId="0" xfId="51" applyNumberFormat="1" applyFont="1" applyAlignment="1">
      <alignment wrapText="1"/>
    </xf>
    <xf numFmtId="169" fontId="40" fillId="0" borderId="0" xfId="51" applyNumberFormat="1" applyFont="1" applyAlignment="1">
      <alignment horizontal="right" wrapText="1"/>
    </xf>
    <xf numFmtId="0" fontId="41" fillId="0" borderId="0" xfId="51" applyFont="1" applyAlignment="1">
      <alignment horizontal="centerContinuous" wrapText="1"/>
    </xf>
    <xf numFmtId="169" fontId="41" fillId="0" borderId="0" xfId="51" applyNumberFormat="1" applyFont="1" applyAlignment="1">
      <alignment horizontal="right" wrapText="1"/>
    </xf>
    <xf numFmtId="169" fontId="40" fillId="0" borderId="28" xfId="51" applyNumberFormat="1" applyFont="1" applyBorder="1" applyAlignment="1">
      <alignment horizontal="right" wrapText="1"/>
    </xf>
    <xf numFmtId="0" fontId="43" fillId="0" borderId="0" xfId="51" applyFont="1" applyBorder="1" applyAlignment="1">
      <alignment horizontal="center" vertical="center" wrapText="1"/>
    </xf>
    <xf numFmtId="0" fontId="43" fillId="0" borderId="26" xfId="51" applyFont="1" applyBorder="1" applyAlignment="1">
      <alignment vertical="center" wrapText="1"/>
    </xf>
    <xf numFmtId="0" fontId="43" fillId="0" borderId="26" xfId="51" applyFont="1" applyBorder="1" applyAlignment="1">
      <alignment wrapText="1"/>
    </xf>
    <xf numFmtId="0" fontId="43" fillId="0" borderId="0" xfId="51" applyFont="1" applyBorder="1" applyAlignment="1">
      <alignment horizontal="center" wrapText="1"/>
    </xf>
    <xf numFmtId="0" fontId="43" fillId="0" borderId="27" xfId="51" applyFont="1" applyBorder="1" applyAlignment="1">
      <alignment wrapText="1"/>
    </xf>
    <xf numFmtId="173" fontId="44" fillId="0" borderId="0" xfId="51" applyNumberFormat="1" applyFont="1" applyAlignment="1">
      <alignment horizontal="center" wrapText="1"/>
    </xf>
    <xf numFmtId="173" fontId="43" fillId="0" borderId="0" xfId="51" applyNumberFormat="1" applyFont="1" applyAlignment="1">
      <alignment horizontal="center" wrapText="1"/>
    </xf>
    <xf numFmtId="169" fontId="43" fillId="0" borderId="0" xfId="51" applyNumberFormat="1" applyFont="1" applyBorder="1" applyAlignment="1">
      <alignment wrapText="1"/>
    </xf>
    <xf numFmtId="0" fontId="44" fillId="0" borderId="27" xfId="51" applyFont="1" applyBorder="1" applyAlignment="1">
      <alignment horizontal="left" wrapText="1"/>
    </xf>
    <xf numFmtId="169" fontId="44" fillId="0" borderId="0" xfId="51" applyNumberFormat="1" applyFont="1" applyBorder="1" applyAlignment="1">
      <alignment wrapText="1"/>
    </xf>
    <xf numFmtId="173" fontId="43" fillId="0" borderId="0" xfId="51" applyNumberFormat="1" applyFont="1" applyBorder="1" applyAlignment="1">
      <alignment horizontal="center" wrapText="1"/>
    </xf>
    <xf numFmtId="169" fontId="43" fillId="0" borderId="0" xfId="51" applyNumberFormat="1" applyFont="1" applyAlignment="1">
      <alignment wrapText="1"/>
    </xf>
    <xf numFmtId="0" fontId="44" fillId="0" borderId="29" xfId="51" applyFont="1" applyBorder="1" applyAlignment="1">
      <alignment horizontal="left" wrapText="1"/>
    </xf>
    <xf numFmtId="169" fontId="44" fillId="0" borderId="28" xfId="51" applyNumberFormat="1" applyFont="1" applyBorder="1" applyAlignment="1">
      <alignment wrapText="1"/>
    </xf>
    <xf numFmtId="0" fontId="43" fillId="38" borderId="24" xfId="51" applyFont="1" applyFill="1" applyBorder="1" applyAlignment="1">
      <alignment horizontal="center" vertical="center" wrapText="1"/>
    </xf>
    <xf numFmtId="0" fontId="43" fillId="38" borderId="24" xfId="51" applyFont="1" applyFill="1" applyBorder="1" applyAlignment="1">
      <alignment horizontal="centerContinuous" vertical="center" wrapText="1"/>
    </xf>
    <xf numFmtId="0" fontId="43" fillId="38" borderId="25" xfId="51" applyFont="1" applyFill="1" applyBorder="1" applyAlignment="1">
      <alignment horizontal="centerContinuous" vertical="center" wrapText="1"/>
    </xf>
    <xf numFmtId="0" fontId="42" fillId="0" borderId="0" xfId="51" applyFont="1" applyAlignment="1">
      <alignment horizontal="centerContinuous" wrapText="1"/>
    </xf>
    <xf numFmtId="0" fontId="42" fillId="0" borderId="0" xfId="51" applyFont="1" applyAlignment="1">
      <alignment vertical="center" wrapText="1"/>
    </xf>
    <xf numFmtId="0" fontId="46" fillId="0" borderId="0" xfId="51" applyFont="1" applyAlignment="1">
      <alignment wrapText="1"/>
    </xf>
    <xf numFmtId="0" fontId="43" fillId="0" borderId="27" xfId="51" applyFont="1" applyBorder="1" applyAlignment="1">
      <alignment wrapText="1" shrinkToFit="1"/>
    </xf>
    <xf numFmtId="0" fontId="44" fillId="0" borderId="27" xfId="51" applyFont="1" applyBorder="1" applyAlignment="1">
      <alignment wrapText="1"/>
    </xf>
    <xf numFmtId="169" fontId="44" fillId="0" borderId="0" xfId="51" applyNumberFormat="1" applyFont="1" applyAlignment="1">
      <alignment wrapText="1"/>
    </xf>
    <xf numFmtId="0" fontId="43" fillId="0" borderId="29" xfId="51" applyFont="1" applyBorder="1" applyAlignment="1">
      <alignment wrapText="1"/>
    </xf>
    <xf numFmtId="169" fontId="43" fillId="0" borderId="32" xfId="51" applyNumberFormat="1" applyFont="1" applyBorder="1" applyAlignment="1">
      <alignment wrapText="1"/>
    </xf>
    <xf numFmtId="169" fontId="43" fillId="0" borderId="28" xfId="51" applyNumberFormat="1" applyFont="1" applyBorder="1" applyAlignment="1">
      <alignment wrapText="1"/>
    </xf>
    <xf numFmtId="0" fontId="45" fillId="0" borderId="0" xfId="51" applyFont="1" applyAlignment="1">
      <alignment horizontal="centerContinuous" vertical="center"/>
    </xf>
    <xf numFmtId="0" fontId="42" fillId="0" borderId="0" xfId="51" applyFont="1"/>
    <xf numFmtId="0" fontId="42" fillId="0" borderId="0" xfId="51" applyFont="1" applyAlignment="1">
      <alignment horizontal="centerContinuous"/>
    </xf>
    <xf numFmtId="0" fontId="42" fillId="0" borderId="0" xfId="51" applyFont="1" applyBorder="1"/>
    <xf numFmtId="0" fontId="40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Fill="1"/>
    <xf numFmtId="14" fontId="40" fillId="0" borderId="0" xfId="51" applyNumberFormat="1" applyFont="1"/>
    <xf numFmtId="0" fontId="40" fillId="0" borderId="0" xfId="51" applyFont="1" applyAlignment="1">
      <alignment horizontal="center"/>
    </xf>
    <xf numFmtId="0" fontId="40" fillId="0" borderId="0" xfId="51" applyFont="1" applyBorder="1" applyAlignment="1">
      <alignment horizontal="center" wrapText="1"/>
    </xf>
    <xf numFmtId="0" fontId="40" fillId="0" borderId="0" xfId="51" applyFont="1" applyBorder="1" applyAlignment="1">
      <alignment horizontal="center"/>
    </xf>
    <xf numFmtId="0" fontId="41" fillId="0" borderId="0" xfId="51" applyFont="1" applyAlignment="1">
      <alignment horizontal="center"/>
    </xf>
    <xf numFmtId="0" fontId="40" fillId="0" borderId="0" xfId="51" applyFont="1" applyBorder="1" applyAlignment="1"/>
    <xf numFmtId="174" fontId="40" fillId="0" borderId="0" xfId="51" applyNumberFormat="1" applyFont="1" applyBorder="1" applyAlignment="1"/>
    <xf numFmtId="174" fontId="40" fillId="0" borderId="0" xfId="51" applyNumberFormat="1" applyFont="1" applyAlignment="1"/>
    <xf numFmtId="0" fontId="40" fillId="0" borderId="26" xfId="51" applyFont="1" applyBorder="1" applyAlignment="1">
      <alignment horizontal="center"/>
    </xf>
    <xf numFmtId="0" fontId="40" fillId="0" borderId="27" xfId="51" applyFont="1" applyBorder="1" applyAlignment="1"/>
    <xf numFmtId="0" fontId="41" fillId="0" borderId="27" xfId="51" applyFont="1" applyBorder="1" applyAlignment="1"/>
    <xf numFmtId="0" fontId="40" fillId="0" borderId="29" xfId="51" applyFont="1" applyBorder="1" applyAlignment="1"/>
    <xf numFmtId="169" fontId="40" fillId="0" borderId="0" xfId="51" applyNumberFormat="1" applyFont="1" applyAlignment="1">
      <alignment horizontal="right" indent="1"/>
    </xf>
    <xf numFmtId="169" fontId="41" fillId="0" borderId="0" xfId="51" applyNumberFormat="1" applyFont="1" applyAlignment="1">
      <alignment horizontal="right" indent="1"/>
    </xf>
    <xf numFmtId="169" fontId="40" fillId="0" borderId="28" xfId="51" applyNumberFormat="1" applyFont="1" applyBorder="1" applyAlignment="1">
      <alignment horizontal="right" indent="1"/>
    </xf>
    <xf numFmtId="169" fontId="40" fillId="0" borderId="0" xfId="51" applyNumberFormat="1" applyFont="1" applyAlignment="1">
      <alignment horizontal="right" indent="2"/>
    </xf>
    <xf numFmtId="169" fontId="41" fillId="0" borderId="0" xfId="51" applyNumberFormat="1" applyFont="1" applyAlignment="1">
      <alignment horizontal="right" indent="2"/>
    </xf>
    <xf numFmtId="169" fontId="40" fillId="0" borderId="28" xfId="51" applyNumberFormat="1" applyFont="1" applyBorder="1" applyAlignment="1">
      <alignment horizontal="right" indent="2"/>
    </xf>
    <xf numFmtId="0" fontId="45" fillId="0" borderId="0" xfId="51" applyFont="1" applyAlignment="1">
      <alignment horizontal="centerContinuous"/>
    </xf>
    <xf numFmtId="0" fontId="42" fillId="0" borderId="0" xfId="51" applyFont="1" applyAlignment="1">
      <alignment horizontal="centerContinuous" vertical="center"/>
    </xf>
    <xf numFmtId="0" fontId="42" fillId="0" borderId="0" xfId="51" applyFont="1" applyAlignment="1">
      <alignment vertical="center"/>
    </xf>
    <xf numFmtId="0" fontId="42" fillId="0" borderId="0" xfId="51" applyFont="1" applyBorder="1" applyAlignment="1">
      <alignment vertical="center"/>
    </xf>
    <xf numFmtId="174" fontId="42" fillId="0" borderId="0" xfId="51" applyNumberFormat="1" applyFont="1" applyBorder="1" applyAlignment="1">
      <alignment vertical="center"/>
    </xf>
    <xf numFmtId="0" fontId="42" fillId="0" borderId="0" xfId="51" applyFont="1" applyBorder="1" applyAlignment="1">
      <alignment horizontal="right" vertical="center"/>
    </xf>
    <xf numFmtId="169" fontId="40" fillId="0" borderId="0" xfId="51" applyNumberFormat="1" applyFont="1" applyBorder="1" applyAlignment="1">
      <alignment horizontal="right" vertical="center" indent="1"/>
    </xf>
    <xf numFmtId="169" fontId="41" fillId="0" borderId="0" xfId="51" applyNumberFormat="1" applyFont="1" applyBorder="1" applyAlignment="1">
      <alignment horizontal="right" vertical="center" indent="1"/>
    </xf>
    <xf numFmtId="0" fontId="40" fillId="0" borderId="26" xfId="51" applyFont="1" applyBorder="1" applyAlignment="1">
      <alignment horizontal="centerContinuous" vertical="center"/>
    </xf>
    <xf numFmtId="0" fontId="40" fillId="0" borderId="27" xfId="51" applyFont="1" applyBorder="1" applyAlignment="1">
      <alignment vertical="center"/>
    </xf>
    <xf numFmtId="0" fontId="41" fillId="0" borderId="27" xfId="51" applyFont="1" applyBorder="1" applyAlignment="1">
      <alignment vertical="center"/>
    </xf>
    <xf numFmtId="0" fontId="40" fillId="0" borderId="29" xfId="51" applyFont="1" applyBorder="1" applyAlignment="1">
      <alignment vertical="center"/>
    </xf>
    <xf numFmtId="169" fontId="40" fillId="0" borderId="28" xfId="51" applyNumberFormat="1" applyFont="1" applyBorder="1" applyAlignment="1">
      <alignment horizontal="right" vertical="center" indent="1"/>
    </xf>
    <xf numFmtId="0" fontId="43" fillId="0" borderId="0" xfId="51" applyFont="1" applyBorder="1" applyAlignment="1">
      <alignment horizontal="center"/>
    </xf>
    <xf numFmtId="169" fontId="43" fillId="0" borderId="0" xfId="51" applyNumberFormat="1" applyFont="1" applyBorder="1" applyAlignment="1"/>
    <xf numFmtId="169" fontId="43" fillId="0" borderId="0" xfId="51" applyNumberFormat="1" applyFont="1" applyFill="1" applyBorder="1" applyAlignment="1"/>
    <xf numFmtId="169" fontId="44" fillId="0" borderId="0" xfId="51" applyNumberFormat="1" applyFont="1" applyBorder="1" applyAlignment="1"/>
    <xf numFmtId="0" fontId="42" fillId="0" borderId="0" xfId="51" applyFont="1" applyBorder="1" applyAlignment="1"/>
    <xf numFmtId="174" fontId="42" fillId="0" borderId="0" xfId="51" applyNumberFormat="1" applyFont="1" applyBorder="1" applyAlignment="1"/>
    <xf numFmtId="0" fontId="42" fillId="0" borderId="0" xfId="51" applyFont="1" applyAlignment="1"/>
    <xf numFmtId="0" fontId="43" fillId="0" borderId="26" xfId="51" applyFont="1" applyBorder="1" applyAlignment="1">
      <alignment horizontal="center"/>
    </xf>
    <xf numFmtId="0" fontId="43" fillId="0" borderId="27" xfId="51" applyFont="1" applyBorder="1" applyAlignment="1"/>
    <xf numFmtId="0" fontId="44" fillId="0" borderId="27" xfId="51" applyFont="1" applyBorder="1" applyAlignment="1"/>
    <xf numFmtId="0" fontId="43" fillId="0" borderId="29" xfId="51" applyFont="1" applyBorder="1" applyAlignment="1"/>
    <xf numFmtId="169" fontId="43" fillId="0" borderId="32" xfId="51" applyNumberFormat="1" applyFont="1" applyBorder="1" applyAlignment="1"/>
    <xf numFmtId="169" fontId="43" fillId="0" borderId="28" xfId="51" applyNumberFormat="1" applyFont="1" applyBorder="1" applyAlignment="1"/>
    <xf numFmtId="169" fontId="43" fillId="0" borderId="28" xfId="51" applyNumberFormat="1" applyFont="1" applyFill="1" applyBorder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0" fontId="40" fillId="0" borderId="26" xfId="51" applyFont="1" applyBorder="1" applyAlignment="1"/>
    <xf numFmtId="0" fontId="40" fillId="0" borderId="27" xfId="51" applyFont="1" applyBorder="1" applyAlignment="1">
      <alignment horizontal="left"/>
    </xf>
    <xf numFmtId="0" fontId="40" fillId="0" borderId="29" xfId="51" applyFont="1" applyBorder="1" applyAlignment="1">
      <alignment horizontal="left"/>
    </xf>
    <xf numFmtId="169" fontId="40" fillId="0" borderId="0" xfId="51" applyNumberFormat="1" applyFont="1" applyAlignment="1">
      <alignment horizontal="right" wrapText="1" indent="2"/>
    </xf>
    <xf numFmtId="169" fontId="40" fillId="0" borderId="32" xfId="51" applyNumberFormat="1" applyFont="1" applyBorder="1" applyAlignment="1">
      <alignment horizontal="right" indent="2"/>
    </xf>
    <xf numFmtId="0" fontId="40" fillId="38" borderId="24" xfId="51" applyFont="1" applyFill="1" applyBorder="1" applyAlignment="1">
      <alignment horizontal="centerContinuous" vertical="center"/>
    </xf>
    <xf numFmtId="0" fontId="40" fillId="38" borderId="25" xfId="51" applyFont="1" applyFill="1" applyBorder="1" applyAlignment="1">
      <alignment horizontal="centerContinuous" vertical="center"/>
    </xf>
    <xf numFmtId="0" fontId="43" fillId="38" borderId="24" xfId="51" applyFont="1" applyFill="1" applyBorder="1" applyAlignment="1">
      <alignment horizontal="centerContinuous" vertical="center"/>
    </xf>
    <xf numFmtId="0" fontId="40" fillId="38" borderId="24" xfId="51" applyFont="1" applyFill="1" applyBorder="1" applyAlignment="1">
      <alignment horizontal="centerContinuous"/>
    </xf>
    <xf numFmtId="0" fontId="43" fillId="38" borderId="24" xfId="51" applyFont="1" applyFill="1" applyBorder="1" applyAlignment="1">
      <alignment horizontal="centerContinuous" wrapText="1"/>
    </xf>
    <xf numFmtId="16" fontId="1" fillId="0" borderId="0" xfId="0" quotePrefix="1" applyNumberFormat="1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left" vertical="top" wrapText="1"/>
    </xf>
    <xf numFmtId="16" fontId="1" fillId="0" borderId="0" xfId="0" quotePrefix="1" applyNumberFormat="1" applyFont="1" applyAlignment="1">
      <alignment vertical="center"/>
    </xf>
    <xf numFmtId="169" fontId="41" fillId="0" borderId="28" xfId="51" applyNumberFormat="1" applyFont="1" applyBorder="1" applyAlignment="1">
      <alignment horizontal="right" wrapText="1" indent="1"/>
    </xf>
    <xf numFmtId="172" fontId="41" fillId="0" borderId="28" xfId="51" applyNumberFormat="1" applyFont="1" applyBorder="1" applyAlignment="1">
      <alignment horizontal="right" wrapText="1" indent="1"/>
    </xf>
    <xf numFmtId="0" fontId="43" fillId="0" borderId="0" xfId="51" applyFont="1" applyAlignment="1">
      <alignment wrapText="1"/>
    </xf>
    <xf numFmtId="171" fontId="40" fillId="0" borderId="0" xfId="51" applyNumberFormat="1" applyFont="1" applyAlignment="1">
      <alignment horizontal="center"/>
    </xf>
    <xf numFmtId="169" fontId="40" fillId="0" borderId="0" xfId="51" applyNumberFormat="1" applyFont="1" applyAlignment="1">
      <alignment horizontal="center"/>
    </xf>
    <xf numFmtId="169" fontId="40" fillId="0" borderId="0" xfId="51" applyNumberFormat="1" applyFont="1" applyFill="1" applyBorder="1" applyAlignment="1">
      <alignment horizontal="center"/>
    </xf>
    <xf numFmtId="172" fontId="40" fillId="0" borderId="0" xfId="51" applyNumberFormat="1" applyFont="1" applyBorder="1" applyAlignment="1">
      <alignment horizontal="right" wrapText="1" indent="1"/>
    </xf>
    <xf numFmtId="172" fontId="40" fillId="0" borderId="0" xfId="51" applyNumberFormat="1" applyFont="1" applyAlignment="1">
      <alignment horizontal="right" wrapText="1" inden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0" fillId="38" borderId="23" xfId="51" applyFont="1" applyFill="1" applyBorder="1" applyAlignment="1">
      <alignment horizontal="center" vertical="center" wrapText="1"/>
    </xf>
    <xf numFmtId="0" fontId="40" fillId="38" borderId="25" xfId="51" applyFont="1" applyFill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38" borderId="24" xfId="51" applyFont="1" applyFill="1" applyBorder="1" applyAlignment="1">
      <alignment horizontal="center" vertical="center" wrapText="1"/>
    </xf>
    <xf numFmtId="0" fontId="40" fillId="0" borderId="30" xfId="51" applyFont="1" applyBorder="1" applyAlignment="1">
      <alignment horizontal="center" wrapText="1"/>
    </xf>
    <xf numFmtId="0" fontId="40" fillId="0" borderId="0" xfId="51" applyFont="1" applyAlignment="1">
      <alignment horizontal="center" wrapText="1"/>
    </xf>
    <xf numFmtId="0" fontId="41" fillId="0" borderId="30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0" fontId="40" fillId="38" borderId="34" xfId="51" applyFont="1" applyFill="1" applyBorder="1" applyAlignment="1">
      <alignment horizontal="center" vertical="center" wrapText="1"/>
    </xf>
    <xf numFmtId="0" fontId="40" fillId="38" borderId="35" xfId="51" applyFont="1" applyFill="1" applyBorder="1" applyAlignment="1">
      <alignment horizontal="center" vertical="center" wrapText="1"/>
    </xf>
    <xf numFmtId="0" fontId="40" fillId="38" borderId="31" xfId="51" applyFont="1" applyFill="1" applyBorder="1" applyAlignment="1">
      <alignment horizontal="center" vertical="center" wrapText="1"/>
    </xf>
    <xf numFmtId="0" fontId="40" fillId="38" borderId="32" xfId="51" applyFont="1" applyFill="1" applyBorder="1" applyAlignment="1">
      <alignment horizontal="center" vertical="center" wrapText="1"/>
    </xf>
    <xf numFmtId="173" fontId="44" fillId="0" borderId="30" xfId="51" applyNumberFormat="1" applyFont="1" applyBorder="1" applyAlignment="1">
      <alignment horizontal="center" wrapText="1"/>
    </xf>
    <xf numFmtId="173" fontId="44" fillId="0" borderId="0" xfId="51" applyNumberFormat="1" applyFont="1" applyAlignment="1">
      <alignment horizontal="center" wrapText="1"/>
    </xf>
    <xf numFmtId="0" fontId="43" fillId="38" borderId="24" xfId="51" applyFont="1" applyFill="1" applyBorder="1" applyAlignment="1">
      <alignment horizontal="center" vertical="center" wrapText="1"/>
    </xf>
    <xf numFmtId="0" fontId="43" fillId="38" borderId="25" xfId="51" applyFont="1" applyFill="1" applyBorder="1" applyAlignment="1">
      <alignment horizontal="center" vertical="center" wrapText="1"/>
    </xf>
    <xf numFmtId="0" fontId="43" fillId="38" borderId="23" xfId="51" applyFont="1" applyFill="1" applyBorder="1" applyAlignment="1">
      <alignment horizontal="center" vertical="center" wrapText="1"/>
    </xf>
    <xf numFmtId="173" fontId="44" fillId="0" borderId="0" xfId="51" applyNumberFormat="1" applyFont="1" applyBorder="1" applyAlignment="1">
      <alignment horizontal="center" wrapText="1"/>
    </xf>
    <xf numFmtId="0" fontId="43" fillId="38" borderId="33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/>
    </xf>
    <xf numFmtId="0" fontId="41" fillId="0" borderId="0" xfId="51" applyFont="1" applyAlignment="1">
      <alignment horizontal="center"/>
    </xf>
    <xf numFmtId="0" fontId="40" fillId="38" borderId="24" xfId="51" applyFont="1" applyFill="1" applyBorder="1" applyAlignment="1">
      <alignment horizontal="center" vertical="center"/>
    </xf>
    <xf numFmtId="0" fontId="40" fillId="38" borderId="25" xfId="51" applyFont="1" applyFill="1" applyBorder="1" applyAlignment="1">
      <alignment horizontal="center" vertical="center"/>
    </xf>
    <xf numFmtId="0" fontId="45" fillId="0" borderId="0" xfId="51" applyFont="1" applyAlignment="1">
      <alignment horizontal="center"/>
    </xf>
    <xf numFmtId="0" fontId="42" fillId="0" borderId="0" xfId="51" applyFont="1" applyAlignment="1">
      <alignment horizontal="center" vertical="center" wrapText="1"/>
    </xf>
    <xf numFmtId="0" fontId="45" fillId="0" borderId="0" xfId="51" applyFont="1" applyAlignment="1">
      <alignment horizontal="center" vertical="center" wrapText="1"/>
    </xf>
    <xf numFmtId="0" fontId="42" fillId="0" borderId="0" xfId="51" applyFont="1" applyAlignment="1">
      <alignment horizontal="center" wrapText="1"/>
    </xf>
    <xf numFmtId="0" fontId="43" fillId="38" borderId="25" xfId="51" applyFont="1" applyFill="1" applyBorder="1" applyAlignment="1">
      <alignment horizontal="center" vertical="center"/>
    </xf>
    <xf numFmtId="0" fontId="43" fillId="38" borderId="23" xfId="51" applyFont="1" applyFill="1" applyBorder="1" applyAlignment="1">
      <alignment horizontal="center" vertical="center"/>
    </xf>
    <xf numFmtId="0" fontId="40" fillId="38" borderId="23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9" fillId="0" borderId="0" xfId="52" applyAlignment="1">
      <alignment horizontal="left" wrapText="1"/>
    </xf>
    <xf numFmtId="0" fontId="49" fillId="0" borderId="0" xfId="52" applyAlignment="1">
      <alignment horizontal="left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4784168598537"/>
          <c:y val="0.1370560074159356"/>
          <c:w val="0.77014981499957369"/>
          <c:h val="0.70558463077092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'[1]Seite 15'!$B$1</c:f>
              <c:strCache>
                <c:ptCount val="1"/>
                <c:pt idx="0">
                  <c:v>Anzahl der Vollzeitbeschäftigten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'[1]Seite 15'!$A$2:$A$11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15'!$B$2:$B$11</c:f>
              <c:numCache>
                <c:formatCode>General</c:formatCode>
                <c:ptCount val="10"/>
                <c:pt idx="0">
                  <c:v>13037</c:v>
                </c:pt>
                <c:pt idx="1">
                  <c:v>12985</c:v>
                </c:pt>
                <c:pt idx="2">
                  <c:v>13111</c:v>
                </c:pt>
                <c:pt idx="3">
                  <c:v>13033</c:v>
                </c:pt>
                <c:pt idx="4">
                  <c:v>12933</c:v>
                </c:pt>
                <c:pt idx="5">
                  <c:v>13376</c:v>
                </c:pt>
                <c:pt idx="6">
                  <c:v>13417</c:v>
                </c:pt>
                <c:pt idx="7">
                  <c:v>13244</c:v>
                </c:pt>
                <c:pt idx="8">
                  <c:v>13201</c:v>
                </c:pt>
                <c:pt idx="9">
                  <c:v>13187</c:v>
                </c:pt>
              </c:numCache>
            </c:numRef>
          </c:val>
        </c:ser>
        <c:ser>
          <c:idx val="3"/>
          <c:order val="1"/>
          <c:tx>
            <c:strRef>
              <c:f>'[1]Seite 15'!$C$1</c:f>
              <c:strCache>
                <c:ptCount val="1"/>
                <c:pt idx="0">
                  <c:v>Anzahl der Teilzeitbeschäftigten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'[1]Seite 15'!$A$2:$A$11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15'!$C$2:$C$11</c:f>
              <c:numCache>
                <c:formatCode>General</c:formatCode>
                <c:ptCount val="10"/>
                <c:pt idx="0">
                  <c:v>9556</c:v>
                </c:pt>
                <c:pt idx="1">
                  <c:v>10019</c:v>
                </c:pt>
                <c:pt idx="2">
                  <c:v>9830</c:v>
                </c:pt>
                <c:pt idx="3">
                  <c:v>9774</c:v>
                </c:pt>
                <c:pt idx="4">
                  <c:v>9836</c:v>
                </c:pt>
                <c:pt idx="5">
                  <c:v>9922</c:v>
                </c:pt>
                <c:pt idx="6">
                  <c:v>10129</c:v>
                </c:pt>
                <c:pt idx="7">
                  <c:v>10218</c:v>
                </c:pt>
                <c:pt idx="8">
                  <c:v>10069</c:v>
                </c:pt>
                <c:pt idx="9">
                  <c:v>10024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0"/>
        <c:axId val="83931136"/>
        <c:axId val="83933056"/>
      </c:barChart>
      <c:lineChart>
        <c:grouping val="standard"/>
        <c:varyColors val="0"/>
        <c:ser>
          <c:idx val="0"/>
          <c:order val="2"/>
          <c:tx>
            <c:strRef>
              <c:f>'[1]Seite 15'!$D$1</c:f>
              <c:strCache>
                <c:ptCount val="1"/>
                <c:pt idx="0">
                  <c:v>Stunden von Vollzeitbeschäftigten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'[1]Seite 15'!$A$2:$A$11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15'!$D$2:$D$11</c:f>
              <c:numCache>
                <c:formatCode>General</c:formatCode>
                <c:ptCount val="10"/>
                <c:pt idx="0">
                  <c:v>300750</c:v>
                </c:pt>
                <c:pt idx="1">
                  <c:v>297487</c:v>
                </c:pt>
                <c:pt idx="2">
                  <c:v>303324</c:v>
                </c:pt>
                <c:pt idx="3">
                  <c:v>297791</c:v>
                </c:pt>
                <c:pt idx="4">
                  <c:v>291959</c:v>
                </c:pt>
                <c:pt idx="5">
                  <c:v>295146</c:v>
                </c:pt>
                <c:pt idx="6">
                  <c:v>298224</c:v>
                </c:pt>
                <c:pt idx="7">
                  <c:v>291177</c:v>
                </c:pt>
                <c:pt idx="8">
                  <c:v>291267</c:v>
                </c:pt>
                <c:pt idx="9">
                  <c:v>290577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'[1]Seite 15'!$E$1</c:f>
              <c:strCache>
                <c:ptCount val="1"/>
                <c:pt idx="0">
                  <c:v>Stunden von Teilzeitbeschäftigten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'[1]Seite 15'!$A$2:$A$11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15'!$E$2:$E$11</c:f>
              <c:numCache>
                <c:formatCode>General</c:formatCode>
                <c:ptCount val="10"/>
                <c:pt idx="0">
                  <c:v>164035</c:v>
                </c:pt>
                <c:pt idx="1">
                  <c:v>171135</c:v>
                </c:pt>
                <c:pt idx="2">
                  <c:v>169280</c:v>
                </c:pt>
                <c:pt idx="3">
                  <c:v>170190</c:v>
                </c:pt>
                <c:pt idx="4">
                  <c:v>170734</c:v>
                </c:pt>
                <c:pt idx="5">
                  <c:v>167277</c:v>
                </c:pt>
                <c:pt idx="6">
                  <c:v>170653</c:v>
                </c:pt>
                <c:pt idx="7">
                  <c:v>170913</c:v>
                </c:pt>
                <c:pt idx="8">
                  <c:v>168686</c:v>
                </c:pt>
                <c:pt idx="9">
                  <c:v>168692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5232"/>
        <c:axId val="83937152"/>
      </c:lineChart>
      <c:catAx>
        <c:axId val="8393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93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933056"/>
        <c:scaling>
          <c:orientation val="minMax"/>
          <c:max val="14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Lehrer/-innen</a:t>
                </a:r>
              </a:p>
            </c:rich>
          </c:tx>
          <c:layout>
            <c:manualLayout>
              <c:xMode val="edge"/>
              <c:yMode val="edge"/>
              <c:x val="1.9402985074626865E-2"/>
              <c:y val="0.30964493651491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931136"/>
        <c:crosses val="autoZero"/>
        <c:crossBetween val="between"/>
      </c:valAx>
      <c:catAx>
        <c:axId val="83935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/>
                  <a:t>1. Anzahl der voll- und teilzeitbeschäftigten Lehrerinnen und Lehrer
und ihrer erteilten Unterrichtsstunden in den Schuljahren 2004/05 bis 2013/14
</a:t>
                </a:r>
              </a:p>
            </c:rich>
          </c:tx>
          <c:layout>
            <c:manualLayout>
              <c:xMode val="edge"/>
              <c:yMode val="edge"/>
              <c:x val="0.12676630859468568"/>
              <c:y val="1.2690459147152059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83937152"/>
        <c:crosses val="autoZero"/>
        <c:auto val="0"/>
        <c:lblAlgn val="ctr"/>
        <c:lblOffset val="100"/>
        <c:noMultiLvlLbl val="0"/>
      </c:catAx>
      <c:valAx>
        <c:axId val="83937152"/>
        <c:scaling>
          <c:orientation val="minMax"/>
          <c:max val="350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Unterrichtsstunden</a:t>
                </a:r>
              </a:p>
            </c:rich>
          </c:tx>
          <c:layout>
            <c:manualLayout>
              <c:xMode val="edge"/>
              <c:yMode val="edge"/>
              <c:x val="0.94925435813060677"/>
              <c:y val="0.26903579945907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935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2120891604966"/>
          <c:y val="0.62182821055997439"/>
          <c:w val="0.30298523132369642"/>
          <c:h val="0.19543173854537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2. Anteil der Lehrerinnen und Lehrer in den Schuljahren 2004/05 bis 2013/14
nach Status und Beschäftigungsumfang</a:t>
            </a:r>
          </a:p>
        </c:rich>
      </c:tx>
      <c:layout>
        <c:manualLayout>
          <c:xMode val="edge"/>
          <c:yMode val="edge"/>
          <c:x val="0.14132120581701479"/>
          <c:y val="3.3333333333333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29936260825078E-2"/>
          <c:y val="0.14615421212493021"/>
          <c:w val="0.84331923741005033"/>
          <c:h val="0.69487353483958048"/>
        </c:manualLayout>
      </c:layout>
      <c:areaChart>
        <c:grouping val="percentStacked"/>
        <c:varyColors val="0"/>
        <c:ser>
          <c:idx val="0"/>
          <c:order val="0"/>
          <c:tx>
            <c:strRef>
              <c:f>'[1]Seite 15 diagramm'!$B$1</c:f>
              <c:strCache>
                <c:ptCount val="1"/>
                <c:pt idx="0">
                  <c:v>Vollzeit Beamte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'[1]Seite 15 diagramm'!$A$2:$A$11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 diagramm'!$B$2:$B$11</c:f>
              <c:numCache>
                <c:formatCode>General</c:formatCode>
                <c:ptCount val="10"/>
                <c:pt idx="0">
                  <c:v>11385</c:v>
                </c:pt>
                <c:pt idx="1">
                  <c:v>11338</c:v>
                </c:pt>
                <c:pt idx="2">
                  <c:v>11459</c:v>
                </c:pt>
                <c:pt idx="3">
                  <c:v>11259</c:v>
                </c:pt>
                <c:pt idx="4">
                  <c:v>11040</c:v>
                </c:pt>
                <c:pt idx="5">
                  <c:v>11369</c:v>
                </c:pt>
                <c:pt idx="6">
                  <c:v>11357</c:v>
                </c:pt>
                <c:pt idx="7">
                  <c:v>11140</c:v>
                </c:pt>
                <c:pt idx="8">
                  <c:v>10889</c:v>
                </c:pt>
                <c:pt idx="9">
                  <c:v>10885</c:v>
                </c:pt>
              </c:numCache>
            </c:numRef>
          </c:val>
        </c:ser>
        <c:ser>
          <c:idx val="1"/>
          <c:order val="1"/>
          <c:tx>
            <c:strRef>
              <c:f>'[1]Seite 15 diagramm'!$C$1</c:f>
              <c:strCache>
                <c:ptCount val="1"/>
                <c:pt idx="0">
                  <c:v>Teilzeit Beamte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'[1]Seite 15 diagramm'!$A$2:$A$11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 diagramm'!$C$2:$C$11</c:f>
              <c:numCache>
                <c:formatCode>General</c:formatCode>
                <c:ptCount val="10"/>
                <c:pt idx="0">
                  <c:v>8155</c:v>
                </c:pt>
                <c:pt idx="1">
                  <c:v>8467</c:v>
                </c:pt>
                <c:pt idx="2">
                  <c:v>8197</c:v>
                </c:pt>
                <c:pt idx="3">
                  <c:v>8019</c:v>
                </c:pt>
                <c:pt idx="4">
                  <c:v>7916</c:v>
                </c:pt>
                <c:pt idx="5">
                  <c:v>8015</c:v>
                </c:pt>
                <c:pt idx="6">
                  <c:v>8100</c:v>
                </c:pt>
                <c:pt idx="7">
                  <c:v>8206</c:v>
                </c:pt>
                <c:pt idx="8">
                  <c:v>8012</c:v>
                </c:pt>
                <c:pt idx="9">
                  <c:v>7947</c:v>
                </c:pt>
              </c:numCache>
            </c:numRef>
          </c:val>
        </c:ser>
        <c:ser>
          <c:idx val="2"/>
          <c:order val="2"/>
          <c:tx>
            <c:strRef>
              <c:f>'[1]Seite 15 diagramm'!$D$1</c:f>
              <c:strCache>
                <c:ptCount val="1"/>
                <c:pt idx="0">
                  <c:v>Vollzeit Angestellte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'[1]Seite 15 diagramm'!$A$2:$A$11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 diagramm'!$D$2:$D$11</c:f>
              <c:numCache>
                <c:formatCode>General</c:formatCode>
                <c:ptCount val="10"/>
                <c:pt idx="0">
                  <c:v>1652</c:v>
                </c:pt>
                <c:pt idx="1">
                  <c:v>1647</c:v>
                </c:pt>
                <c:pt idx="2">
                  <c:v>1652</c:v>
                </c:pt>
                <c:pt idx="3">
                  <c:v>1774</c:v>
                </c:pt>
                <c:pt idx="4">
                  <c:v>1893</c:v>
                </c:pt>
                <c:pt idx="5">
                  <c:v>2007</c:v>
                </c:pt>
                <c:pt idx="6">
                  <c:v>2060</c:v>
                </c:pt>
                <c:pt idx="7">
                  <c:v>2104</c:v>
                </c:pt>
                <c:pt idx="8">
                  <c:v>2312</c:v>
                </c:pt>
                <c:pt idx="9">
                  <c:v>2302</c:v>
                </c:pt>
              </c:numCache>
            </c:numRef>
          </c:val>
        </c:ser>
        <c:ser>
          <c:idx val="3"/>
          <c:order val="3"/>
          <c:tx>
            <c:strRef>
              <c:f>'[1]Seite 15 diagramm'!$E$1</c:f>
              <c:strCache>
                <c:ptCount val="1"/>
                <c:pt idx="0">
                  <c:v>Teilzeit Angestellte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'[1]Seite 15 diagramm'!$A$2:$A$11</c:f>
              <c:strCache>
                <c:ptCount val="10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</c:strCache>
            </c:strRef>
          </c:cat>
          <c:val>
            <c:numRef>
              <c:f>'[1]Seite 15 diagramm'!$E$2:$E$11</c:f>
              <c:numCache>
                <c:formatCode>General</c:formatCode>
                <c:ptCount val="10"/>
                <c:pt idx="0">
                  <c:v>1411</c:v>
                </c:pt>
                <c:pt idx="1">
                  <c:v>1552</c:v>
                </c:pt>
                <c:pt idx="2">
                  <c:v>1633</c:v>
                </c:pt>
                <c:pt idx="3">
                  <c:v>1755</c:v>
                </c:pt>
                <c:pt idx="4">
                  <c:v>1920</c:v>
                </c:pt>
                <c:pt idx="5">
                  <c:v>1907</c:v>
                </c:pt>
                <c:pt idx="6">
                  <c:v>2029</c:v>
                </c:pt>
                <c:pt idx="7">
                  <c:v>2012</c:v>
                </c:pt>
                <c:pt idx="8">
                  <c:v>2057</c:v>
                </c:pt>
                <c:pt idx="9">
                  <c:v>2077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81504"/>
        <c:axId val="85383424"/>
      </c:areaChart>
      <c:catAx>
        <c:axId val="8538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Schuljahr</a:t>
                </a:r>
              </a:p>
            </c:rich>
          </c:tx>
          <c:layout>
            <c:manualLayout>
              <c:xMode val="edge"/>
              <c:yMode val="edge"/>
              <c:x val="0.47004672802996394"/>
              <c:y val="0.91025856383336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3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8150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393305675500239"/>
          <c:y val="0.66923238441348676"/>
          <c:w val="0.20737359442972858"/>
          <c:h val="0.1743595127532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51181102300000003" footer="0.5118110230000000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28564</xdr:rowOff>
    </xdr:from>
    <xdr:to>
      <xdr:col>6</xdr:col>
      <xdr:colOff>900450</xdr:colOff>
      <xdr:row>49</xdr:row>
      <xdr:rowOff>154049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1739"/>
          <a:ext cx="6444000" cy="3363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25205</xdr:rowOff>
    </xdr:from>
    <xdr:to>
      <xdr:col>2</xdr:col>
      <xdr:colOff>316523</xdr:colOff>
      <xdr:row>52</xdr:row>
      <xdr:rowOff>95543</xdr:rowOff>
    </xdr:to>
    <xdr:sp macro="" textlink="">
      <xdr:nvSpPr>
        <xdr:cNvPr id="2" name="Textfeld 1"/>
        <xdr:cNvSpPr txBox="1"/>
      </xdr:nvSpPr>
      <xdr:spPr>
        <a:xfrm>
          <a:off x="0" y="7969055"/>
          <a:ext cx="6212498" cy="15276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72000" rIns="108000" bIns="72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und Erläuterungen: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06.09.2013. Die Stunden beziehen sich jeweils auf den in der Erhebungswoche vom 02.09.2013 bis 07.09.2013 erteilten Unterricht.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anliegenden Tabellen des Berichtes enthalten eine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Übersicht der erhobenen Daten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Tiefergehende Angaben können beim Statistischen Amt für Hamburg und Schleswig-Holstein angefordert werden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133350</xdr:rowOff>
    </xdr:from>
    <xdr:to>
      <xdr:col>6</xdr:col>
      <xdr:colOff>737322</xdr:colOff>
      <xdr:row>28</xdr:row>
      <xdr:rowOff>123825</xdr:rowOff>
    </xdr:to>
    <xdr:graphicFrame macro="">
      <xdr:nvGraphicFramePr>
        <xdr:cNvPr id="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30</xdr:row>
      <xdr:rowOff>9525</xdr:rowOff>
    </xdr:from>
    <xdr:to>
      <xdr:col>6</xdr:col>
      <xdr:colOff>609600</xdr:colOff>
      <xdr:row>59</xdr:row>
      <xdr:rowOff>152400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AGRAMM_Neuer%20Berich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5"/>
      <sheetName val="Seite 15 diagramm"/>
    </sheetNames>
    <sheetDataSet>
      <sheetData sheetId="0">
        <row r="1">
          <cell r="B1" t="str">
            <v>Anzahl der Vollzeitbeschäftigten</v>
          </cell>
          <cell r="C1" t="str">
            <v>Anzahl der Teilzeitbeschäftigten</v>
          </cell>
          <cell r="D1" t="str">
            <v>Stunden von Vollzeitbeschäftigten</v>
          </cell>
          <cell r="E1" t="str">
            <v>Stunden von Teilzeitbeschäftigten</v>
          </cell>
        </row>
        <row r="2">
          <cell r="A2" t="str">
            <v>2004/05</v>
          </cell>
          <cell r="B2">
            <v>13037</v>
          </cell>
          <cell r="C2">
            <v>9556</v>
          </cell>
          <cell r="D2">
            <v>300750</v>
          </cell>
          <cell r="E2">
            <v>164035</v>
          </cell>
        </row>
        <row r="3">
          <cell r="A3" t="str">
            <v>2005/06</v>
          </cell>
          <cell r="B3">
            <v>12985</v>
          </cell>
          <cell r="C3">
            <v>10019</v>
          </cell>
          <cell r="D3">
            <v>297487</v>
          </cell>
          <cell r="E3">
            <v>171135</v>
          </cell>
        </row>
        <row r="4">
          <cell r="A4" t="str">
            <v>2006/07</v>
          </cell>
          <cell r="B4">
            <v>13111</v>
          </cell>
          <cell r="C4">
            <v>9830</v>
          </cell>
          <cell r="D4">
            <v>303324</v>
          </cell>
          <cell r="E4">
            <v>169280</v>
          </cell>
        </row>
        <row r="5">
          <cell r="A5" t="str">
            <v>2007/08</v>
          </cell>
          <cell r="B5">
            <v>13033</v>
          </cell>
          <cell r="C5">
            <v>9774</v>
          </cell>
          <cell r="D5">
            <v>297791</v>
          </cell>
          <cell r="E5">
            <v>170190</v>
          </cell>
        </row>
        <row r="6">
          <cell r="A6" t="str">
            <v>2008/09</v>
          </cell>
          <cell r="B6">
            <v>12933</v>
          </cell>
          <cell r="C6">
            <v>9836</v>
          </cell>
          <cell r="D6">
            <v>291959</v>
          </cell>
          <cell r="E6">
            <v>170734</v>
          </cell>
        </row>
        <row r="7">
          <cell r="A7" t="str">
            <v>2009/10</v>
          </cell>
          <cell r="B7">
            <v>13376</v>
          </cell>
          <cell r="C7">
            <v>9922</v>
          </cell>
          <cell r="D7">
            <v>295146</v>
          </cell>
          <cell r="E7">
            <v>167277</v>
          </cell>
        </row>
        <row r="8">
          <cell r="A8" t="str">
            <v>2010/11</v>
          </cell>
          <cell r="B8">
            <v>13417</v>
          </cell>
          <cell r="C8">
            <v>10129</v>
          </cell>
          <cell r="D8">
            <v>298224</v>
          </cell>
          <cell r="E8">
            <v>170653</v>
          </cell>
        </row>
        <row r="9">
          <cell r="A9" t="str">
            <v>2011/12</v>
          </cell>
          <cell r="B9">
            <v>13244</v>
          </cell>
          <cell r="C9">
            <v>10218</v>
          </cell>
          <cell r="D9">
            <v>291177</v>
          </cell>
          <cell r="E9">
            <v>170913</v>
          </cell>
        </row>
        <row r="10">
          <cell r="A10" t="str">
            <v>2012/13</v>
          </cell>
          <cell r="B10">
            <v>13201</v>
          </cell>
          <cell r="C10">
            <v>10069</v>
          </cell>
          <cell r="D10">
            <v>291267</v>
          </cell>
          <cell r="E10">
            <v>168686</v>
          </cell>
        </row>
        <row r="11">
          <cell r="A11" t="str">
            <v>2013/14</v>
          </cell>
          <cell r="B11">
            <v>13187</v>
          </cell>
          <cell r="C11">
            <v>10024</v>
          </cell>
          <cell r="D11">
            <v>290577</v>
          </cell>
          <cell r="E11">
            <v>168692</v>
          </cell>
        </row>
      </sheetData>
      <sheetData sheetId="1">
        <row r="1">
          <cell r="B1" t="str">
            <v>Vollzeit Beamte</v>
          </cell>
          <cell r="C1" t="str">
            <v>Teilzeit Beamte</v>
          </cell>
          <cell r="D1" t="str">
            <v>Vollzeit Angestellte</v>
          </cell>
          <cell r="E1" t="str">
            <v>Teilzeit Angestellte</v>
          </cell>
        </row>
        <row r="2">
          <cell r="A2" t="str">
            <v>2004/05</v>
          </cell>
          <cell r="B2">
            <v>11385</v>
          </cell>
          <cell r="C2">
            <v>8155</v>
          </cell>
          <cell r="D2">
            <v>1652</v>
          </cell>
          <cell r="E2">
            <v>1411</v>
          </cell>
        </row>
        <row r="3">
          <cell r="A3" t="str">
            <v>2005/06</v>
          </cell>
          <cell r="B3">
            <v>11338</v>
          </cell>
          <cell r="C3">
            <v>8467</v>
          </cell>
          <cell r="D3">
            <v>1647</v>
          </cell>
          <cell r="E3">
            <v>1552</v>
          </cell>
        </row>
        <row r="4">
          <cell r="A4" t="str">
            <v>2006/07</v>
          </cell>
          <cell r="B4">
            <v>11459</v>
          </cell>
          <cell r="C4">
            <v>8197</v>
          </cell>
          <cell r="D4">
            <v>1652</v>
          </cell>
          <cell r="E4">
            <v>1633</v>
          </cell>
        </row>
        <row r="5">
          <cell r="A5" t="str">
            <v>2007/08</v>
          </cell>
          <cell r="B5">
            <v>11259</v>
          </cell>
          <cell r="C5">
            <v>8019</v>
          </cell>
          <cell r="D5">
            <v>1774</v>
          </cell>
          <cell r="E5">
            <v>1755</v>
          </cell>
        </row>
        <row r="6">
          <cell r="A6" t="str">
            <v>2008/09</v>
          </cell>
          <cell r="B6">
            <v>11040</v>
          </cell>
          <cell r="C6">
            <v>7916</v>
          </cell>
          <cell r="D6">
            <v>1893</v>
          </cell>
          <cell r="E6">
            <v>1920</v>
          </cell>
        </row>
        <row r="7">
          <cell r="A7" t="str">
            <v>2009/10</v>
          </cell>
          <cell r="B7">
            <v>11369</v>
          </cell>
          <cell r="C7">
            <v>8015</v>
          </cell>
          <cell r="D7">
            <v>2007</v>
          </cell>
          <cell r="E7">
            <v>1907</v>
          </cell>
        </row>
        <row r="8">
          <cell r="A8" t="str">
            <v>2010/11</v>
          </cell>
          <cell r="B8">
            <v>11357</v>
          </cell>
          <cell r="C8">
            <v>8100</v>
          </cell>
          <cell r="D8">
            <v>2060</v>
          </cell>
          <cell r="E8">
            <v>2029</v>
          </cell>
        </row>
        <row r="9">
          <cell r="A9" t="str">
            <v>2011/12</v>
          </cell>
          <cell r="B9">
            <v>11140</v>
          </cell>
          <cell r="C9">
            <v>8206</v>
          </cell>
          <cell r="D9">
            <v>2104</v>
          </cell>
          <cell r="E9">
            <v>2012</v>
          </cell>
        </row>
        <row r="10">
          <cell r="A10" t="str">
            <v>2012/13</v>
          </cell>
          <cell r="B10">
            <v>10889</v>
          </cell>
          <cell r="C10">
            <v>8012</v>
          </cell>
          <cell r="D10">
            <v>2312</v>
          </cell>
          <cell r="E10">
            <v>2057</v>
          </cell>
        </row>
        <row r="11">
          <cell r="A11" t="str">
            <v>2013/14</v>
          </cell>
          <cell r="B11">
            <v>10885</v>
          </cell>
          <cell r="C11">
            <v>7947</v>
          </cell>
          <cell r="D11">
            <v>2302</v>
          </cell>
          <cell r="E11">
            <v>2077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Bernd.Hauptmann@statistik-nord.de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65" t="s">
        <v>47</v>
      </c>
      <c r="B3" s="265"/>
      <c r="C3" s="265"/>
      <c r="D3" s="265"/>
    </row>
    <row r="4" spans="1:7" ht="20.25" x14ac:dyDescent="0.3">
      <c r="A4" s="265" t="s">
        <v>48</v>
      </c>
      <c r="B4" s="265"/>
      <c r="C4" s="265"/>
      <c r="D4" s="265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66" t="s">
        <v>69</v>
      </c>
      <c r="E15" s="266"/>
      <c r="F15" s="266"/>
      <c r="G15" s="266"/>
    </row>
    <row r="16" spans="1:7" ht="15.6" x14ac:dyDescent="0.25">
      <c r="D16" s="267" t="s">
        <v>372</v>
      </c>
      <c r="E16" s="267"/>
      <c r="F16" s="267"/>
      <c r="G16" s="267"/>
    </row>
    <row r="18" spans="1:7" ht="37.15" x14ac:dyDescent="0.65">
      <c r="A18" s="268" t="s">
        <v>82</v>
      </c>
      <c r="B18" s="268"/>
      <c r="C18" s="268"/>
      <c r="D18" s="268"/>
      <c r="E18" s="268"/>
      <c r="F18" s="268"/>
      <c r="G18" s="268"/>
    </row>
    <row r="19" spans="1:7" ht="37.15" x14ac:dyDescent="0.65">
      <c r="A19" s="268" t="s">
        <v>83</v>
      </c>
      <c r="B19" s="268"/>
      <c r="C19" s="268"/>
      <c r="D19" s="268"/>
      <c r="E19" s="268"/>
      <c r="F19" s="268"/>
      <c r="G19" s="268"/>
    </row>
    <row r="20" spans="1:7" ht="37.15" customHeight="1" x14ac:dyDescent="0.65">
      <c r="A20" s="268" t="s">
        <v>81</v>
      </c>
      <c r="B20" s="268"/>
      <c r="C20" s="268"/>
      <c r="D20" s="268"/>
      <c r="E20" s="268"/>
      <c r="F20" s="268"/>
      <c r="G20" s="268"/>
    </row>
    <row r="21" spans="1:7" ht="37.15" x14ac:dyDescent="0.65">
      <c r="A21" s="268" t="s">
        <v>333</v>
      </c>
      <c r="B21" s="268"/>
      <c r="C21" s="268"/>
      <c r="D21" s="268"/>
      <c r="E21" s="268"/>
      <c r="F21" s="268"/>
      <c r="G21" s="268"/>
    </row>
    <row r="22" spans="1:7" ht="16.5" x14ac:dyDescent="0.25">
      <c r="A22" s="43"/>
      <c r="B22" s="43"/>
      <c r="C22" s="43"/>
      <c r="D22" s="43"/>
      <c r="E22" s="43"/>
      <c r="F22" s="43"/>
    </row>
    <row r="23" spans="1:7" ht="15.6" customHeight="1" x14ac:dyDescent="0.2">
      <c r="A23" s="264" t="s">
        <v>373</v>
      </c>
      <c r="B23" s="264"/>
      <c r="C23" s="264"/>
      <c r="D23" s="264"/>
      <c r="E23" s="264"/>
      <c r="F23" s="264"/>
      <c r="G23" s="264"/>
    </row>
  </sheetData>
  <mergeCells count="9">
    <mergeCell ref="A3:D3"/>
    <mergeCell ref="A4:D4"/>
    <mergeCell ref="D15:G15"/>
    <mergeCell ref="D16:G16"/>
    <mergeCell ref="A18:G18"/>
    <mergeCell ref="A21:G21"/>
    <mergeCell ref="A20:G20"/>
    <mergeCell ref="A19:G19"/>
    <mergeCell ref="A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view="pageLayout" zoomScaleNormal="75" workbookViewId="0">
      <selection activeCell="A2" sqref="A2"/>
    </sheetView>
  </sheetViews>
  <sheetFormatPr baseColWidth="10" defaultColWidth="9.7109375" defaultRowHeight="12.75" x14ac:dyDescent="0.2"/>
  <cols>
    <col min="1" max="1" width="19.42578125" style="100" customWidth="1"/>
    <col min="2" max="19" width="4" style="100" customWidth="1"/>
    <col min="20" max="256" width="9.7109375" style="100"/>
    <col min="257" max="257" width="19.42578125" style="100" customWidth="1"/>
    <col min="258" max="258" width="6" style="100" customWidth="1"/>
    <col min="259" max="259" width="5.85546875" style="100" customWidth="1"/>
    <col min="260" max="260" width="6.140625" style="100" customWidth="1"/>
    <col min="261" max="262" width="6.7109375" style="100" customWidth="1"/>
    <col min="263" max="263" width="5.42578125" style="100" customWidth="1"/>
    <col min="264" max="264" width="6.7109375" style="100" customWidth="1"/>
    <col min="265" max="265" width="6" style="100" customWidth="1"/>
    <col min="266" max="266" width="6.7109375" style="100" customWidth="1"/>
    <col min="267" max="267" width="5.7109375" style="100" customWidth="1"/>
    <col min="268" max="268" width="6.7109375" style="100" customWidth="1"/>
    <col min="269" max="269" width="5.7109375" style="100" customWidth="1"/>
    <col min="270" max="270" width="6.7109375" style="100" customWidth="1"/>
    <col min="271" max="271" width="6" style="100" customWidth="1"/>
    <col min="272" max="272" width="6.7109375" style="100" customWidth="1"/>
    <col min="273" max="273" width="6" style="100" customWidth="1"/>
    <col min="274" max="274" width="6.42578125" style="100" customWidth="1"/>
    <col min="275" max="275" width="6" style="100" customWidth="1"/>
    <col min="276" max="512" width="9.7109375" style="100"/>
    <col min="513" max="513" width="19.42578125" style="100" customWidth="1"/>
    <col min="514" max="514" width="6" style="100" customWidth="1"/>
    <col min="515" max="515" width="5.85546875" style="100" customWidth="1"/>
    <col min="516" max="516" width="6.140625" style="100" customWidth="1"/>
    <col min="517" max="518" width="6.7109375" style="100" customWidth="1"/>
    <col min="519" max="519" width="5.42578125" style="100" customWidth="1"/>
    <col min="520" max="520" width="6.7109375" style="100" customWidth="1"/>
    <col min="521" max="521" width="6" style="100" customWidth="1"/>
    <col min="522" max="522" width="6.7109375" style="100" customWidth="1"/>
    <col min="523" max="523" width="5.7109375" style="100" customWidth="1"/>
    <col min="524" max="524" width="6.7109375" style="100" customWidth="1"/>
    <col min="525" max="525" width="5.7109375" style="100" customWidth="1"/>
    <col min="526" max="526" width="6.7109375" style="100" customWidth="1"/>
    <col min="527" max="527" width="6" style="100" customWidth="1"/>
    <col min="528" max="528" width="6.7109375" style="100" customWidth="1"/>
    <col min="529" max="529" width="6" style="100" customWidth="1"/>
    <col min="530" max="530" width="6.42578125" style="100" customWidth="1"/>
    <col min="531" max="531" width="6" style="100" customWidth="1"/>
    <col min="532" max="768" width="9.7109375" style="100"/>
    <col min="769" max="769" width="19.42578125" style="100" customWidth="1"/>
    <col min="770" max="770" width="6" style="100" customWidth="1"/>
    <col min="771" max="771" width="5.85546875" style="100" customWidth="1"/>
    <col min="772" max="772" width="6.140625" style="100" customWidth="1"/>
    <col min="773" max="774" width="6.7109375" style="100" customWidth="1"/>
    <col min="775" max="775" width="5.42578125" style="100" customWidth="1"/>
    <col min="776" max="776" width="6.7109375" style="100" customWidth="1"/>
    <col min="777" max="777" width="6" style="100" customWidth="1"/>
    <col min="778" max="778" width="6.7109375" style="100" customWidth="1"/>
    <col min="779" max="779" width="5.7109375" style="100" customWidth="1"/>
    <col min="780" max="780" width="6.7109375" style="100" customWidth="1"/>
    <col min="781" max="781" width="5.7109375" style="100" customWidth="1"/>
    <col min="782" max="782" width="6.7109375" style="100" customWidth="1"/>
    <col min="783" max="783" width="6" style="100" customWidth="1"/>
    <col min="784" max="784" width="6.7109375" style="100" customWidth="1"/>
    <col min="785" max="785" width="6" style="100" customWidth="1"/>
    <col min="786" max="786" width="6.42578125" style="100" customWidth="1"/>
    <col min="787" max="787" width="6" style="100" customWidth="1"/>
    <col min="788" max="1024" width="9.7109375" style="100"/>
    <col min="1025" max="1025" width="19.42578125" style="100" customWidth="1"/>
    <col min="1026" max="1026" width="6" style="100" customWidth="1"/>
    <col min="1027" max="1027" width="5.85546875" style="100" customWidth="1"/>
    <col min="1028" max="1028" width="6.140625" style="100" customWidth="1"/>
    <col min="1029" max="1030" width="6.7109375" style="100" customWidth="1"/>
    <col min="1031" max="1031" width="5.42578125" style="100" customWidth="1"/>
    <col min="1032" max="1032" width="6.7109375" style="100" customWidth="1"/>
    <col min="1033" max="1033" width="6" style="100" customWidth="1"/>
    <col min="1034" max="1034" width="6.7109375" style="100" customWidth="1"/>
    <col min="1035" max="1035" width="5.7109375" style="100" customWidth="1"/>
    <col min="1036" max="1036" width="6.7109375" style="100" customWidth="1"/>
    <col min="1037" max="1037" width="5.7109375" style="100" customWidth="1"/>
    <col min="1038" max="1038" width="6.7109375" style="100" customWidth="1"/>
    <col min="1039" max="1039" width="6" style="100" customWidth="1"/>
    <col min="1040" max="1040" width="6.7109375" style="100" customWidth="1"/>
    <col min="1041" max="1041" width="6" style="100" customWidth="1"/>
    <col min="1042" max="1042" width="6.42578125" style="100" customWidth="1"/>
    <col min="1043" max="1043" width="6" style="100" customWidth="1"/>
    <col min="1044" max="1280" width="9.7109375" style="100"/>
    <col min="1281" max="1281" width="19.42578125" style="100" customWidth="1"/>
    <col min="1282" max="1282" width="6" style="100" customWidth="1"/>
    <col min="1283" max="1283" width="5.85546875" style="100" customWidth="1"/>
    <col min="1284" max="1284" width="6.140625" style="100" customWidth="1"/>
    <col min="1285" max="1286" width="6.7109375" style="100" customWidth="1"/>
    <col min="1287" max="1287" width="5.42578125" style="100" customWidth="1"/>
    <col min="1288" max="1288" width="6.7109375" style="100" customWidth="1"/>
    <col min="1289" max="1289" width="6" style="100" customWidth="1"/>
    <col min="1290" max="1290" width="6.7109375" style="100" customWidth="1"/>
    <col min="1291" max="1291" width="5.7109375" style="100" customWidth="1"/>
    <col min="1292" max="1292" width="6.7109375" style="100" customWidth="1"/>
    <col min="1293" max="1293" width="5.7109375" style="100" customWidth="1"/>
    <col min="1294" max="1294" width="6.7109375" style="100" customWidth="1"/>
    <col min="1295" max="1295" width="6" style="100" customWidth="1"/>
    <col min="1296" max="1296" width="6.7109375" style="100" customWidth="1"/>
    <col min="1297" max="1297" width="6" style="100" customWidth="1"/>
    <col min="1298" max="1298" width="6.42578125" style="100" customWidth="1"/>
    <col min="1299" max="1299" width="6" style="100" customWidth="1"/>
    <col min="1300" max="1536" width="9.7109375" style="100"/>
    <col min="1537" max="1537" width="19.42578125" style="100" customWidth="1"/>
    <col min="1538" max="1538" width="6" style="100" customWidth="1"/>
    <col min="1539" max="1539" width="5.85546875" style="100" customWidth="1"/>
    <col min="1540" max="1540" width="6.140625" style="100" customWidth="1"/>
    <col min="1541" max="1542" width="6.7109375" style="100" customWidth="1"/>
    <col min="1543" max="1543" width="5.42578125" style="100" customWidth="1"/>
    <col min="1544" max="1544" width="6.7109375" style="100" customWidth="1"/>
    <col min="1545" max="1545" width="6" style="100" customWidth="1"/>
    <col min="1546" max="1546" width="6.7109375" style="100" customWidth="1"/>
    <col min="1547" max="1547" width="5.7109375" style="100" customWidth="1"/>
    <col min="1548" max="1548" width="6.7109375" style="100" customWidth="1"/>
    <col min="1549" max="1549" width="5.7109375" style="100" customWidth="1"/>
    <col min="1550" max="1550" width="6.7109375" style="100" customWidth="1"/>
    <col min="1551" max="1551" width="6" style="100" customWidth="1"/>
    <col min="1552" max="1552" width="6.7109375" style="100" customWidth="1"/>
    <col min="1553" max="1553" width="6" style="100" customWidth="1"/>
    <col min="1554" max="1554" width="6.42578125" style="100" customWidth="1"/>
    <col min="1555" max="1555" width="6" style="100" customWidth="1"/>
    <col min="1556" max="1792" width="9.7109375" style="100"/>
    <col min="1793" max="1793" width="19.42578125" style="100" customWidth="1"/>
    <col min="1794" max="1794" width="6" style="100" customWidth="1"/>
    <col min="1795" max="1795" width="5.85546875" style="100" customWidth="1"/>
    <col min="1796" max="1796" width="6.140625" style="100" customWidth="1"/>
    <col min="1797" max="1798" width="6.7109375" style="100" customWidth="1"/>
    <col min="1799" max="1799" width="5.42578125" style="100" customWidth="1"/>
    <col min="1800" max="1800" width="6.7109375" style="100" customWidth="1"/>
    <col min="1801" max="1801" width="6" style="100" customWidth="1"/>
    <col min="1802" max="1802" width="6.7109375" style="100" customWidth="1"/>
    <col min="1803" max="1803" width="5.7109375" style="100" customWidth="1"/>
    <col min="1804" max="1804" width="6.7109375" style="100" customWidth="1"/>
    <col min="1805" max="1805" width="5.7109375" style="100" customWidth="1"/>
    <col min="1806" max="1806" width="6.7109375" style="100" customWidth="1"/>
    <col min="1807" max="1807" width="6" style="100" customWidth="1"/>
    <col min="1808" max="1808" width="6.7109375" style="100" customWidth="1"/>
    <col min="1809" max="1809" width="6" style="100" customWidth="1"/>
    <col min="1810" max="1810" width="6.42578125" style="100" customWidth="1"/>
    <col min="1811" max="1811" width="6" style="100" customWidth="1"/>
    <col min="1812" max="2048" width="9.7109375" style="100"/>
    <col min="2049" max="2049" width="19.42578125" style="100" customWidth="1"/>
    <col min="2050" max="2050" width="6" style="100" customWidth="1"/>
    <col min="2051" max="2051" width="5.85546875" style="100" customWidth="1"/>
    <col min="2052" max="2052" width="6.140625" style="100" customWidth="1"/>
    <col min="2053" max="2054" width="6.7109375" style="100" customWidth="1"/>
    <col min="2055" max="2055" width="5.42578125" style="100" customWidth="1"/>
    <col min="2056" max="2056" width="6.7109375" style="100" customWidth="1"/>
    <col min="2057" max="2057" width="6" style="100" customWidth="1"/>
    <col min="2058" max="2058" width="6.7109375" style="100" customWidth="1"/>
    <col min="2059" max="2059" width="5.7109375" style="100" customWidth="1"/>
    <col min="2060" max="2060" width="6.7109375" style="100" customWidth="1"/>
    <col min="2061" max="2061" width="5.7109375" style="100" customWidth="1"/>
    <col min="2062" max="2062" width="6.7109375" style="100" customWidth="1"/>
    <col min="2063" max="2063" width="6" style="100" customWidth="1"/>
    <col min="2064" max="2064" width="6.7109375" style="100" customWidth="1"/>
    <col min="2065" max="2065" width="6" style="100" customWidth="1"/>
    <col min="2066" max="2066" width="6.42578125" style="100" customWidth="1"/>
    <col min="2067" max="2067" width="6" style="100" customWidth="1"/>
    <col min="2068" max="2304" width="9.7109375" style="100"/>
    <col min="2305" max="2305" width="19.42578125" style="100" customWidth="1"/>
    <col min="2306" max="2306" width="6" style="100" customWidth="1"/>
    <col min="2307" max="2307" width="5.85546875" style="100" customWidth="1"/>
    <col min="2308" max="2308" width="6.140625" style="100" customWidth="1"/>
    <col min="2309" max="2310" width="6.7109375" style="100" customWidth="1"/>
    <col min="2311" max="2311" width="5.42578125" style="100" customWidth="1"/>
    <col min="2312" max="2312" width="6.7109375" style="100" customWidth="1"/>
    <col min="2313" max="2313" width="6" style="100" customWidth="1"/>
    <col min="2314" max="2314" width="6.7109375" style="100" customWidth="1"/>
    <col min="2315" max="2315" width="5.7109375" style="100" customWidth="1"/>
    <col min="2316" max="2316" width="6.7109375" style="100" customWidth="1"/>
    <col min="2317" max="2317" width="5.7109375" style="100" customWidth="1"/>
    <col min="2318" max="2318" width="6.7109375" style="100" customWidth="1"/>
    <col min="2319" max="2319" width="6" style="100" customWidth="1"/>
    <col min="2320" max="2320" width="6.7109375" style="100" customWidth="1"/>
    <col min="2321" max="2321" width="6" style="100" customWidth="1"/>
    <col min="2322" max="2322" width="6.42578125" style="100" customWidth="1"/>
    <col min="2323" max="2323" width="6" style="100" customWidth="1"/>
    <col min="2324" max="2560" width="9.7109375" style="100"/>
    <col min="2561" max="2561" width="19.42578125" style="100" customWidth="1"/>
    <col min="2562" max="2562" width="6" style="100" customWidth="1"/>
    <col min="2563" max="2563" width="5.85546875" style="100" customWidth="1"/>
    <col min="2564" max="2564" width="6.140625" style="100" customWidth="1"/>
    <col min="2565" max="2566" width="6.7109375" style="100" customWidth="1"/>
    <col min="2567" max="2567" width="5.42578125" style="100" customWidth="1"/>
    <col min="2568" max="2568" width="6.7109375" style="100" customWidth="1"/>
    <col min="2569" max="2569" width="6" style="100" customWidth="1"/>
    <col min="2570" max="2570" width="6.7109375" style="100" customWidth="1"/>
    <col min="2571" max="2571" width="5.7109375" style="100" customWidth="1"/>
    <col min="2572" max="2572" width="6.7109375" style="100" customWidth="1"/>
    <col min="2573" max="2573" width="5.7109375" style="100" customWidth="1"/>
    <col min="2574" max="2574" width="6.7109375" style="100" customWidth="1"/>
    <col min="2575" max="2575" width="6" style="100" customWidth="1"/>
    <col min="2576" max="2576" width="6.7109375" style="100" customWidth="1"/>
    <col min="2577" max="2577" width="6" style="100" customWidth="1"/>
    <col min="2578" max="2578" width="6.42578125" style="100" customWidth="1"/>
    <col min="2579" max="2579" width="6" style="100" customWidth="1"/>
    <col min="2580" max="2816" width="9.7109375" style="100"/>
    <col min="2817" max="2817" width="19.42578125" style="100" customWidth="1"/>
    <col min="2818" max="2818" width="6" style="100" customWidth="1"/>
    <col min="2819" max="2819" width="5.85546875" style="100" customWidth="1"/>
    <col min="2820" max="2820" width="6.140625" style="100" customWidth="1"/>
    <col min="2821" max="2822" width="6.7109375" style="100" customWidth="1"/>
    <col min="2823" max="2823" width="5.42578125" style="100" customWidth="1"/>
    <col min="2824" max="2824" width="6.7109375" style="100" customWidth="1"/>
    <col min="2825" max="2825" width="6" style="100" customWidth="1"/>
    <col min="2826" max="2826" width="6.7109375" style="100" customWidth="1"/>
    <col min="2827" max="2827" width="5.7109375" style="100" customWidth="1"/>
    <col min="2828" max="2828" width="6.7109375" style="100" customWidth="1"/>
    <col min="2829" max="2829" width="5.7109375" style="100" customWidth="1"/>
    <col min="2830" max="2830" width="6.7109375" style="100" customWidth="1"/>
    <col min="2831" max="2831" width="6" style="100" customWidth="1"/>
    <col min="2832" max="2832" width="6.7109375" style="100" customWidth="1"/>
    <col min="2833" max="2833" width="6" style="100" customWidth="1"/>
    <col min="2834" max="2834" width="6.42578125" style="100" customWidth="1"/>
    <col min="2835" max="2835" width="6" style="100" customWidth="1"/>
    <col min="2836" max="3072" width="9.7109375" style="100"/>
    <col min="3073" max="3073" width="19.42578125" style="100" customWidth="1"/>
    <col min="3074" max="3074" width="6" style="100" customWidth="1"/>
    <col min="3075" max="3075" width="5.85546875" style="100" customWidth="1"/>
    <col min="3076" max="3076" width="6.140625" style="100" customWidth="1"/>
    <col min="3077" max="3078" width="6.7109375" style="100" customWidth="1"/>
    <col min="3079" max="3079" width="5.42578125" style="100" customWidth="1"/>
    <col min="3080" max="3080" width="6.7109375" style="100" customWidth="1"/>
    <col min="3081" max="3081" width="6" style="100" customWidth="1"/>
    <col min="3082" max="3082" width="6.7109375" style="100" customWidth="1"/>
    <col min="3083" max="3083" width="5.7109375" style="100" customWidth="1"/>
    <col min="3084" max="3084" width="6.7109375" style="100" customWidth="1"/>
    <col min="3085" max="3085" width="5.7109375" style="100" customWidth="1"/>
    <col min="3086" max="3086" width="6.7109375" style="100" customWidth="1"/>
    <col min="3087" max="3087" width="6" style="100" customWidth="1"/>
    <col min="3088" max="3088" width="6.7109375" style="100" customWidth="1"/>
    <col min="3089" max="3089" width="6" style="100" customWidth="1"/>
    <col min="3090" max="3090" width="6.42578125" style="100" customWidth="1"/>
    <col min="3091" max="3091" width="6" style="100" customWidth="1"/>
    <col min="3092" max="3328" width="9.7109375" style="100"/>
    <col min="3329" max="3329" width="19.42578125" style="100" customWidth="1"/>
    <col min="3330" max="3330" width="6" style="100" customWidth="1"/>
    <col min="3331" max="3331" width="5.85546875" style="100" customWidth="1"/>
    <col min="3332" max="3332" width="6.140625" style="100" customWidth="1"/>
    <col min="3333" max="3334" width="6.7109375" style="100" customWidth="1"/>
    <col min="3335" max="3335" width="5.42578125" style="100" customWidth="1"/>
    <col min="3336" max="3336" width="6.7109375" style="100" customWidth="1"/>
    <col min="3337" max="3337" width="6" style="100" customWidth="1"/>
    <col min="3338" max="3338" width="6.7109375" style="100" customWidth="1"/>
    <col min="3339" max="3339" width="5.7109375" style="100" customWidth="1"/>
    <col min="3340" max="3340" width="6.7109375" style="100" customWidth="1"/>
    <col min="3341" max="3341" width="5.7109375" style="100" customWidth="1"/>
    <col min="3342" max="3342" width="6.7109375" style="100" customWidth="1"/>
    <col min="3343" max="3343" width="6" style="100" customWidth="1"/>
    <col min="3344" max="3344" width="6.7109375" style="100" customWidth="1"/>
    <col min="3345" max="3345" width="6" style="100" customWidth="1"/>
    <col min="3346" max="3346" width="6.42578125" style="100" customWidth="1"/>
    <col min="3347" max="3347" width="6" style="100" customWidth="1"/>
    <col min="3348" max="3584" width="9.7109375" style="100"/>
    <col min="3585" max="3585" width="19.42578125" style="100" customWidth="1"/>
    <col min="3586" max="3586" width="6" style="100" customWidth="1"/>
    <col min="3587" max="3587" width="5.85546875" style="100" customWidth="1"/>
    <col min="3588" max="3588" width="6.140625" style="100" customWidth="1"/>
    <col min="3589" max="3590" width="6.7109375" style="100" customWidth="1"/>
    <col min="3591" max="3591" width="5.42578125" style="100" customWidth="1"/>
    <col min="3592" max="3592" width="6.7109375" style="100" customWidth="1"/>
    <col min="3593" max="3593" width="6" style="100" customWidth="1"/>
    <col min="3594" max="3594" width="6.7109375" style="100" customWidth="1"/>
    <col min="3595" max="3595" width="5.7109375" style="100" customWidth="1"/>
    <col min="3596" max="3596" width="6.7109375" style="100" customWidth="1"/>
    <col min="3597" max="3597" width="5.7109375" style="100" customWidth="1"/>
    <col min="3598" max="3598" width="6.7109375" style="100" customWidth="1"/>
    <col min="3599" max="3599" width="6" style="100" customWidth="1"/>
    <col min="3600" max="3600" width="6.7109375" style="100" customWidth="1"/>
    <col min="3601" max="3601" width="6" style="100" customWidth="1"/>
    <col min="3602" max="3602" width="6.42578125" style="100" customWidth="1"/>
    <col min="3603" max="3603" width="6" style="100" customWidth="1"/>
    <col min="3604" max="3840" width="9.7109375" style="100"/>
    <col min="3841" max="3841" width="19.42578125" style="100" customWidth="1"/>
    <col min="3842" max="3842" width="6" style="100" customWidth="1"/>
    <col min="3843" max="3843" width="5.85546875" style="100" customWidth="1"/>
    <col min="3844" max="3844" width="6.140625" style="100" customWidth="1"/>
    <col min="3845" max="3846" width="6.7109375" style="100" customWidth="1"/>
    <col min="3847" max="3847" width="5.42578125" style="100" customWidth="1"/>
    <col min="3848" max="3848" width="6.7109375" style="100" customWidth="1"/>
    <col min="3849" max="3849" width="6" style="100" customWidth="1"/>
    <col min="3850" max="3850" width="6.7109375" style="100" customWidth="1"/>
    <col min="3851" max="3851" width="5.7109375" style="100" customWidth="1"/>
    <col min="3852" max="3852" width="6.7109375" style="100" customWidth="1"/>
    <col min="3853" max="3853" width="5.7109375" style="100" customWidth="1"/>
    <col min="3854" max="3854" width="6.7109375" style="100" customWidth="1"/>
    <col min="3855" max="3855" width="6" style="100" customWidth="1"/>
    <col min="3856" max="3856" width="6.7109375" style="100" customWidth="1"/>
    <col min="3857" max="3857" width="6" style="100" customWidth="1"/>
    <col min="3858" max="3858" width="6.42578125" style="100" customWidth="1"/>
    <col min="3859" max="3859" width="6" style="100" customWidth="1"/>
    <col min="3860" max="4096" width="9.7109375" style="100"/>
    <col min="4097" max="4097" width="19.42578125" style="100" customWidth="1"/>
    <col min="4098" max="4098" width="6" style="100" customWidth="1"/>
    <col min="4099" max="4099" width="5.85546875" style="100" customWidth="1"/>
    <col min="4100" max="4100" width="6.140625" style="100" customWidth="1"/>
    <col min="4101" max="4102" width="6.7109375" style="100" customWidth="1"/>
    <col min="4103" max="4103" width="5.42578125" style="100" customWidth="1"/>
    <col min="4104" max="4104" width="6.7109375" style="100" customWidth="1"/>
    <col min="4105" max="4105" width="6" style="100" customWidth="1"/>
    <col min="4106" max="4106" width="6.7109375" style="100" customWidth="1"/>
    <col min="4107" max="4107" width="5.7109375" style="100" customWidth="1"/>
    <col min="4108" max="4108" width="6.7109375" style="100" customWidth="1"/>
    <col min="4109" max="4109" width="5.7109375" style="100" customWidth="1"/>
    <col min="4110" max="4110" width="6.7109375" style="100" customWidth="1"/>
    <col min="4111" max="4111" width="6" style="100" customWidth="1"/>
    <col min="4112" max="4112" width="6.7109375" style="100" customWidth="1"/>
    <col min="4113" max="4113" width="6" style="100" customWidth="1"/>
    <col min="4114" max="4114" width="6.42578125" style="100" customWidth="1"/>
    <col min="4115" max="4115" width="6" style="100" customWidth="1"/>
    <col min="4116" max="4352" width="9.7109375" style="100"/>
    <col min="4353" max="4353" width="19.42578125" style="100" customWidth="1"/>
    <col min="4354" max="4354" width="6" style="100" customWidth="1"/>
    <col min="4355" max="4355" width="5.85546875" style="100" customWidth="1"/>
    <col min="4356" max="4356" width="6.140625" style="100" customWidth="1"/>
    <col min="4357" max="4358" width="6.7109375" style="100" customWidth="1"/>
    <col min="4359" max="4359" width="5.42578125" style="100" customWidth="1"/>
    <col min="4360" max="4360" width="6.7109375" style="100" customWidth="1"/>
    <col min="4361" max="4361" width="6" style="100" customWidth="1"/>
    <col min="4362" max="4362" width="6.7109375" style="100" customWidth="1"/>
    <col min="4363" max="4363" width="5.7109375" style="100" customWidth="1"/>
    <col min="4364" max="4364" width="6.7109375" style="100" customWidth="1"/>
    <col min="4365" max="4365" width="5.7109375" style="100" customWidth="1"/>
    <col min="4366" max="4366" width="6.7109375" style="100" customWidth="1"/>
    <col min="4367" max="4367" width="6" style="100" customWidth="1"/>
    <col min="4368" max="4368" width="6.7109375" style="100" customWidth="1"/>
    <col min="4369" max="4369" width="6" style="100" customWidth="1"/>
    <col min="4370" max="4370" width="6.42578125" style="100" customWidth="1"/>
    <col min="4371" max="4371" width="6" style="100" customWidth="1"/>
    <col min="4372" max="4608" width="9.7109375" style="100"/>
    <col min="4609" max="4609" width="19.42578125" style="100" customWidth="1"/>
    <col min="4610" max="4610" width="6" style="100" customWidth="1"/>
    <col min="4611" max="4611" width="5.85546875" style="100" customWidth="1"/>
    <col min="4612" max="4612" width="6.140625" style="100" customWidth="1"/>
    <col min="4613" max="4614" width="6.7109375" style="100" customWidth="1"/>
    <col min="4615" max="4615" width="5.42578125" style="100" customWidth="1"/>
    <col min="4616" max="4616" width="6.7109375" style="100" customWidth="1"/>
    <col min="4617" max="4617" width="6" style="100" customWidth="1"/>
    <col min="4618" max="4618" width="6.7109375" style="100" customWidth="1"/>
    <col min="4619" max="4619" width="5.7109375" style="100" customWidth="1"/>
    <col min="4620" max="4620" width="6.7109375" style="100" customWidth="1"/>
    <col min="4621" max="4621" width="5.7109375" style="100" customWidth="1"/>
    <col min="4622" max="4622" width="6.7109375" style="100" customWidth="1"/>
    <col min="4623" max="4623" width="6" style="100" customWidth="1"/>
    <col min="4624" max="4624" width="6.7109375" style="100" customWidth="1"/>
    <col min="4625" max="4625" width="6" style="100" customWidth="1"/>
    <col min="4626" max="4626" width="6.42578125" style="100" customWidth="1"/>
    <col min="4627" max="4627" width="6" style="100" customWidth="1"/>
    <col min="4628" max="4864" width="9.7109375" style="100"/>
    <col min="4865" max="4865" width="19.42578125" style="100" customWidth="1"/>
    <col min="4866" max="4866" width="6" style="100" customWidth="1"/>
    <col min="4867" max="4867" width="5.85546875" style="100" customWidth="1"/>
    <col min="4868" max="4868" width="6.140625" style="100" customWidth="1"/>
    <col min="4869" max="4870" width="6.7109375" style="100" customWidth="1"/>
    <col min="4871" max="4871" width="5.42578125" style="100" customWidth="1"/>
    <col min="4872" max="4872" width="6.7109375" style="100" customWidth="1"/>
    <col min="4873" max="4873" width="6" style="100" customWidth="1"/>
    <col min="4874" max="4874" width="6.7109375" style="100" customWidth="1"/>
    <col min="4875" max="4875" width="5.7109375" style="100" customWidth="1"/>
    <col min="4876" max="4876" width="6.7109375" style="100" customWidth="1"/>
    <col min="4877" max="4877" width="5.7109375" style="100" customWidth="1"/>
    <col min="4878" max="4878" width="6.7109375" style="100" customWidth="1"/>
    <col min="4879" max="4879" width="6" style="100" customWidth="1"/>
    <col min="4880" max="4880" width="6.7109375" style="100" customWidth="1"/>
    <col min="4881" max="4881" width="6" style="100" customWidth="1"/>
    <col min="4882" max="4882" width="6.42578125" style="100" customWidth="1"/>
    <col min="4883" max="4883" width="6" style="100" customWidth="1"/>
    <col min="4884" max="5120" width="9.7109375" style="100"/>
    <col min="5121" max="5121" width="19.42578125" style="100" customWidth="1"/>
    <col min="5122" max="5122" width="6" style="100" customWidth="1"/>
    <col min="5123" max="5123" width="5.85546875" style="100" customWidth="1"/>
    <col min="5124" max="5124" width="6.140625" style="100" customWidth="1"/>
    <col min="5125" max="5126" width="6.7109375" style="100" customWidth="1"/>
    <col min="5127" max="5127" width="5.42578125" style="100" customWidth="1"/>
    <col min="5128" max="5128" width="6.7109375" style="100" customWidth="1"/>
    <col min="5129" max="5129" width="6" style="100" customWidth="1"/>
    <col min="5130" max="5130" width="6.7109375" style="100" customWidth="1"/>
    <col min="5131" max="5131" width="5.7109375" style="100" customWidth="1"/>
    <col min="5132" max="5132" width="6.7109375" style="100" customWidth="1"/>
    <col min="5133" max="5133" width="5.7109375" style="100" customWidth="1"/>
    <col min="5134" max="5134" width="6.7109375" style="100" customWidth="1"/>
    <col min="5135" max="5135" width="6" style="100" customWidth="1"/>
    <col min="5136" max="5136" width="6.7109375" style="100" customWidth="1"/>
    <col min="5137" max="5137" width="6" style="100" customWidth="1"/>
    <col min="5138" max="5138" width="6.42578125" style="100" customWidth="1"/>
    <col min="5139" max="5139" width="6" style="100" customWidth="1"/>
    <col min="5140" max="5376" width="9.7109375" style="100"/>
    <col min="5377" max="5377" width="19.42578125" style="100" customWidth="1"/>
    <col min="5378" max="5378" width="6" style="100" customWidth="1"/>
    <col min="5379" max="5379" width="5.85546875" style="100" customWidth="1"/>
    <col min="5380" max="5380" width="6.140625" style="100" customWidth="1"/>
    <col min="5381" max="5382" width="6.7109375" style="100" customWidth="1"/>
    <col min="5383" max="5383" width="5.42578125" style="100" customWidth="1"/>
    <col min="5384" max="5384" width="6.7109375" style="100" customWidth="1"/>
    <col min="5385" max="5385" width="6" style="100" customWidth="1"/>
    <col min="5386" max="5386" width="6.7109375" style="100" customWidth="1"/>
    <col min="5387" max="5387" width="5.7109375" style="100" customWidth="1"/>
    <col min="5388" max="5388" width="6.7109375" style="100" customWidth="1"/>
    <col min="5389" max="5389" width="5.7109375" style="100" customWidth="1"/>
    <col min="5390" max="5390" width="6.7109375" style="100" customWidth="1"/>
    <col min="5391" max="5391" width="6" style="100" customWidth="1"/>
    <col min="5392" max="5392" width="6.7109375" style="100" customWidth="1"/>
    <col min="5393" max="5393" width="6" style="100" customWidth="1"/>
    <col min="5394" max="5394" width="6.42578125" style="100" customWidth="1"/>
    <col min="5395" max="5395" width="6" style="100" customWidth="1"/>
    <col min="5396" max="5632" width="9.7109375" style="100"/>
    <col min="5633" max="5633" width="19.42578125" style="100" customWidth="1"/>
    <col min="5634" max="5634" width="6" style="100" customWidth="1"/>
    <col min="5635" max="5635" width="5.85546875" style="100" customWidth="1"/>
    <col min="5636" max="5636" width="6.140625" style="100" customWidth="1"/>
    <col min="5637" max="5638" width="6.7109375" style="100" customWidth="1"/>
    <col min="5639" max="5639" width="5.42578125" style="100" customWidth="1"/>
    <col min="5640" max="5640" width="6.7109375" style="100" customWidth="1"/>
    <col min="5641" max="5641" width="6" style="100" customWidth="1"/>
    <col min="5642" max="5642" width="6.7109375" style="100" customWidth="1"/>
    <col min="5643" max="5643" width="5.7109375" style="100" customWidth="1"/>
    <col min="5644" max="5644" width="6.7109375" style="100" customWidth="1"/>
    <col min="5645" max="5645" width="5.7109375" style="100" customWidth="1"/>
    <col min="5646" max="5646" width="6.7109375" style="100" customWidth="1"/>
    <col min="5647" max="5647" width="6" style="100" customWidth="1"/>
    <col min="5648" max="5648" width="6.7109375" style="100" customWidth="1"/>
    <col min="5649" max="5649" width="6" style="100" customWidth="1"/>
    <col min="5650" max="5650" width="6.42578125" style="100" customWidth="1"/>
    <col min="5651" max="5651" width="6" style="100" customWidth="1"/>
    <col min="5652" max="5888" width="9.7109375" style="100"/>
    <col min="5889" max="5889" width="19.42578125" style="100" customWidth="1"/>
    <col min="5890" max="5890" width="6" style="100" customWidth="1"/>
    <col min="5891" max="5891" width="5.85546875" style="100" customWidth="1"/>
    <col min="5892" max="5892" width="6.140625" style="100" customWidth="1"/>
    <col min="5893" max="5894" width="6.7109375" style="100" customWidth="1"/>
    <col min="5895" max="5895" width="5.42578125" style="100" customWidth="1"/>
    <col min="5896" max="5896" width="6.7109375" style="100" customWidth="1"/>
    <col min="5897" max="5897" width="6" style="100" customWidth="1"/>
    <col min="5898" max="5898" width="6.7109375" style="100" customWidth="1"/>
    <col min="5899" max="5899" width="5.7109375" style="100" customWidth="1"/>
    <col min="5900" max="5900" width="6.7109375" style="100" customWidth="1"/>
    <col min="5901" max="5901" width="5.7109375" style="100" customWidth="1"/>
    <col min="5902" max="5902" width="6.7109375" style="100" customWidth="1"/>
    <col min="5903" max="5903" width="6" style="100" customWidth="1"/>
    <col min="5904" max="5904" width="6.7109375" style="100" customWidth="1"/>
    <col min="5905" max="5905" width="6" style="100" customWidth="1"/>
    <col min="5906" max="5906" width="6.42578125" style="100" customWidth="1"/>
    <col min="5907" max="5907" width="6" style="100" customWidth="1"/>
    <col min="5908" max="6144" width="9.7109375" style="100"/>
    <col min="6145" max="6145" width="19.42578125" style="100" customWidth="1"/>
    <col min="6146" max="6146" width="6" style="100" customWidth="1"/>
    <col min="6147" max="6147" width="5.85546875" style="100" customWidth="1"/>
    <col min="6148" max="6148" width="6.140625" style="100" customWidth="1"/>
    <col min="6149" max="6150" width="6.7109375" style="100" customWidth="1"/>
    <col min="6151" max="6151" width="5.42578125" style="100" customWidth="1"/>
    <col min="6152" max="6152" width="6.7109375" style="100" customWidth="1"/>
    <col min="6153" max="6153" width="6" style="100" customWidth="1"/>
    <col min="6154" max="6154" width="6.7109375" style="100" customWidth="1"/>
    <col min="6155" max="6155" width="5.7109375" style="100" customWidth="1"/>
    <col min="6156" max="6156" width="6.7109375" style="100" customWidth="1"/>
    <col min="6157" max="6157" width="5.7109375" style="100" customWidth="1"/>
    <col min="6158" max="6158" width="6.7109375" style="100" customWidth="1"/>
    <col min="6159" max="6159" width="6" style="100" customWidth="1"/>
    <col min="6160" max="6160" width="6.7109375" style="100" customWidth="1"/>
    <col min="6161" max="6161" width="6" style="100" customWidth="1"/>
    <col min="6162" max="6162" width="6.42578125" style="100" customWidth="1"/>
    <col min="6163" max="6163" width="6" style="100" customWidth="1"/>
    <col min="6164" max="6400" width="9.7109375" style="100"/>
    <col min="6401" max="6401" width="19.42578125" style="100" customWidth="1"/>
    <col min="6402" max="6402" width="6" style="100" customWidth="1"/>
    <col min="6403" max="6403" width="5.85546875" style="100" customWidth="1"/>
    <col min="6404" max="6404" width="6.140625" style="100" customWidth="1"/>
    <col min="6405" max="6406" width="6.7109375" style="100" customWidth="1"/>
    <col min="6407" max="6407" width="5.42578125" style="100" customWidth="1"/>
    <col min="6408" max="6408" width="6.7109375" style="100" customWidth="1"/>
    <col min="6409" max="6409" width="6" style="100" customWidth="1"/>
    <col min="6410" max="6410" width="6.7109375" style="100" customWidth="1"/>
    <col min="6411" max="6411" width="5.7109375" style="100" customWidth="1"/>
    <col min="6412" max="6412" width="6.7109375" style="100" customWidth="1"/>
    <col min="6413" max="6413" width="5.7109375" style="100" customWidth="1"/>
    <col min="6414" max="6414" width="6.7109375" style="100" customWidth="1"/>
    <col min="6415" max="6415" width="6" style="100" customWidth="1"/>
    <col min="6416" max="6416" width="6.7109375" style="100" customWidth="1"/>
    <col min="6417" max="6417" width="6" style="100" customWidth="1"/>
    <col min="6418" max="6418" width="6.42578125" style="100" customWidth="1"/>
    <col min="6419" max="6419" width="6" style="100" customWidth="1"/>
    <col min="6420" max="6656" width="9.7109375" style="100"/>
    <col min="6657" max="6657" width="19.42578125" style="100" customWidth="1"/>
    <col min="6658" max="6658" width="6" style="100" customWidth="1"/>
    <col min="6659" max="6659" width="5.85546875" style="100" customWidth="1"/>
    <col min="6660" max="6660" width="6.140625" style="100" customWidth="1"/>
    <col min="6661" max="6662" width="6.7109375" style="100" customWidth="1"/>
    <col min="6663" max="6663" width="5.42578125" style="100" customWidth="1"/>
    <col min="6664" max="6664" width="6.7109375" style="100" customWidth="1"/>
    <col min="6665" max="6665" width="6" style="100" customWidth="1"/>
    <col min="6666" max="6666" width="6.7109375" style="100" customWidth="1"/>
    <col min="6667" max="6667" width="5.7109375" style="100" customWidth="1"/>
    <col min="6668" max="6668" width="6.7109375" style="100" customWidth="1"/>
    <col min="6669" max="6669" width="5.7109375" style="100" customWidth="1"/>
    <col min="6670" max="6670" width="6.7109375" style="100" customWidth="1"/>
    <col min="6671" max="6671" width="6" style="100" customWidth="1"/>
    <col min="6672" max="6672" width="6.7109375" style="100" customWidth="1"/>
    <col min="6673" max="6673" width="6" style="100" customWidth="1"/>
    <col min="6674" max="6674" width="6.42578125" style="100" customWidth="1"/>
    <col min="6675" max="6675" width="6" style="100" customWidth="1"/>
    <col min="6676" max="6912" width="9.7109375" style="100"/>
    <col min="6913" max="6913" width="19.42578125" style="100" customWidth="1"/>
    <col min="6914" max="6914" width="6" style="100" customWidth="1"/>
    <col min="6915" max="6915" width="5.85546875" style="100" customWidth="1"/>
    <col min="6916" max="6916" width="6.140625" style="100" customWidth="1"/>
    <col min="6917" max="6918" width="6.7109375" style="100" customWidth="1"/>
    <col min="6919" max="6919" width="5.42578125" style="100" customWidth="1"/>
    <col min="6920" max="6920" width="6.7109375" style="100" customWidth="1"/>
    <col min="6921" max="6921" width="6" style="100" customWidth="1"/>
    <col min="6922" max="6922" width="6.7109375" style="100" customWidth="1"/>
    <col min="6923" max="6923" width="5.7109375" style="100" customWidth="1"/>
    <col min="6924" max="6924" width="6.7109375" style="100" customWidth="1"/>
    <col min="6925" max="6925" width="5.7109375" style="100" customWidth="1"/>
    <col min="6926" max="6926" width="6.7109375" style="100" customWidth="1"/>
    <col min="6927" max="6927" width="6" style="100" customWidth="1"/>
    <col min="6928" max="6928" width="6.7109375" style="100" customWidth="1"/>
    <col min="6929" max="6929" width="6" style="100" customWidth="1"/>
    <col min="6930" max="6930" width="6.42578125" style="100" customWidth="1"/>
    <col min="6931" max="6931" width="6" style="100" customWidth="1"/>
    <col min="6932" max="7168" width="9.7109375" style="100"/>
    <col min="7169" max="7169" width="19.42578125" style="100" customWidth="1"/>
    <col min="7170" max="7170" width="6" style="100" customWidth="1"/>
    <col min="7171" max="7171" width="5.85546875" style="100" customWidth="1"/>
    <col min="7172" max="7172" width="6.140625" style="100" customWidth="1"/>
    <col min="7173" max="7174" width="6.7109375" style="100" customWidth="1"/>
    <col min="7175" max="7175" width="5.42578125" style="100" customWidth="1"/>
    <col min="7176" max="7176" width="6.7109375" style="100" customWidth="1"/>
    <col min="7177" max="7177" width="6" style="100" customWidth="1"/>
    <col min="7178" max="7178" width="6.7109375" style="100" customWidth="1"/>
    <col min="7179" max="7179" width="5.7109375" style="100" customWidth="1"/>
    <col min="7180" max="7180" width="6.7109375" style="100" customWidth="1"/>
    <col min="7181" max="7181" width="5.7109375" style="100" customWidth="1"/>
    <col min="7182" max="7182" width="6.7109375" style="100" customWidth="1"/>
    <col min="7183" max="7183" width="6" style="100" customWidth="1"/>
    <col min="7184" max="7184" width="6.7109375" style="100" customWidth="1"/>
    <col min="7185" max="7185" width="6" style="100" customWidth="1"/>
    <col min="7186" max="7186" width="6.42578125" style="100" customWidth="1"/>
    <col min="7187" max="7187" width="6" style="100" customWidth="1"/>
    <col min="7188" max="7424" width="9.7109375" style="100"/>
    <col min="7425" max="7425" width="19.42578125" style="100" customWidth="1"/>
    <col min="7426" max="7426" width="6" style="100" customWidth="1"/>
    <col min="7427" max="7427" width="5.85546875" style="100" customWidth="1"/>
    <col min="7428" max="7428" width="6.140625" style="100" customWidth="1"/>
    <col min="7429" max="7430" width="6.7109375" style="100" customWidth="1"/>
    <col min="7431" max="7431" width="5.42578125" style="100" customWidth="1"/>
    <col min="7432" max="7432" width="6.7109375" style="100" customWidth="1"/>
    <col min="7433" max="7433" width="6" style="100" customWidth="1"/>
    <col min="7434" max="7434" width="6.7109375" style="100" customWidth="1"/>
    <col min="7435" max="7435" width="5.7109375" style="100" customWidth="1"/>
    <col min="7436" max="7436" width="6.7109375" style="100" customWidth="1"/>
    <col min="7437" max="7437" width="5.7109375" style="100" customWidth="1"/>
    <col min="7438" max="7438" width="6.7109375" style="100" customWidth="1"/>
    <col min="7439" max="7439" width="6" style="100" customWidth="1"/>
    <col min="7440" max="7440" width="6.7109375" style="100" customWidth="1"/>
    <col min="7441" max="7441" width="6" style="100" customWidth="1"/>
    <col min="7442" max="7442" width="6.42578125" style="100" customWidth="1"/>
    <col min="7443" max="7443" width="6" style="100" customWidth="1"/>
    <col min="7444" max="7680" width="9.7109375" style="100"/>
    <col min="7681" max="7681" width="19.42578125" style="100" customWidth="1"/>
    <col min="7682" max="7682" width="6" style="100" customWidth="1"/>
    <col min="7683" max="7683" width="5.85546875" style="100" customWidth="1"/>
    <col min="7684" max="7684" width="6.140625" style="100" customWidth="1"/>
    <col min="7685" max="7686" width="6.7109375" style="100" customWidth="1"/>
    <col min="7687" max="7687" width="5.42578125" style="100" customWidth="1"/>
    <col min="7688" max="7688" width="6.7109375" style="100" customWidth="1"/>
    <col min="7689" max="7689" width="6" style="100" customWidth="1"/>
    <col min="7690" max="7690" width="6.7109375" style="100" customWidth="1"/>
    <col min="7691" max="7691" width="5.7109375" style="100" customWidth="1"/>
    <col min="7692" max="7692" width="6.7109375" style="100" customWidth="1"/>
    <col min="7693" max="7693" width="5.7109375" style="100" customWidth="1"/>
    <col min="7694" max="7694" width="6.7109375" style="100" customWidth="1"/>
    <col min="7695" max="7695" width="6" style="100" customWidth="1"/>
    <col min="7696" max="7696" width="6.7109375" style="100" customWidth="1"/>
    <col min="7697" max="7697" width="6" style="100" customWidth="1"/>
    <col min="7698" max="7698" width="6.42578125" style="100" customWidth="1"/>
    <col min="7699" max="7699" width="6" style="100" customWidth="1"/>
    <col min="7700" max="7936" width="9.7109375" style="100"/>
    <col min="7937" max="7937" width="19.42578125" style="100" customWidth="1"/>
    <col min="7938" max="7938" width="6" style="100" customWidth="1"/>
    <col min="7939" max="7939" width="5.85546875" style="100" customWidth="1"/>
    <col min="7940" max="7940" width="6.140625" style="100" customWidth="1"/>
    <col min="7941" max="7942" width="6.7109375" style="100" customWidth="1"/>
    <col min="7943" max="7943" width="5.42578125" style="100" customWidth="1"/>
    <col min="7944" max="7944" width="6.7109375" style="100" customWidth="1"/>
    <col min="7945" max="7945" width="6" style="100" customWidth="1"/>
    <col min="7946" max="7946" width="6.7109375" style="100" customWidth="1"/>
    <col min="7947" max="7947" width="5.7109375" style="100" customWidth="1"/>
    <col min="7948" max="7948" width="6.7109375" style="100" customWidth="1"/>
    <col min="7949" max="7949" width="5.7109375" style="100" customWidth="1"/>
    <col min="7950" max="7950" width="6.7109375" style="100" customWidth="1"/>
    <col min="7951" max="7951" width="6" style="100" customWidth="1"/>
    <col min="7952" max="7952" width="6.7109375" style="100" customWidth="1"/>
    <col min="7953" max="7953" width="6" style="100" customWidth="1"/>
    <col min="7954" max="7954" width="6.42578125" style="100" customWidth="1"/>
    <col min="7955" max="7955" width="6" style="100" customWidth="1"/>
    <col min="7956" max="8192" width="9.7109375" style="100"/>
    <col min="8193" max="8193" width="19.42578125" style="100" customWidth="1"/>
    <col min="8194" max="8194" width="6" style="100" customWidth="1"/>
    <col min="8195" max="8195" width="5.85546875" style="100" customWidth="1"/>
    <col min="8196" max="8196" width="6.140625" style="100" customWidth="1"/>
    <col min="8197" max="8198" width="6.7109375" style="100" customWidth="1"/>
    <col min="8199" max="8199" width="5.42578125" style="100" customWidth="1"/>
    <col min="8200" max="8200" width="6.7109375" style="100" customWidth="1"/>
    <col min="8201" max="8201" width="6" style="100" customWidth="1"/>
    <col min="8202" max="8202" width="6.7109375" style="100" customWidth="1"/>
    <col min="8203" max="8203" width="5.7109375" style="100" customWidth="1"/>
    <col min="8204" max="8204" width="6.7109375" style="100" customWidth="1"/>
    <col min="8205" max="8205" width="5.7109375" style="100" customWidth="1"/>
    <col min="8206" max="8206" width="6.7109375" style="100" customWidth="1"/>
    <col min="8207" max="8207" width="6" style="100" customWidth="1"/>
    <col min="8208" max="8208" width="6.7109375" style="100" customWidth="1"/>
    <col min="8209" max="8209" width="6" style="100" customWidth="1"/>
    <col min="8210" max="8210" width="6.42578125" style="100" customWidth="1"/>
    <col min="8211" max="8211" width="6" style="100" customWidth="1"/>
    <col min="8212" max="8448" width="9.7109375" style="100"/>
    <col min="8449" max="8449" width="19.42578125" style="100" customWidth="1"/>
    <col min="8450" max="8450" width="6" style="100" customWidth="1"/>
    <col min="8451" max="8451" width="5.85546875" style="100" customWidth="1"/>
    <col min="8452" max="8452" width="6.140625" style="100" customWidth="1"/>
    <col min="8453" max="8454" width="6.7109375" style="100" customWidth="1"/>
    <col min="8455" max="8455" width="5.42578125" style="100" customWidth="1"/>
    <col min="8456" max="8456" width="6.7109375" style="100" customWidth="1"/>
    <col min="8457" max="8457" width="6" style="100" customWidth="1"/>
    <col min="8458" max="8458" width="6.7109375" style="100" customWidth="1"/>
    <col min="8459" max="8459" width="5.7109375" style="100" customWidth="1"/>
    <col min="8460" max="8460" width="6.7109375" style="100" customWidth="1"/>
    <col min="8461" max="8461" width="5.7109375" style="100" customWidth="1"/>
    <col min="8462" max="8462" width="6.7109375" style="100" customWidth="1"/>
    <col min="8463" max="8463" width="6" style="100" customWidth="1"/>
    <col min="8464" max="8464" width="6.7109375" style="100" customWidth="1"/>
    <col min="8465" max="8465" width="6" style="100" customWidth="1"/>
    <col min="8466" max="8466" width="6.42578125" style="100" customWidth="1"/>
    <col min="8467" max="8467" width="6" style="100" customWidth="1"/>
    <col min="8468" max="8704" width="9.7109375" style="100"/>
    <col min="8705" max="8705" width="19.42578125" style="100" customWidth="1"/>
    <col min="8706" max="8706" width="6" style="100" customWidth="1"/>
    <col min="8707" max="8707" width="5.85546875" style="100" customWidth="1"/>
    <col min="8708" max="8708" width="6.140625" style="100" customWidth="1"/>
    <col min="8709" max="8710" width="6.7109375" style="100" customWidth="1"/>
    <col min="8711" max="8711" width="5.42578125" style="100" customWidth="1"/>
    <col min="8712" max="8712" width="6.7109375" style="100" customWidth="1"/>
    <col min="8713" max="8713" width="6" style="100" customWidth="1"/>
    <col min="8714" max="8714" width="6.7109375" style="100" customWidth="1"/>
    <col min="8715" max="8715" width="5.7109375" style="100" customWidth="1"/>
    <col min="8716" max="8716" width="6.7109375" style="100" customWidth="1"/>
    <col min="8717" max="8717" width="5.7109375" style="100" customWidth="1"/>
    <col min="8718" max="8718" width="6.7109375" style="100" customWidth="1"/>
    <col min="8719" max="8719" width="6" style="100" customWidth="1"/>
    <col min="8720" max="8720" width="6.7109375" style="100" customWidth="1"/>
    <col min="8721" max="8721" width="6" style="100" customWidth="1"/>
    <col min="8722" max="8722" width="6.42578125" style="100" customWidth="1"/>
    <col min="8723" max="8723" width="6" style="100" customWidth="1"/>
    <col min="8724" max="8960" width="9.7109375" style="100"/>
    <col min="8961" max="8961" width="19.42578125" style="100" customWidth="1"/>
    <col min="8962" max="8962" width="6" style="100" customWidth="1"/>
    <col min="8963" max="8963" width="5.85546875" style="100" customWidth="1"/>
    <col min="8964" max="8964" width="6.140625" style="100" customWidth="1"/>
    <col min="8965" max="8966" width="6.7109375" style="100" customWidth="1"/>
    <col min="8967" max="8967" width="5.42578125" style="100" customWidth="1"/>
    <col min="8968" max="8968" width="6.7109375" style="100" customWidth="1"/>
    <col min="8969" max="8969" width="6" style="100" customWidth="1"/>
    <col min="8970" max="8970" width="6.7109375" style="100" customWidth="1"/>
    <col min="8971" max="8971" width="5.7109375" style="100" customWidth="1"/>
    <col min="8972" max="8972" width="6.7109375" style="100" customWidth="1"/>
    <col min="8973" max="8973" width="5.7109375" style="100" customWidth="1"/>
    <col min="8974" max="8974" width="6.7109375" style="100" customWidth="1"/>
    <col min="8975" max="8975" width="6" style="100" customWidth="1"/>
    <col min="8976" max="8976" width="6.7109375" style="100" customWidth="1"/>
    <col min="8977" max="8977" width="6" style="100" customWidth="1"/>
    <col min="8978" max="8978" width="6.42578125" style="100" customWidth="1"/>
    <col min="8979" max="8979" width="6" style="100" customWidth="1"/>
    <col min="8980" max="9216" width="9.7109375" style="100"/>
    <col min="9217" max="9217" width="19.42578125" style="100" customWidth="1"/>
    <col min="9218" max="9218" width="6" style="100" customWidth="1"/>
    <col min="9219" max="9219" width="5.85546875" style="100" customWidth="1"/>
    <col min="9220" max="9220" width="6.140625" style="100" customWidth="1"/>
    <col min="9221" max="9222" width="6.7109375" style="100" customWidth="1"/>
    <col min="9223" max="9223" width="5.42578125" style="100" customWidth="1"/>
    <col min="9224" max="9224" width="6.7109375" style="100" customWidth="1"/>
    <col min="9225" max="9225" width="6" style="100" customWidth="1"/>
    <col min="9226" max="9226" width="6.7109375" style="100" customWidth="1"/>
    <col min="9227" max="9227" width="5.7109375" style="100" customWidth="1"/>
    <col min="9228" max="9228" width="6.7109375" style="100" customWidth="1"/>
    <col min="9229" max="9229" width="5.7109375" style="100" customWidth="1"/>
    <col min="9230" max="9230" width="6.7109375" style="100" customWidth="1"/>
    <col min="9231" max="9231" width="6" style="100" customWidth="1"/>
    <col min="9232" max="9232" width="6.7109375" style="100" customWidth="1"/>
    <col min="9233" max="9233" width="6" style="100" customWidth="1"/>
    <col min="9234" max="9234" width="6.42578125" style="100" customWidth="1"/>
    <col min="9235" max="9235" width="6" style="100" customWidth="1"/>
    <col min="9236" max="9472" width="9.7109375" style="100"/>
    <col min="9473" max="9473" width="19.42578125" style="100" customWidth="1"/>
    <col min="9474" max="9474" width="6" style="100" customWidth="1"/>
    <col min="9475" max="9475" width="5.85546875" style="100" customWidth="1"/>
    <col min="9476" max="9476" width="6.140625" style="100" customWidth="1"/>
    <col min="9477" max="9478" width="6.7109375" style="100" customWidth="1"/>
    <col min="9479" max="9479" width="5.42578125" style="100" customWidth="1"/>
    <col min="9480" max="9480" width="6.7109375" style="100" customWidth="1"/>
    <col min="9481" max="9481" width="6" style="100" customWidth="1"/>
    <col min="9482" max="9482" width="6.7109375" style="100" customWidth="1"/>
    <col min="9483" max="9483" width="5.7109375" style="100" customWidth="1"/>
    <col min="9484" max="9484" width="6.7109375" style="100" customWidth="1"/>
    <col min="9485" max="9485" width="5.7109375" style="100" customWidth="1"/>
    <col min="9486" max="9486" width="6.7109375" style="100" customWidth="1"/>
    <col min="9487" max="9487" width="6" style="100" customWidth="1"/>
    <col min="9488" max="9488" width="6.7109375" style="100" customWidth="1"/>
    <col min="9489" max="9489" width="6" style="100" customWidth="1"/>
    <col min="9490" max="9490" width="6.42578125" style="100" customWidth="1"/>
    <col min="9491" max="9491" width="6" style="100" customWidth="1"/>
    <col min="9492" max="9728" width="9.7109375" style="100"/>
    <col min="9729" max="9729" width="19.42578125" style="100" customWidth="1"/>
    <col min="9730" max="9730" width="6" style="100" customWidth="1"/>
    <col min="9731" max="9731" width="5.85546875" style="100" customWidth="1"/>
    <col min="9732" max="9732" width="6.140625" style="100" customWidth="1"/>
    <col min="9733" max="9734" width="6.7109375" style="100" customWidth="1"/>
    <col min="9735" max="9735" width="5.42578125" style="100" customWidth="1"/>
    <col min="9736" max="9736" width="6.7109375" style="100" customWidth="1"/>
    <col min="9737" max="9737" width="6" style="100" customWidth="1"/>
    <col min="9738" max="9738" width="6.7109375" style="100" customWidth="1"/>
    <col min="9739" max="9739" width="5.7109375" style="100" customWidth="1"/>
    <col min="9740" max="9740" width="6.7109375" style="100" customWidth="1"/>
    <col min="9741" max="9741" width="5.7109375" style="100" customWidth="1"/>
    <col min="9742" max="9742" width="6.7109375" style="100" customWidth="1"/>
    <col min="9743" max="9743" width="6" style="100" customWidth="1"/>
    <col min="9744" max="9744" width="6.7109375" style="100" customWidth="1"/>
    <col min="9745" max="9745" width="6" style="100" customWidth="1"/>
    <col min="9746" max="9746" width="6.42578125" style="100" customWidth="1"/>
    <col min="9747" max="9747" width="6" style="100" customWidth="1"/>
    <col min="9748" max="9984" width="9.7109375" style="100"/>
    <col min="9985" max="9985" width="19.42578125" style="100" customWidth="1"/>
    <col min="9986" max="9986" width="6" style="100" customWidth="1"/>
    <col min="9987" max="9987" width="5.85546875" style="100" customWidth="1"/>
    <col min="9988" max="9988" width="6.140625" style="100" customWidth="1"/>
    <col min="9989" max="9990" width="6.7109375" style="100" customWidth="1"/>
    <col min="9991" max="9991" width="5.42578125" style="100" customWidth="1"/>
    <col min="9992" max="9992" width="6.7109375" style="100" customWidth="1"/>
    <col min="9993" max="9993" width="6" style="100" customWidth="1"/>
    <col min="9994" max="9994" width="6.7109375" style="100" customWidth="1"/>
    <col min="9995" max="9995" width="5.7109375" style="100" customWidth="1"/>
    <col min="9996" max="9996" width="6.7109375" style="100" customWidth="1"/>
    <col min="9997" max="9997" width="5.7109375" style="100" customWidth="1"/>
    <col min="9998" max="9998" width="6.7109375" style="100" customWidth="1"/>
    <col min="9999" max="9999" width="6" style="100" customWidth="1"/>
    <col min="10000" max="10000" width="6.7109375" style="100" customWidth="1"/>
    <col min="10001" max="10001" width="6" style="100" customWidth="1"/>
    <col min="10002" max="10002" width="6.42578125" style="100" customWidth="1"/>
    <col min="10003" max="10003" width="6" style="100" customWidth="1"/>
    <col min="10004" max="10240" width="9.7109375" style="100"/>
    <col min="10241" max="10241" width="19.42578125" style="100" customWidth="1"/>
    <col min="10242" max="10242" width="6" style="100" customWidth="1"/>
    <col min="10243" max="10243" width="5.85546875" style="100" customWidth="1"/>
    <col min="10244" max="10244" width="6.140625" style="100" customWidth="1"/>
    <col min="10245" max="10246" width="6.7109375" style="100" customWidth="1"/>
    <col min="10247" max="10247" width="5.42578125" style="100" customWidth="1"/>
    <col min="10248" max="10248" width="6.7109375" style="100" customWidth="1"/>
    <col min="10249" max="10249" width="6" style="100" customWidth="1"/>
    <col min="10250" max="10250" width="6.7109375" style="100" customWidth="1"/>
    <col min="10251" max="10251" width="5.7109375" style="100" customWidth="1"/>
    <col min="10252" max="10252" width="6.7109375" style="100" customWidth="1"/>
    <col min="10253" max="10253" width="5.7109375" style="100" customWidth="1"/>
    <col min="10254" max="10254" width="6.7109375" style="100" customWidth="1"/>
    <col min="10255" max="10255" width="6" style="100" customWidth="1"/>
    <col min="10256" max="10256" width="6.7109375" style="100" customWidth="1"/>
    <col min="10257" max="10257" width="6" style="100" customWidth="1"/>
    <col min="10258" max="10258" width="6.42578125" style="100" customWidth="1"/>
    <col min="10259" max="10259" width="6" style="100" customWidth="1"/>
    <col min="10260" max="10496" width="9.7109375" style="100"/>
    <col min="10497" max="10497" width="19.42578125" style="100" customWidth="1"/>
    <col min="10498" max="10498" width="6" style="100" customWidth="1"/>
    <col min="10499" max="10499" width="5.85546875" style="100" customWidth="1"/>
    <col min="10500" max="10500" width="6.140625" style="100" customWidth="1"/>
    <col min="10501" max="10502" width="6.7109375" style="100" customWidth="1"/>
    <col min="10503" max="10503" width="5.42578125" style="100" customWidth="1"/>
    <col min="10504" max="10504" width="6.7109375" style="100" customWidth="1"/>
    <col min="10505" max="10505" width="6" style="100" customWidth="1"/>
    <col min="10506" max="10506" width="6.7109375" style="100" customWidth="1"/>
    <col min="10507" max="10507" width="5.7109375" style="100" customWidth="1"/>
    <col min="10508" max="10508" width="6.7109375" style="100" customWidth="1"/>
    <col min="10509" max="10509" width="5.7109375" style="100" customWidth="1"/>
    <col min="10510" max="10510" width="6.7109375" style="100" customWidth="1"/>
    <col min="10511" max="10511" width="6" style="100" customWidth="1"/>
    <col min="10512" max="10512" width="6.7109375" style="100" customWidth="1"/>
    <col min="10513" max="10513" width="6" style="100" customWidth="1"/>
    <col min="10514" max="10514" width="6.42578125" style="100" customWidth="1"/>
    <col min="10515" max="10515" width="6" style="100" customWidth="1"/>
    <col min="10516" max="10752" width="9.7109375" style="100"/>
    <col min="10753" max="10753" width="19.42578125" style="100" customWidth="1"/>
    <col min="10754" max="10754" width="6" style="100" customWidth="1"/>
    <col min="10755" max="10755" width="5.85546875" style="100" customWidth="1"/>
    <col min="10756" max="10756" width="6.140625" style="100" customWidth="1"/>
    <col min="10757" max="10758" width="6.7109375" style="100" customWidth="1"/>
    <col min="10759" max="10759" width="5.42578125" style="100" customWidth="1"/>
    <col min="10760" max="10760" width="6.7109375" style="100" customWidth="1"/>
    <col min="10761" max="10761" width="6" style="100" customWidth="1"/>
    <col min="10762" max="10762" width="6.7109375" style="100" customWidth="1"/>
    <col min="10763" max="10763" width="5.7109375" style="100" customWidth="1"/>
    <col min="10764" max="10764" width="6.7109375" style="100" customWidth="1"/>
    <col min="10765" max="10765" width="5.7109375" style="100" customWidth="1"/>
    <col min="10766" max="10766" width="6.7109375" style="100" customWidth="1"/>
    <col min="10767" max="10767" width="6" style="100" customWidth="1"/>
    <col min="10768" max="10768" width="6.7109375" style="100" customWidth="1"/>
    <col min="10769" max="10769" width="6" style="100" customWidth="1"/>
    <col min="10770" max="10770" width="6.42578125" style="100" customWidth="1"/>
    <col min="10771" max="10771" width="6" style="100" customWidth="1"/>
    <col min="10772" max="11008" width="9.7109375" style="100"/>
    <col min="11009" max="11009" width="19.42578125" style="100" customWidth="1"/>
    <col min="11010" max="11010" width="6" style="100" customWidth="1"/>
    <col min="11011" max="11011" width="5.85546875" style="100" customWidth="1"/>
    <col min="11012" max="11012" width="6.140625" style="100" customWidth="1"/>
    <col min="11013" max="11014" width="6.7109375" style="100" customWidth="1"/>
    <col min="11015" max="11015" width="5.42578125" style="100" customWidth="1"/>
    <col min="11016" max="11016" width="6.7109375" style="100" customWidth="1"/>
    <col min="11017" max="11017" width="6" style="100" customWidth="1"/>
    <col min="11018" max="11018" width="6.7109375" style="100" customWidth="1"/>
    <col min="11019" max="11019" width="5.7109375" style="100" customWidth="1"/>
    <col min="11020" max="11020" width="6.7109375" style="100" customWidth="1"/>
    <col min="11021" max="11021" width="5.7109375" style="100" customWidth="1"/>
    <col min="11022" max="11022" width="6.7109375" style="100" customWidth="1"/>
    <col min="11023" max="11023" width="6" style="100" customWidth="1"/>
    <col min="11024" max="11024" width="6.7109375" style="100" customWidth="1"/>
    <col min="11025" max="11025" width="6" style="100" customWidth="1"/>
    <col min="11026" max="11026" width="6.42578125" style="100" customWidth="1"/>
    <col min="11027" max="11027" width="6" style="100" customWidth="1"/>
    <col min="11028" max="11264" width="9.7109375" style="100"/>
    <col min="11265" max="11265" width="19.42578125" style="100" customWidth="1"/>
    <col min="11266" max="11266" width="6" style="100" customWidth="1"/>
    <col min="11267" max="11267" width="5.85546875" style="100" customWidth="1"/>
    <col min="11268" max="11268" width="6.140625" style="100" customWidth="1"/>
    <col min="11269" max="11270" width="6.7109375" style="100" customWidth="1"/>
    <col min="11271" max="11271" width="5.42578125" style="100" customWidth="1"/>
    <col min="11272" max="11272" width="6.7109375" style="100" customWidth="1"/>
    <col min="11273" max="11273" width="6" style="100" customWidth="1"/>
    <col min="11274" max="11274" width="6.7109375" style="100" customWidth="1"/>
    <col min="11275" max="11275" width="5.7109375" style="100" customWidth="1"/>
    <col min="11276" max="11276" width="6.7109375" style="100" customWidth="1"/>
    <col min="11277" max="11277" width="5.7109375" style="100" customWidth="1"/>
    <col min="11278" max="11278" width="6.7109375" style="100" customWidth="1"/>
    <col min="11279" max="11279" width="6" style="100" customWidth="1"/>
    <col min="11280" max="11280" width="6.7109375" style="100" customWidth="1"/>
    <col min="11281" max="11281" width="6" style="100" customWidth="1"/>
    <col min="11282" max="11282" width="6.42578125" style="100" customWidth="1"/>
    <col min="11283" max="11283" width="6" style="100" customWidth="1"/>
    <col min="11284" max="11520" width="9.7109375" style="100"/>
    <col min="11521" max="11521" width="19.42578125" style="100" customWidth="1"/>
    <col min="11522" max="11522" width="6" style="100" customWidth="1"/>
    <col min="11523" max="11523" width="5.85546875" style="100" customWidth="1"/>
    <col min="11524" max="11524" width="6.140625" style="100" customWidth="1"/>
    <col min="11525" max="11526" width="6.7109375" style="100" customWidth="1"/>
    <col min="11527" max="11527" width="5.42578125" style="100" customWidth="1"/>
    <col min="11528" max="11528" width="6.7109375" style="100" customWidth="1"/>
    <col min="11529" max="11529" width="6" style="100" customWidth="1"/>
    <col min="11530" max="11530" width="6.7109375" style="100" customWidth="1"/>
    <col min="11531" max="11531" width="5.7109375" style="100" customWidth="1"/>
    <col min="11532" max="11532" width="6.7109375" style="100" customWidth="1"/>
    <col min="11533" max="11533" width="5.7109375" style="100" customWidth="1"/>
    <col min="11534" max="11534" width="6.7109375" style="100" customWidth="1"/>
    <col min="11535" max="11535" width="6" style="100" customWidth="1"/>
    <col min="11536" max="11536" width="6.7109375" style="100" customWidth="1"/>
    <col min="11537" max="11537" width="6" style="100" customWidth="1"/>
    <col min="11538" max="11538" width="6.42578125" style="100" customWidth="1"/>
    <col min="11539" max="11539" width="6" style="100" customWidth="1"/>
    <col min="11540" max="11776" width="9.7109375" style="100"/>
    <col min="11777" max="11777" width="19.42578125" style="100" customWidth="1"/>
    <col min="11778" max="11778" width="6" style="100" customWidth="1"/>
    <col min="11779" max="11779" width="5.85546875" style="100" customWidth="1"/>
    <col min="11780" max="11780" width="6.140625" style="100" customWidth="1"/>
    <col min="11781" max="11782" width="6.7109375" style="100" customWidth="1"/>
    <col min="11783" max="11783" width="5.42578125" style="100" customWidth="1"/>
    <col min="11784" max="11784" width="6.7109375" style="100" customWidth="1"/>
    <col min="11785" max="11785" width="6" style="100" customWidth="1"/>
    <col min="11786" max="11786" width="6.7109375" style="100" customWidth="1"/>
    <col min="11787" max="11787" width="5.7109375" style="100" customWidth="1"/>
    <col min="11788" max="11788" width="6.7109375" style="100" customWidth="1"/>
    <col min="11789" max="11789" width="5.7109375" style="100" customWidth="1"/>
    <col min="11790" max="11790" width="6.7109375" style="100" customWidth="1"/>
    <col min="11791" max="11791" width="6" style="100" customWidth="1"/>
    <col min="11792" max="11792" width="6.7109375" style="100" customWidth="1"/>
    <col min="11793" max="11793" width="6" style="100" customWidth="1"/>
    <col min="11794" max="11794" width="6.42578125" style="100" customWidth="1"/>
    <col min="11795" max="11795" width="6" style="100" customWidth="1"/>
    <col min="11796" max="12032" width="9.7109375" style="100"/>
    <col min="12033" max="12033" width="19.42578125" style="100" customWidth="1"/>
    <col min="12034" max="12034" width="6" style="100" customWidth="1"/>
    <col min="12035" max="12035" width="5.85546875" style="100" customWidth="1"/>
    <col min="12036" max="12036" width="6.140625" style="100" customWidth="1"/>
    <col min="12037" max="12038" width="6.7109375" style="100" customWidth="1"/>
    <col min="12039" max="12039" width="5.42578125" style="100" customWidth="1"/>
    <col min="12040" max="12040" width="6.7109375" style="100" customWidth="1"/>
    <col min="12041" max="12041" width="6" style="100" customWidth="1"/>
    <col min="12042" max="12042" width="6.7109375" style="100" customWidth="1"/>
    <col min="12043" max="12043" width="5.7109375" style="100" customWidth="1"/>
    <col min="12044" max="12044" width="6.7109375" style="100" customWidth="1"/>
    <col min="12045" max="12045" width="5.7109375" style="100" customWidth="1"/>
    <col min="12046" max="12046" width="6.7109375" style="100" customWidth="1"/>
    <col min="12047" max="12047" width="6" style="100" customWidth="1"/>
    <col min="12048" max="12048" width="6.7109375" style="100" customWidth="1"/>
    <col min="12049" max="12049" width="6" style="100" customWidth="1"/>
    <col min="12050" max="12050" width="6.42578125" style="100" customWidth="1"/>
    <col min="12051" max="12051" width="6" style="100" customWidth="1"/>
    <col min="12052" max="12288" width="9.7109375" style="100"/>
    <col min="12289" max="12289" width="19.42578125" style="100" customWidth="1"/>
    <col min="12290" max="12290" width="6" style="100" customWidth="1"/>
    <col min="12291" max="12291" width="5.85546875" style="100" customWidth="1"/>
    <col min="12292" max="12292" width="6.140625" style="100" customWidth="1"/>
    <col min="12293" max="12294" width="6.7109375" style="100" customWidth="1"/>
    <col min="12295" max="12295" width="5.42578125" style="100" customWidth="1"/>
    <col min="12296" max="12296" width="6.7109375" style="100" customWidth="1"/>
    <col min="12297" max="12297" width="6" style="100" customWidth="1"/>
    <col min="12298" max="12298" width="6.7109375" style="100" customWidth="1"/>
    <col min="12299" max="12299" width="5.7109375" style="100" customWidth="1"/>
    <col min="12300" max="12300" width="6.7109375" style="100" customWidth="1"/>
    <col min="12301" max="12301" width="5.7109375" style="100" customWidth="1"/>
    <col min="12302" max="12302" width="6.7109375" style="100" customWidth="1"/>
    <col min="12303" max="12303" width="6" style="100" customWidth="1"/>
    <col min="12304" max="12304" width="6.7109375" style="100" customWidth="1"/>
    <col min="12305" max="12305" width="6" style="100" customWidth="1"/>
    <col min="12306" max="12306" width="6.42578125" style="100" customWidth="1"/>
    <col min="12307" max="12307" width="6" style="100" customWidth="1"/>
    <col min="12308" max="12544" width="9.7109375" style="100"/>
    <col min="12545" max="12545" width="19.42578125" style="100" customWidth="1"/>
    <col min="12546" max="12546" width="6" style="100" customWidth="1"/>
    <col min="12547" max="12547" width="5.85546875" style="100" customWidth="1"/>
    <col min="12548" max="12548" width="6.140625" style="100" customWidth="1"/>
    <col min="12549" max="12550" width="6.7109375" style="100" customWidth="1"/>
    <col min="12551" max="12551" width="5.42578125" style="100" customWidth="1"/>
    <col min="12552" max="12552" width="6.7109375" style="100" customWidth="1"/>
    <col min="12553" max="12553" width="6" style="100" customWidth="1"/>
    <col min="12554" max="12554" width="6.7109375" style="100" customWidth="1"/>
    <col min="12555" max="12555" width="5.7109375" style="100" customWidth="1"/>
    <col min="12556" max="12556" width="6.7109375" style="100" customWidth="1"/>
    <col min="12557" max="12557" width="5.7109375" style="100" customWidth="1"/>
    <col min="12558" max="12558" width="6.7109375" style="100" customWidth="1"/>
    <col min="12559" max="12559" width="6" style="100" customWidth="1"/>
    <col min="12560" max="12560" width="6.7109375" style="100" customWidth="1"/>
    <col min="12561" max="12561" width="6" style="100" customWidth="1"/>
    <col min="12562" max="12562" width="6.42578125" style="100" customWidth="1"/>
    <col min="12563" max="12563" width="6" style="100" customWidth="1"/>
    <col min="12564" max="12800" width="9.7109375" style="100"/>
    <col min="12801" max="12801" width="19.42578125" style="100" customWidth="1"/>
    <col min="12802" max="12802" width="6" style="100" customWidth="1"/>
    <col min="12803" max="12803" width="5.85546875" style="100" customWidth="1"/>
    <col min="12804" max="12804" width="6.140625" style="100" customWidth="1"/>
    <col min="12805" max="12806" width="6.7109375" style="100" customWidth="1"/>
    <col min="12807" max="12807" width="5.42578125" style="100" customWidth="1"/>
    <col min="12808" max="12808" width="6.7109375" style="100" customWidth="1"/>
    <col min="12809" max="12809" width="6" style="100" customWidth="1"/>
    <col min="12810" max="12810" width="6.7109375" style="100" customWidth="1"/>
    <col min="12811" max="12811" width="5.7109375" style="100" customWidth="1"/>
    <col min="12812" max="12812" width="6.7109375" style="100" customWidth="1"/>
    <col min="12813" max="12813" width="5.7109375" style="100" customWidth="1"/>
    <col min="12814" max="12814" width="6.7109375" style="100" customWidth="1"/>
    <col min="12815" max="12815" width="6" style="100" customWidth="1"/>
    <col min="12816" max="12816" width="6.7109375" style="100" customWidth="1"/>
    <col min="12817" max="12817" width="6" style="100" customWidth="1"/>
    <col min="12818" max="12818" width="6.42578125" style="100" customWidth="1"/>
    <col min="12819" max="12819" width="6" style="100" customWidth="1"/>
    <col min="12820" max="13056" width="9.7109375" style="100"/>
    <col min="13057" max="13057" width="19.42578125" style="100" customWidth="1"/>
    <col min="13058" max="13058" width="6" style="100" customWidth="1"/>
    <col min="13059" max="13059" width="5.85546875" style="100" customWidth="1"/>
    <col min="13060" max="13060" width="6.140625" style="100" customWidth="1"/>
    <col min="13061" max="13062" width="6.7109375" style="100" customWidth="1"/>
    <col min="13063" max="13063" width="5.42578125" style="100" customWidth="1"/>
    <col min="13064" max="13064" width="6.7109375" style="100" customWidth="1"/>
    <col min="13065" max="13065" width="6" style="100" customWidth="1"/>
    <col min="13066" max="13066" width="6.7109375" style="100" customWidth="1"/>
    <col min="13067" max="13067" width="5.7109375" style="100" customWidth="1"/>
    <col min="13068" max="13068" width="6.7109375" style="100" customWidth="1"/>
    <col min="13069" max="13069" width="5.7109375" style="100" customWidth="1"/>
    <col min="13070" max="13070" width="6.7109375" style="100" customWidth="1"/>
    <col min="13071" max="13071" width="6" style="100" customWidth="1"/>
    <col min="13072" max="13072" width="6.7109375" style="100" customWidth="1"/>
    <col min="13073" max="13073" width="6" style="100" customWidth="1"/>
    <col min="13074" max="13074" width="6.42578125" style="100" customWidth="1"/>
    <col min="13075" max="13075" width="6" style="100" customWidth="1"/>
    <col min="13076" max="13312" width="9.7109375" style="100"/>
    <col min="13313" max="13313" width="19.42578125" style="100" customWidth="1"/>
    <col min="13314" max="13314" width="6" style="100" customWidth="1"/>
    <col min="13315" max="13315" width="5.85546875" style="100" customWidth="1"/>
    <col min="13316" max="13316" width="6.140625" style="100" customWidth="1"/>
    <col min="13317" max="13318" width="6.7109375" style="100" customWidth="1"/>
    <col min="13319" max="13319" width="5.42578125" style="100" customWidth="1"/>
    <col min="13320" max="13320" width="6.7109375" style="100" customWidth="1"/>
    <col min="13321" max="13321" width="6" style="100" customWidth="1"/>
    <col min="13322" max="13322" width="6.7109375" style="100" customWidth="1"/>
    <col min="13323" max="13323" width="5.7109375" style="100" customWidth="1"/>
    <col min="13324" max="13324" width="6.7109375" style="100" customWidth="1"/>
    <col min="13325" max="13325" width="5.7109375" style="100" customWidth="1"/>
    <col min="13326" max="13326" width="6.7109375" style="100" customWidth="1"/>
    <col min="13327" max="13327" width="6" style="100" customWidth="1"/>
    <col min="13328" max="13328" width="6.7109375" style="100" customWidth="1"/>
    <col min="13329" max="13329" width="6" style="100" customWidth="1"/>
    <col min="13330" max="13330" width="6.42578125" style="100" customWidth="1"/>
    <col min="13331" max="13331" width="6" style="100" customWidth="1"/>
    <col min="13332" max="13568" width="9.7109375" style="100"/>
    <col min="13569" max="13569" width="19.42578125" style="100" customWidth="1"/>
    <col min="13570" max="13570" width="6" style="100" customWidth="1"/>
    <col min="13571" max="13571" width="5.85546875" style="100" customWidth="1"/>
    <col min="13572" max="13572" width="6.140625" style="100" customWidth="1"/>
    <col min="13573" max="13574" width="6.7109375" style="100" customWidth="1"/>
    <col min="13575" max="13575" width="5.42578125" style="100" customWidth="1"/>
    <col min="13576" max="13576" width="6.7109375" style="100" customWidth="1"/>
    <col min="13577" max="13577" width="6" style="100" customWidth="1"/>
    <col min="13578" max="13578" width="6.7109375" style="100" customWidth="1"/>
    <col min="13579" max="13579" width="5.7109375" style="100" customWidth="1"/>
    <col min="13580" max="13580" width="6.7109375" style="100" customWidth="1"/>
    <col min="13581" max="13581" width="5.7109375" style="100" customWidth="1"/>
    <col min="13582" max="13582" width="6.7109375" style="100" customWidth="1"/>
    <col min="13583" max="13583" width="6" style="100" customWidth="1"/>
    <col min="13584" max="13584" width="6.7109375" style="100" customWidth="1"/>
    <col min="13585" max="13585" width="6" style="100" customWidth="1"/>
    <col min="13586" max="13586" width="6.42578125" style="100" customWidth="1"/>
    <col min="13587" max="13587" width="6" style="100" customWidth="1"/>
    <col min="13588" max="13824" width="9.7109375" style="100"/>
    <col min="13825" max="13825" width="19.42578125" style="100" customWidth="1"/>
    <col min="13826" max="13826" width="6" style="100" customWidth="1"/>
    <col min="13827" max="13827" width="5.85546875" style="100" customWidth="1"/>
    <col min="13828" max="13828" width="6.140625" style="100" customWidth="1"/>
    <col min="13829" max="13830" width="6.7109375" style="100" customWidth="1"/>
    <col min="13831" max="13831" width="5.42578125" style="100" customWidth="1"/>
    <col min="13832" max="13832" width="6.7109375" style="100" customWidth="1"/>
    <col min="13833" max="13833" width="6" style="100" customWidth="1"/>
    <col min="13834" max="13834" width="6.7109375" style="100" customWidth="1"/>
    <col min="13835" max="13835" width="5.7109375" style="100" customWidth="1"/>
    <col min="13836" max="13836" width="6.7109375" style="100" customWidth="1"/>
    <col min="13837" max="13837" width="5.7109375" style="100" customWidth="1"/>
    <col min="13838" max="13838" width="6.7109375" style="100" customWidth="1"/>
    <col min="13839" max="13839" width="6" style="100" customWidth="1"/>
    <col min="13840" max="13840" width="6.7109375" style="100" customWidth="1"/>
    <col min="13841" max="13841" width="6" style="100" customWidth="1"/>
    <col min="13842" max="13842" width="6.42578125" style="100" customWidth="1"/>
    <col min="13843" max="13843" width="6" style="100" customWidth="1"/>
    <col min="13844" max="14080" width="9.7109375" style="100"/>
    <col min="14081" max="14081" width="19.42578125" style="100" customWidth="1"/>
    <col min="14082" max="14082" width="6" style="100" customWidth="1"/>
    <col min="14083" max="14083" width="5.85546875" style="100" customWidth="1"/>
    <col min="14084" max="14084" width="6.140625" style="100" customWidth="1"/>
    <col min="14085" max="14086" width="6.7109375" style="100" customWidth="1"/>
    <col min="14087" max="14087" width="5.42578125" style="100" customWidth="1"/>
    <col min="14088" max="14088" width="6.7109375" style="100" customWidth="1"/>
    <col min="14089" max="14089" width="6" style="100" customWidth="1"/>
    <col min="14090" max="14090" width="6.7109375" style="100" customWidth="1"/>
    <col min="14091" max="14091" width="5.7109375" style="100" customWidth="1"/>
    <col min="14092" max="14092" width="6.7109375" style="100" customWidth="1"/>
    <col min="14093" max="14093" width="5.7109375" style="100" customWidth="1"/>
    <col min="14094" max="14094" width="6.7109375" style="100" customWidth="1"/>
    <col min="14095" max="14095" width="6" style="100" customWidth="1"/>
    <col min="14096" max="14096" width="6.7109375" style="100" customWidth="1"/>
    <col min="14097" max="14097" width="6" style="100" customWidth="1"/>
    <col min="14098" max="14098" width="6.42578125" style="100" customWidth="1"/>
    <col min="14099" max="14099" width="6" style="100" customWidth="1"/>
    <col min="14100" max="14336" width="9.7109375" style="100"/>
    <col min="14337" max="14337" width="19.42578125" style="100" customWidth="1"/>
    <col min="14338" max="14338" width="6" style="100" customWidth="1"/>
    <col min="14339" max="14339" width="5.85546875" style="100" customWidth="1"/>
    <col min="14340" max="14340" width="6.140625" style="100" customWidth="1"/>
    <col min="14341" max="14342" width="6.7109375" style="100" customWidth="1"/>
    <col min="14343" max="14343" width="5.42578125" style="100" customWidth="1"/>
    <col min="14344" max="14344" width="6.7109375" style="100" customWidth="1"/>
    <col min="14345" max="14345" width="6" style="100" customWidth="1"/>
    <col min="14346" max="14346" width="6.7109375" style="100" customWidth="1"/>
    <col min="14347" max="14347" width="5.7109375" style="100" customWidth="1"/>
    <col min="14348" max="14348" width="6.7109375" style="100" customWidth="1"/>
    <col min="14349" max="14349" width="5.7109375" style="100" customWidth="1"/>
    <col min="14350" max="14350" width="6.7109375" style="100" customWidth="1"/>
    <col min="14351" max="14351" width="6" style="100" customWidth="1"/>
    <col min="14352" max="14352" width="6.7109375" style="100" customWidth="1"/>
    <col min="14353" max="14353" width="6" style="100" customWidth="1"/>
    <col min="14354" max="14354" width="6.42578125" style="100" customWidth="1"/>
    <col min="14355" max="14355" width="6" style="100" customWidth="1"/>
    <col min="14356" max="14592" width="9.7109375" style="100"/>
    <col min="14593" max="14593" width="19.42578125" style="100" customWidth="1"/>
    <col min="14594" max="14594" width="6" style="100" customWidth="1"/>
    <col min="14595" max="14595" width="5.85546875" style="100" customWidth="1"/>
    <col min="14596" max="14596" width="6.140625" style="100" customWidth="1"/>
    <col min="14597" max="14598" width="6.7109375" style="100" customWidth="1"/>
    <col min="14599" max="14599" width="5.42578125" style="100" customWidth="1"/>
    <col min="14600" max="14600" width="6.7109375" style="100" customWidth="1"/>
    <col min="14601" max="14601" width="6" style="100" customWidth="1"/>
    <col min="14602" max="14602" width="6.7109375" style="100" customWidth="1"/>
    <col min="14603" max="14603" width="5.7109375" style="100" customWidth="1"/>
    <col min="14604" max="14604" width="6.7109375" style="100" customWidth="1"/>
    <col min="14605" max="14605" width="5.7109375" style="100" customWidth="1"/>
    <col min="14606" max="14606" width="6.7109375" style="100" customWidth="1"/>
    <col min="14607" max="14607" width="6" style="100" customWidth="1"/>
    <col min="14608" max="14608" width="6.7109375" style="100" customWidth="1"/>
    <col min="14609" max="14609" width="6" style="100" customWidth="1"/>
    <col min="14610" max="14610" width="6.42578125" style="100" customWidth="1"/>
    <col min="14611" max="14611" width="6" style="100" customWidth="1"/>
    <col min="14612" max="14848" width="9.7109375" style="100"/>
    <col min="14849" max="14849" width="19.42578125" style="100" customWidth="1"/>
    <col min="14850" max="14850" width="6" style="100" customWidth="1"/>
    <col min="14851" max="14851" width="5.85546875" style="100" customWidth="1"/>
    <col min="14852" max="14852" width="6.140625" style="100" customWidth="1"/>
    <col min="14853" max="14854" width="6.7109375" style="100" customWidth="1"/>
    <col min="14855" max="14855" width="5.42578125" style="100" customWidth="1"/>
    <col min="14856" max="14856" width="6.7109375" style="100" customWidth="1"/>
    <col min="14857" max="14857" width="6" style="100" customWidth="1"/>
    <col min="14858" max="14858" width="6.7109375" style="100" customWidth="1"/>
    <col min="14859" max="14859" width="5.7109375" style="100" customWidth="1"/>
    <col min="14860" max="14860" width="6.7109375" style="100" customWidth="1"/>
    <col min="14861" max="14861" width="5.7109375" style="100" customWidth="1"/>
    <col min="14862" max="14862" width="6.7109375" style="100" customWidth="1"/>
    <col min="14863" max="14863" width="6" style="100" customWidth="1"/>
    <col min="14864" max="14864" width="6.7109375" style="100" customWidth="1"/>
    <col min="14865" max="14865" width="6" style="100" customWidth="1"/>
    <col min="14866" max="14866" width="6.42578125" style="100" customWidth="1"/>
    <col min="14867" max="14867" width="6" style="100" customWidth="1"/>
    <col min="14868" max="15104" width="9.7109375" style="100"/>
    <col min="15105" max="15105" width="19.42578125" style="100" customWidth="1"/>
    <col min="15106" max="15106" width="6" style="100" customWidth="1"/>
    <col min="15107" max="15107" width="5.85546875" style="100" customWidth="1"/>
    <col min="15108" max="15108" width="6.140625" style="100" customWidth="1"/>
    <col min="15109" max="15110" width="6.7109375" style="100" customWidth="1"/>
    <col min="15111" max="15111" width="5.42578125" style="100" customWidth="1"/>
    <col min="15112" max="15112" width="6.7109375" style="100" customWidth="1"/>
    <col min="15113" max="15113" width="6" style="100" customWidth="1"/>
    <col min="15114" max="15114" width="6.7109375" style="100" customWidth="1"/>
    <col min="15115" max="15115" width="5.7109375" style="100" customWidth="1"/>
    <col min="15116" max="15116" width="6.7109375" style="100" customWidth="1"/>
    <col min="15117" max="15117" width="5.7109375" style="100" customWidth="1"/>
    <col min="15118" max="15118" width="6.7109375" style="100" customWidth="1"/>
    <col min="15119" max="15119" width="6" style="100" customWidth="1"/>
    <col min="15120" max="15120" width="6.7109375" style="100" customWidth="1"/>
    <col min="15121" max="15121" width="6" style="100" customWidth="1"/>
    <col min="15122" max="15122" width="6.42578125" style="100" customWidth="1"/>
    <col min="15123" max="15123" width="6" style="100" customWidth="1"/>
    <col min="15124" max="15360" width="9.7109375" style="100"/>
    <col min="15361" max="15361" width="19.42578125" style="100" customWidth="1"/>
    <col min="15362" max="15362" width="6" style="100" customWidth="1"/>
    <col min="15363" max="15363" width="5.85546875" style="100" customWidth="1"/>
    <col min="15364" max="15364" width="6.140625" style="100" customWidth="1"/>
    <col min="15365" max="15366" width="6.7109375" style="100" customWidth="1"/>
    <col min="15367" max="15367" width="5.42578125" style="100" customWidth="1"/>
    <col min="15368" max="15368" width="6.7109375" style="100" customWidth="1"/>
    <col min="15369" max="15369" width="6" style="100" customWidth="1"/>
    <col min="15370" max="15370" width="6.7109375" style="100" customWidth="1"/>
    <col min="15371" max="15371" width="5.7109375" style="100" customWidth="1"/>
    <col min="15372" max="15372" width="6.7109375" style="100" customWidth="1"/>
    <col min="15373" max="15373" width="5.7109375" style="100" customWidth="1"/>
    <col min="15374" max="15374" width="6.7109375" style="100" customWidth="1"/>
    <col min="15375" max="15375" width="6" style="100" customWidth="1"/>
    <col min="15376" max="15376" width="6.7109375" style="100" customWidth="1"/>
    <col min="15377" max="15377" width="6" style="100" customWidth="1"/>
    <col min="15378" max="15378" width="6.42578125" style="100" customWidth="1"/>
    <col min="15379" max="15379" width="6" style="100" customWidth="1"/>
    <col min="15380" max="15616" width="9.7109375" style="100"/>
    <col min="15617" max="15617" width="19.42578125" style="100" customWidth="1"/>
    <col min="15618" max="15618" width="6" style="100" customWidth="1"/>
    <col min="15619" max="15619" width="5.85546875" style="100" customWidth="1"/>
    <col min="15620" max="15620" width="6.140625" style="100" customWidth="1"/>
    <col min="15621" max="15622" width="6.7109375" style="100" customWidth="1"/>
    <col min="15623" max="15623" width="5.42578125" style="100" customWidth="1"/>
    <col min="15624" max="15624" width="6.7109375" style="100" customWidth="1"/>
    <col min="15625" max="15625" width="6" style="100" customWidth="1"/>
    <col min="15626" max="15626" width="6.7109375" style="100" customWidth="1"/>
    <col min="15627" max="15627" width="5.7109375" style="100" customWidth="1"/>
    <col min="15628" max="15628" width="6.7109375" style="100" customWidth="1"/>
    <col min="15629" max="15629" width="5.7109375" style="100" customWidth="1"/>
    <col min="15630" max="15630" width="6.7109375" style="100" customWidth="1"/>
    <col min="15631" max="15631" width="6" style="100" customWidth="1"/>
    <col min="15632" max="15632" width="6.7109375" style="100" customWidth="1"/>
    <col min="15633" max="15633" width="6" style="100" customWidth="1"/>
    <col min="15634" max="15634" width="6.42578125" style="100" customWidth="1"/>
    <col min="15635" max="15635" width="6" style="100" customWidth="1"/>
    <col min="15636" max="15872" width="9.7109375" style="100"/>
    <col min="15873" max="15873" width="19.42578125" style="100" customWidth="1"/>
    <col min="15874" max="15874" width="6" style="100" customWidth="1"/>
    <col min="15875" max="15875" width="5.85546875" style="100" customWidth="1"/>
    <col min="15876" max="15876" width="6.140625" style="100" customWidth="1"/>
    <col min="15877" max="15878" width="6.7109375" style="100" customWidth="1"/>
    <col min="15879" max="15879" width="5.42578125" style="100" customWidth="1"/>
    <col min="15880" max="15880" width="6.7109375" style="100" customWidth="1"/>
    <col min="15881" max="15881" width="6" style="100" customWidth="1"/>
    <col min="15882" max="15882" width="6.7109375" style="100" customWidth="1"/>
    <col min="15883" max="15883" width="5.7109375" style="100" customWidth="1"/>
    <col min="15884" max="15884" width="6.7109375" style="100" customWidth="1"/>
    <col min="15885" max="15885" width="5.7109375" style="100" customWidth="1"/>
    <col min="15886" max="15886" width="6.7109375" style="100" customWidth="1"/>
    <col min="15887" max="15887" width="6" style="100" customWidth="1"/>
    <col min="15888" max="15888" width="6.7109375" style="100" customWidth="1"/>
    <col min="15889" max="15889" width="6" style="100" customWidth="1"/>
    <col min="15890" max="15890" width="6.42578125" style="100" customWidth="1"/>
    <col min="15891" max="15891" width="6" style="100" customWidth="1"/>
    <col min="15892" max="16128" width="9.7109375" style="100"/>
    <col min="16129" max="16129" width="19.42578125" style="100" customWidth="1"/>
    <col min="16130" max="16130" width="6" style="100" customWidth="1"/>
    <col min="16131" max="16131" width="5.85546875" style="100" customWidth="1"/>
    <col min="16132" max="16132" width="6.140625" style="100" customWidth="1"/>
    <col min="16133" max="16134" width="6.7109375" style="100" customWidth="1"/>
    <col min="16135" max="16135" width="5.42578125" style="100" customWidth="1"/>
    <col min="16136" max="16136" width="6.7109375" style="100" customWidth="1"/>
    <col min="16137" max="16137" width="6" style="100" customWidth="1"/>
    <col min="16138" max="16138" width="6.7109375" style="100" customWidth="1"/>
    <col min="16139" max="16139" width="5.7109375" style="100" customWidth="1"/>
    <col min="16140" max="16140" width="6.7109375" style="100" customWidth="1"/>
    <col min="16141" max="16141" width="5.7109375" style="100" customWidth="1"/>
    <col min="16142" max="16142" width="6.7109375" style="100" customWidth="1"/>
    <col min="16143" max="16143" width="6" style="100" customWidth="1"/>
    <col min="16144" max="16144" width="6.7109375" style="100" customWidth="1"/>
    <col min="16145" max="16145" width="6" style="100" customWidth="1"/>
    <col min="16146" max="16146" width="6.42578125" style="100" customWidth="1"/>
    <col min="16147" max="16147" width="6" style="100" customWidth="1"/>
    <col min="16148" max="16384" width="9.7109375" style="100"/>
  </cols>
  <sheetData>
    <row r="1" spans="1:19" ht="18.75" customHeight="1" x14ac:dyDescent="0.2">
      <c r="A1" s="106" t="s">
        <v>363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5.2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s="94" customFormat="1" ht="12.75" customHeight="1" x14ac:dyDescent="0.25">
      <c r="A3" s="296" t="s">
        <v>317</v>
      </c>
      <c r="B3" s="294" t="s">
        <v>93</v>
      </c>
      <c r="C3" s="294"/>
      <c r="D3" s="294"/>
      <c r="E3" s="294"/>
      <c r="F3" s="294"/>
      <c r="G3" s="294"/>
      <c r="H3" s="169" t="s">
        <v>211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</row>
    <row r="4" spans="1:19" s="94" customFormat="1" ht="12.75" customHeight="1" x14ac:dyDescent="0.25">
      <c r="A4" s="296"/>
      <c r="B4" s="294"/>
      <c r="C4" s="294"/>
      <c r="D4" s="294"/>
      <c r="E4" s="294"/>
      <c r="F4" s="294"/>
      <c r="G4" s="294"/>
      <c r="H4" s="169" t="s">
        <v>212</v>
      </c>
      <c r="I4" s="169"/>
      <c r="J4" s="169"/>
      <c r="K4" s="169"/>
      <c r="L4" s="169"/>
      <c r="M4" s="169"/>
      <c r="N4" s="169" t="s">
        <v>213</v>
      </c>
      <c r="O4" s="169"/>
      <c r="P4" s="169"/>
      <c r="Q4" s="169"/>
      <c r="R4" s="169"/>
      <c r="S4" s="170"/>
    </row>
    <row r="5" spans="1:19" s="94" customFormat="1" ht="12.75" customHeight="1" x14ac:dyDescent="0.25">
      <c r="A5" s="296"/>
      <c r="B5" s="169" t="s">
        <v>214</v>
      </c>
      <c r="C5" s="169"/>
      <c r="D5" s="169"/>
      <c r="E5" s="169"/>
      <c r="F5" s="169"/>
      <c r="G5" s="169"/>
      <c r="H5" s="247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19" s="94" customFormat="1" ht="25.5" customHeight="1" x14ac:dyDescent="0.25">
      <c r="A6" s="296"/>
      <c r="B6" s="169" t="s">
        <v>215</v>
      </c>
      <c r="C6" s="169"/>
      <c r="D6" s="295" t="s">
        <v>368</v>
      </c>
      <c r="E6" s="296"/>
      <c r="F6" s="169" t="s">
        <v>318</v>
      </c>
      <c r="G6" s="169"/>
      <c r="H6" s="169" t="s">
        <v>215</v>
      </c>
      <c r="I6" s="169"/>
      <c r="J6" s="295" t="s">
        <v>368</v>
      </c>
      <c r="K6" s="296"/>
      <c r="L6" s="169" t="s">
        <v>318</v>
      </c>
      <c r="M6" s="169"/>
      <c r="N6" s="169" t="s">
        <v>215</v>
      </c>
      <c r="O6" s="169"/>
      <c r="P6" s="295" t="s">
        <v>368</v>
      </c>
      <c r="Q6" s="296"/>
      <c r="R6" s="169" t="s">
        <v>318</v>
      </c>
      <c r="S6" s="170"/>
    </row>
    <row r="7" spans="1:19" s="94" customFormat="1" ht="38.25" x14ac:dyDescent="0.25">
      <c r="A7" s="296"/>
      <c r="B7" s="169" t="s">
        <v>308</v>
      </c>
      <c r="C7" s="169" t="s">
        <v>216</v>
      </c>
      <c r="D7" s="169" t="s">
        <v>308</v>
      </c>
      <c r="E7" s="169" t="s">
        <v>216</v>
      </c>
      <c r="F7" s="169" t="s">
        <v>308</v>
      </c>
      <c r="G7" s="169" t="s">
        <v>216</v>
      </c>
      <c r="H7" s="169" t="s">
        <v>308</v>
      </c>
      <c r="I7" s="169" t="s">
        <v>216</v>
      </c>
      <c r="J7" s="169" t="s">
        <v>308</v>
      </c>
      <c r="K7" s="169" t="s">
        <v>216</v>
      </c>
      <c r="L7" s="169" t="s">
        <v>308</v>
      </c>
      <c r="M7" s="169" t="s">
        <v>216</v>
      </c>
      <c r="N7" s="169" t="s">
        <v>308</v>
      </c>
      <c r="O7" s="169" t="s">
        <v>216</v>
      </c>
      <c r="P7" s="169" t="s">
        <v>308</v>
      </c>
      <c r="Q7" s="169" t="s">
        <v>216</v>
      </c>
      <c r="R7" s="169" t="s">
        <v>308</v>
      </c>
      <c r="S7" s="170" t="s">
        <v>216</v>
      </c>
    </row>
    <row r="8" spans="1:19" s="94" customFormat="1" ht="8.4499999999999993" customHeight="1" x14ac:dyDescent="0.2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</row>
    <row r="9" spans="1:19" s="94" customFormat="1" ht="12" customHeight="1" x14ac:dyDescent="0.25">
      <c r="A9" s="158" t="s">
        <v>217</v>
      </c>
      <c r="B9" s="165">
        <v>1</v>
      </c>
      <c r="C9" s="165">
        <v>0</v>
      </c>
      <c r="D9" s="165">
        <v>1</v>
      </c>
      <c r="E9" s="165">
        <v>1</v>
      </c>
      <c r="F9" s="165">
        <v>0</v>
      </c>
      <c r="G9" s="165">
        <v>0</v>
      </c>
      <c r="H9" s="165">
        <v>1</v>
      </c>
      <c r="I9" s="165">
        <v>0</v>
      </c>
      <c r="J9" s="165">
        <v>1</v>
      </c>
      <c r="K9" s="165">
        <v>1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</row>
    <row r="10" spans="1:19" s="94" customFormat="1" ht="12" customHeight="1" x14ac:dyDescent="0.25">
      <c r="A10" s="158" t="s">
        <v>218</v>
      </c>
      <c r="B10" s="165">
        <v>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1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</row>
    <row r="11" spans="1:19" s="94" customFormat="1" ht="12" customHeight="1" x14ac:dyDescent="0.25">
      <c r="A11" s="158" t="s">
        <v>358</v>
      </c>
      <c r="B11" s="165">
        <v>0</v>
      </c>
      <c r="C11" s="165">
        <v>0</v>
      </c>
      <c r="D11" s="165">
        <v>1</v>
      </c>
      <c r="E11" s="165">
        <v>1</v>
      </c>
      <c r="F11" s="165">
        <v>0</v>
      </c>
      <c r="G11" s="165">
        <v>0</v>
      </c>
      <c r="H11" s="165">
        <v>0</v>
      </c>
      <c r="I11" s="165">
        <v>0</v>
      </c>
      <c r="J11" s="165">
        <v>1</v>
      </c>
      <c r="K11" s="165">
        <v>1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</row>
    <row r="12" spans="1:19" s="94" customFormat="1" ht="12" customHeight="1" x14ac:dyDescent="0.25">
      <c r="A12" s="158" t="s">
        <v>23</v>
      </c>
      <c r="B12" s="165">
        <v>1</v>
      </c>
      <c r="C12" s="165">
        <v>0</v>
      </c>
      <c r="D12" s="165">
        <v>2</v>
      </c>
      <c r="E12" s="165">
        <v>2</v>
      </c>
      <c r="F12" s="165">
        <v>0</v>
      </c>
      <c r="G12" s="165">
        <v>0</v>
      </c>
      <c r="H12" s="165">
        <v>0</v>
      </c>
      <c r="I12" s="165">
        <v>0</v>
      </c>
      <c r="J12" s="165">
        <v>1</v>
      </c>
      <c r="K12" s="165">
        <v>1</v>
      </c>
      <c r="L12" s="165">
        <v>0</v>
      </c>
      <c r="M12" s="165">
        <v>0</v>
      </c>
      <c r="N12" s="165">
        <v>1</v>
      </c>
      <c r="O12" s="165">
        <v>0</v>
      </c>
      <c r="P12" s="165">
        <v>1</v>
      </c>
      <c r="Q12" s="165">
        <v>1</v>
      </c>
      <c r="R12" s="165">
        <v>0</v>
      </c>
      <c r="S12" s="165">
        <v>0</v>
      </c>
    </row>
    <row r="13" spans="1:19" s="94" customFormat="1" ht="12" customHeight="1" x14ac:dyDescent="0.25">
      <c r="A13" s="158" t="s">
        <v>359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>
        <v>1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</row>
    <row r="14" spans="1:19" s="94" customFormat="1" ht="12" customHeight="1" x14ac:dyDescent="0.25">
      <c r="A14" s="158" t="s">
        <v>219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</row>
    <row r="15" spans="1:19" s="94" customFormat="1" ht="12" customHeight="1" x14ac:dyDescent="0.25">
      <c r="A15" s="158" t="s">
        <v>220</v>
      </c>
      <c r="B15" s="165">
        <v>1</v>
      </c>
      <c r="C15" s="165">
        <v>1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1</v>
      </c>
      <c r="O15" s="165">
        <v>1</v>
      </c>
      <c r="P15" s="165">
        <v>0</v>
      </c>
      <c r="Q15" s="165">
        <v>0</v>
      </c>
      <c r="R15" s="165">
        <v>0</v>
      </c>
      <c r="S15" s="165">
        <v>0</v>
      </c>
    </row>
    <row r="16" spans="1:19" s="94" customFormat="1" ht="12" customHeight="1" x14ac:dyDescent="0.25">
      <c r="A16" s="158" t="s">
        <v>221</v>
      </c>
      <c r="B16" s="165">
        <v>0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</row>
    <row r="17" spans="1:19" s="94" customFormat="1" ht="12" customHeight="1" x14ac:dyDescent="0.25">
      <c r="A17" s="158" t="s">
        <v>222</v>
      </c>
      <c r="B17" s="165">
        <v>0</v>
      </c>
      <c r="C17" s="165">
        <v>0</v>
      </c>
      <c r="D17" s="165">
        <v>2</v>
      </c>
      <c r="E17" s="165">
        <v>2</v>
      </c>
      <c r="F17" s="165">
        <v>0</v>
      </c>
      <c r="G17" s="165">
        <v>0</v>
      </c>
      <c r="H17" s="165">
        <v>0</v>
      </c>
      <c r="I17" s="165">
        <v>0</v>
      </c>
      <c r="J17" s="165">
        <v>1</v>
      </c>
      <c r="K17" s="165">
        <v>1</v>
      </c>
      <c r="L17" s="165">
        <v>0</v>
      </c>
      <c r="M17" s="165">
        <v>0</v>
      </c>
      <c r="N17" s="165">
        <v>0</v>
      </c>
      <c r="O17" s="165">
        <v>0</v>
      </c>
      <c r="P17" s="165">
        <v>1</v>
      </c>
      <c r="Q17" s="165">
        <v>1</v>
      </c>
      <c r="R17" s="165">
        <v>0</v>
      </c>
      <c r="S17" s="165">
        <v>0</v>
      </c>
    </row>
    <row r="18" spans="1:19" s="94" customFormat="1" ht="12" customHeight="1" x14ac:dyDescent="0.25">
      <c r="A18" s="158" t="s">
        <v>27</v>
      </c>
      <c r="B18" s="165">
        <v>197</v>
      </c>
      <c r="C18" s="165">
        <v>119</v>
      </c>
      <c r="D18" s="165">
        <v>36</v>
      </c>
      <c r="E18" s="165">
        <v>22</v>
      </c>
      <c r="F18" s="165">
        <v>17</v>
      </c>
      <c r="G18" s="165">
        <v>5</v>
      </c>
      <c r="H18" s="165">
        <v>7</v>
      </c>
      <c r="I18" s="165">
        <v>6</v>
      </c>
      <c r="J18" s="165">
        <v>5</v>
      </c>
      <c r="K18" s="165">
        <v>3</v>
      </c>
      <c r="L18" s="165">
        <v>0</v>
      </c>
      <c r="M18" s="165">
        <v>0</v>
      </c>
      <c r="N18" s="165">
        <v>190</v>
      </c>
      <c r="O18" s="165">
        <v>113</v>
      </c>
      <c r="P18" s="165">
        <v>31</v>
      </c>
      <c r="Q18" s="165">
        <v>19</v>
      </c>
      <c r="R18" s="165">
        <v>17</v>
      </c>
      <c r="S18" s="165">
        <v>5</v>
      </c>
    </row>
    <row r="19" spans="1:19" s="94" customFormat="1" ht="12" customHeight="1" x14ac:dyDescent="0.25">
      <c r="A19" s="158" t="s">
        <v>223</v>
      </c>
      <c r="B19" s="165">
        <v>0</v>
      </c>
      <c r="C19" s="165">
        <v>0</v>
      </c>
      <c r="D19" s="165">
        <v>1</v>
      </c>
      <c r="E19" s="165">
        <v>1</v>
      </c>
      <c r="F19" s="165">
        <v>2</v>
      </c>
      <c r="G19" s="165">
        <v>2</v>
      </c>
      <c r="H19" s="165">
        <v>0</v>
      </c>
      <c r="I19" s="165">
        <v>0</v>
      </c>
      <c r="J19" s="165">
        <v>1</v>
      </c>
      <c r="K19" s="165">
        <v>1</v>
      </c>
      <c r="L19" s="165">
        <v>1</v>
      </c>
      <c r="M19" s="165">
        <v>1</v>
      </c>
      <c r="N19" s="165">
        <v>0</v>
      </c>
      <c r="O19" s="165">
        <v>0</v>
      </c>
      <c r="P19" s="165">
        <v>0</v>
      </c>
      <c r="Q19" s="165">
        <v>0</v>
      </c>
      <c r="R19" s="165">
        <v>1</v>
      </c>
      <c r="S19" s="165">
        <v>1</v>
      </c>
    </row>
    <row r="20" spans="1:19" s="94" customFormat="1" ht="12" customHeight="1" x14ac:dyDescent="0.25">
      <c r="A20" s="158" t="s">
        <v>224</v>
      </c>
      <c r="B20" s="165">
        <v>1</v>
      </c>
      <c r="C20" s="165">
        <v>1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1</v>
      </c>
      <c r="O20" s="165">
        <v>1</v>
      </c>
      <c r="P20" s="165">
        <v>0</v>
      </c>
      <c r="Q20" s="165">
        <v>0</v>
      </c>
      <c r="R20" s="165">
        <v>0</v>
      </c>
      <c r="S20" s="165">
        <v>0</v>
      </c>
    </row>
    <row r="21" spans="1:19" s="94" customFormat="1" ht="12" customHeight="1" x14ac:dyDescent="0.25">
      <c r="A21" s="158" t="s">
        <v>225</v>
      </c>
      <c r="B21" s="165">
        <v>1</v>
      </c>
      <c r="C21" s="165">
        <v>1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1</v>
      </c>
      <c r="O21" s="165">
        <v>1</v>
      </c>
      <c r="P21" s="165">
        <v>0</v>
      </c>
      <c r="Q21" s="165">
        <v>0</v>
      </c>
      <c r="R21" s="165">
        <v>0</v>
      </c>
      <c r="S21" s="165">
        <v>0</v>
      </c>
    </row>
    <row r="22" spans="1:19" s="94" customFormat="1" ht="12" customHeight="1" x14ac:dyDescent="0.25">
      <c r="A22" s="158" t="s">
        <v>52</v>
      </c>
      <c r="B22" s="165">
        <v>4</v>
      </c>
      <c r="C22" s="165">
        <v>2</v>
      </c>
      <c r="D22" s="165">
        <v>18</v>
      </c>
      <c r="E22" s="165">
        <v>14</v>
      </c>
      <c r="F22" s="165">
        <v>2</v>
      </c>
      <c r="G22" s="165">
        <v>1</v>
      </c>
      <c r="H22" s="165">
        <v>2</v>
      </c>
      <c r="I22" s="165">
        <v>1</v>
      </c>
      <c r="J22" s="165">
        <v>11</v>
      </c>
      <c r="K22" s="165">
        <v>8</v>
      </c>
      <c r="L22" s="165">
        <v>1</v>
      </c>
      <c r="M22" s="165">
        <v>1</v>
      </c>
      <c r="N22" s="165">
        <v>2</v>
      </c>
      <c r="O22" s="165">
        <v>1</v>
      </c>
      <c r="P22" s="165">
        <v>7</v>
      </c>
      <c r="Q22" s="165">
        <v>6</v>
      </c>
      <c r="R22" s="165">
        <v>1</v>
      </c>
      <c r="S22" s="165">
        <v>0</v>
      </c>
    </row>
    <row r="23" spans="1:19" s="94" customFormat="1" ht="12" customHeight="1" x14ac:dyDescent="0.25">
      <c r="A23" s="158" t="s">
        <v>226</v>
      </c>
      <c r="B23" s="165">
        <v>0</v>
      </c>
      <c r="C23" s="165">
        <v>0</v>
      </c>
      <c r="D23" s="165">
        <v>1</v>
      </c>
      <c r="E23" s="165">
        <v>1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1</v>
      </c>
      <c r="Q23" s="165">
        <v>1</v>
      </c>
      <c r="R23" s="165">
        <v>0</v>
      </c>
      <c r="S23" s="165">
        <v>0</v>
      </c>
    </row>
    <row r="24" spans="1:19" s="94" customFormat="1" ht="12" customHeight="1" x14ac:dyDescent="0.25">
      <c r="A24" s="158" t="s">
        <v>227</v>
      </c>
      <c r="B24" s="165">
        <v>0</v>
      </c>
      <c r="C24" s="165">
        <v>0</v>
      </c>
      <c r="D24" s="165">
        <v>2</v>
      </c>
      <c r="E24" s="165">
        <v>1</v>
      </c>
      <c r="F24" s="165">
        <v>0</v>
      </c>
      <c r="G24" s="165">
        <v>0</v>
      </c>
      <c r="H24" s="165">
        <v>0</v>
      </c>
      <c r="I24" s="165">
        <v>0</v>
      </c>
      <c r="J24" s="165">
        <v>2</v>
      </c>
      <c r="K24" s="165">
        <v>1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</row>
    <row r="25" spans="1:19" s="94" customFormat="1" ht="12" customHeight="1" x14ac:dyDescent="0.25">
      <c r="A25" s="158" t="s">
        <v>360</v>
      </c>
      <c r="B25" s="165">
        <v>0</v>
      </c>
      <c r="C25" s="165">
        <v>0</v>
      </c>
      <c r="D25" s="165">
        <v>1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1</v>
      </c>
      <c r="Q25" s="165">
        <v>0</v>
      </c>
      <c r="R25" s="165">
        <v>0</v>
      </c>
      <c r="S25" s="165">
        <v>0</v>
      </c>
    </row>
    <row r="26" spans="1:19" s="94" customFormat="1" ht="12" customHeight="1" x14ac:dyDescent="0.25">
      <c r="A26" s="158" t="s">
        <v>228</v>
      </c>
      <c r="B26" s="165">
        <v>0</v>
      </c>
      <c r="C26" s="165">
        <v>0</v>
      </c>
      <c r="D26" s="165">
        <v>1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1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</row>
    <row r="27" spans="1:19" s="94" customFormat="1" ht="12" customHeight="1" x14ac:dyDescent="0.25">
      <c r="A27" s="158" t="s">
        <v>229</v>
      </c>
      <c r="B27" s="165">
        <v>1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1</v>
      </c>
      <c r="O27" s="165">
        <v>0</v>
      </c>
      <c r="P27" s="165">
        <v>0</v>
      </c>
      <c r="Q27" s="165">
        <v>0</v>
      </c>
      <c r="R27" s="165">
        <v>0</v>
      </c>
      <c r="S27" s="165">
        <v>0</v>
      </c>
    </row>
    <row r="28" spans="1:19" s="94" customFormat="1" ht="12" customHeight="1" x14ac:dyDescent="0.25">
      <c r="A28" s="158" t="s">
        <v>25</v>
      </c>
      <c r="B28" s="165">
        <v>1</v>
      </c>
      <c r="C28" s="165">
        <v>1</v>
      </c>
      <c r="D28" s="165">
        <v>2</v>
      </c>
      <c r="E28" s="165">
        <v>2</v>
      </c>
      <c r="F28" s="165">
        <v>0</v>
      </c>
      <c r="G28" s="165">
        <v>0</v>
      </c>
      <c r="H28" s="165">
        <v>1</v>
      </c>
      <c r="I28" s="165">
        <v>1</v>
      </c>
      <c r="J28" s="165">
        <v>2</v>
      </c>
      <c r="K28" s="165">
        <v>2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</row>
    <row r="29" spans="1:19" s="94" customFormat="1" ht="12" customHeight="1" x14ac:dyDescent="0.25">
      <c r="A29" s="158" t="s">
        <v>230</v>
      </c>
      <c r="B29" s="165">
        <v>0</v>
      </c>
      <c r="C29" s="165">
        <v>0</v>
      </c>
      <c r="D29" s="165">
        <v>1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1</v>
      </c>
      <c r="Q29" s="165">
        <v>0</v>
      </c>
      <c r="R29" s="165">
        <v>0</v>
      </c>
      <c r="S29" s="165">
        <v>0</v>
      </c>
    </row>
    <row r="30" spans="1:19" s="94" customFormat="1" ht="12" customHeight="1" x14ac:dyDescent="0.25">
      <c r="A30" s="158" t="s">
        <v>231</v>
      </c>
      <c r="B30" s="165">
        <v>0</v>
      </c>
      <c r="C30" s="165">
        <v>0</v>
      </c>
      <c r="D30" s="165">
        <v>1</v>
      </c>
      <c r="E30" s="165">
        <v>1</v>
      </c>
      <c r="F30" s="165">
        <v>0</v>
      </c>
      <c r="G30" s="165">
        <v>0</v>
      </c>
      <c r="H30" s="165">
        <v>0</v>
      </c>
      <c r="I30" s="165">
        <v>0</v>
      </c>
      <c r="J30" s="165">
        <v>1</v>
      </c>
      <c r="K30" s="165">
        <v>1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</row>
    <row r="31" spans="1:19" s="94" customFormat="1" ht="12" customHeight="1" x14ac:dyDescent="0.25">
      <c r="A31" s="158" t="s">
        <v>232</v>
      </c>
      <c r="B31" s="165">
        <v>1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1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</row>
    <row r="32" spans="1:19" s="94" customFormat="1" ht="12" customHeight="1" x14ac:dyDescent="0.25">
      <c r="A32" s="158" t="s">
        <v>233</v>
      </c>
      <c r="B32" s="165">
        <v>1</v>
      </c>
      <c r="C32" s="165">
        <v>0</v>
      </c>
      <c r="D32" s="165">
        <v>0</v>
      </c>
      <c r="E32" s="165">
        <v>0</v>
      </c>
      <c r="F32" s="165">
        <v>1</v>
      </c>
      <c r="G32" s="165">
        <v>1</v>
      </c>
      <c r="H32" s="165">
        <v>0</v>
      </c>
      <c r="I32" s="165">
        <v>0</v>
      </c>
      <c r="J32" s="165">
        <v>0</v>
      </c>
      <c r="K32" s="165">
        <v>0</v>
      </c>
      <c r="L32" s="165">
        <v>1</v>
      </c>
      <c r="M32" s="165">
        <v>1</v>
      </c>
      <c r="N32" s="165">
        <v>1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</row>
    <row r="33" spans="1:19" s="94" customFormat="1" ht="12" customHeight="1" x14ac:dyDescent="0.25">
      <c r="A33" s="158" t="s">
        <v>234</v>
      </c>
      <c r="B33" s="165">
        <v>0</v>
      </c>
      <c r="C33" s="165">
        <v>0</v>
      </c>
      <c r="D33" s="165">
        <v>1</v>
      </c>
      <c r="E33" s="165">
        <v>1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1</v>
      </c>
      <c r="Q33" s="165">
        <v>1</v>
      </c>
      <c r="R33" s="165">
        <v>0</v>
      </c>
      <c r="S33" s="165">
        <v>0</v>
      </c>
    </row>
    <row r="34" spans="1:19" s="94" customFormat="1" ht="12" customHeight="1" x14ac:dyDescent="0.25">
      <c r="A34" s="158" t="s">
        <v>235</v>
      </c>
      <c r="B34" s="165">
        <v>0</v>
      </c>
      <c r="C34" s="165">
        <v>0</v>
      </c>
      <c r="D34" s="165">
        <v>2</v>
      </c>
      <c r="E34" s="165">
        <v>2</v>
      </c>
      <c r="F34" s="165">
        <v>0</v>
      </c>
      <c r="G34" s="165">
        <v>0</v>
      </c>
      <c r="H34" s="165">
        <v>0</v>
      </c>
      <c r="I34" s="165">
        <v>0</v>
      </c>
      <c r="J34" s="165">
        <v>2</v>
      </c>
      <c r="K34" s="165">
        <v>2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</row>
    <row r="35" spans="1:19" s="94" customFormat="1" ht="12" customHeight="1" x14ac:dyDescent="0.25">
      <c r="A35" s="158" t="s">
        <v>236</v>
      </c>
      <c r="B35" s="165">
        <v>0</v>
      </c>
      <c r="C35" s="165">
        <v>0</v>
      </c>
      <c r="D35" s="165">
        <v>1</v>
      </c>
      <c r="E35" s="165">
        <v>1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1</v>
      </c>
      <c r="Q35" s="165">
        <v>1</v>
      </c>
      <c r="R35" s="165">
        <v>0</v>
      </c>
      <c r="S35" s="165">
        <v>0</v>
      </c>
    </row>
    <row r="36" spans="1:19" s="94" customFormat="1" ht="12" customHeight="1" x14ac:dyDescent="0.25">
      <c r="A36" s="158" t="s">
        <v>237</v>
      </c>
      <c r="B36" s="165">
        <v>6</v>
      </c>
      <c r="C36" s="165">
        <v>2</v>
      </c>
      <c r="D36" s="165">
        <v>3</v>
      </c>
      <c r="E36" s="165">
        <v>3</v>
      </c>
      <c r="F36" s="165">
        <v>0</v>
      </c>
      <c r="G36" s="165">
        <v>0</v>
      </c>
      <c r="H36" s="165">
        <v>4</v>
      </c>
      <c r="I36" s="165">
        <v>2</v>
      </c>
      <c r="J36" s="165">
        <v>3</v>
      </c>
      <c r="K36" s="165">
        <v>3</v>
      </c>
      <c r="L36" s="165">
        <v>0</v>
      </c>
      <c r="M36" s="165">
        <v>0</v>
      </c>
      <c r="N36" s="165">
        <v>2</v>
      </c>
      <c r="O36" s="165">
        <v>0</v>
      </c>
      <c r="P36" s="165">
        <v>0</v>
      </c>
      <c r="Q36" s="165">
        <v>0</v>
      </c>
      <c r="R36" s="165">
        <v>0</v>
      </c>
      <c r="S36" s="165">
        <v>0</v>
      </c>
    </row>
    <row r="37" spans="1:19" s="94" customFormat="1" ht="12" customHeight="1" x14ac:dyDescent="0.25">
      <c r="A37" s="158" t="s">
        <v>24</v>
      </c>
      <c r="B37" s="165">
        <v>1</v>
      </c>
      <c r="C37" s="165">
        <v>1</v>
      </c>
      <c r="D37" s="165">
        <v>1</v>
      </c>
      <c r="E37" s="165">
        <v>1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1</v>
      </c>
      <c r="O37" s="165">
        <v>1</v>
      </c>
      <c r="P37" s="165">
        <v>1</v>
      </c>
      <c r="Q37" s="165">
        <v>1</v>
      </c>
      <c r="R37" s="165">
        <v>0</v>
      </c>
      <c r="S37" s="165">
        <v>0</v>
      </c>
    </row>
    <row r="38" spans="1:19" s="94" customFormat="1" ht="12" customHeight="1" x14ac:dyDescent="0.25">
      <c r="A38" s="158" t="s">
        <v>238</v>
      </c>
      <c r="B38" s="165">
        <v>1</v>
      </c>
      <c r="C38" s="165">
        <v>0</v>
      </c>
      <c r="D38" s="165">
        <v>1</v>
      </c>
      <c r="E38" s="165">
        <v>1</v>
      </c>
      <c r="F38" s="165">
        <v>1</v>
      </c>
      <c r="G38" s="165">
        <v>1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1</v>
      </c>
      <c r="O38" s="165">
        <v>0</v>
      </c>
      <c r="P38" s="165">
        <v>1</v>
      </c>
      <c r="Q38" s="165">
        <v>1</v>
      </c>
      <c r="R38" s="165">
        <v>1</v>
      </c>
      <c r="S38" s="165">
        <v>1</v>
      </c>
    </row>
    <row r="39" spans="1:19" s="94" customFormat="1" ht="12" customHeight="1" x14ac:dyDescent="0.25">
      <c r="A39" s="158" t="s">
        <v>26</v>
      </c>
      <c r="B39" s="165">
        <v>4</v>
      </c>
      <c r="C39" s="165">
        <v>3</v>
      </c>
      <c r="D39" s="165">
        <v>3</v>
      </c>
      <c r="E39" s="165">
        <v>2</v>
      </c>
      <c r="F39" s="165">
        <v>1</v>
      </c>
      <c r="G39" s="165">
        <v>1</v>
      </c>
      <c r="H39" s="165">
        <v>4</v>
      </c>
      <c r="I39" s="165">
        <v>3</v>
      </c>
      <c r="J39" s="165">
        <v>1</v>
      </c>
      <c r="K39" s="165">
        <v>1</v>
      </c>
      <c r="L39" s="165">
        <v>1</v>
      </c>
      <c r="M39" s="165">
        <v>1</v>
      </c>
      <c r="N39" s="165">
        <v>0</v>
      </c>
      <c r="O39" s="165">
        <v>0</v>
      </c>
      <c r="P39" s="165">
        <v>2</v>
      </c>
      <c r="Q39" s="165">
        <v>1</v>
      </c>
      <c r="R39" s="165">
        <v>0</v>
      </c>
      <c r="S39" s="165">
        <v>0</v>
      </c>
    </row>
    <row r="40" spans="1:19" s="94" customFormat="1" ht="12" customHeight="1" x14ac:dyDescent="0.25">
      <c r="A40" s="158" t="s">
        <v>239</v>
      </c>
      <c r="B40" s="165">
        <v>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>
        <v>0</v>
      </c>
      <c r="M40" s="165">
        <v>0</v>
      </c>
      <c r="N40" s="165">
        <v>1</v>
      </c>
      <c r="O40" s="165">
        <v>0</v>
      </c>
      <c r="P40" s="165">
        <v>0</v>
      </c>
      <c r="Q40" s="165">
        <v>0</v>
      </c>
      <c r="R40" s="165">
        <v>0</v>
      </c>
      <c r="S40" s="165">
        <v>0</v>
      </c>
    </row>
    <row r="41" spans="1:19" s="94" customFormat="1" ht="12" customHeight="1" x14ac:dyDescent="0.25">
      <c r="A41" s="158" t="s">
        <v>28</v>
      </c>
      <c r="B41" s="165">
        <v>3</v>
      </c>
      <c r="C41" s="165">
        <v>2</v>
      </c>
      <c r="D41" s="165">
        <v>5</v>
      </c>
      <c r="E41" s="165">
        <v>4</v>
      </c>
      <c r="F41" s="165">
        <v>2</v>
      </c>
      <c r="G41" s="165">
        <v>2</v>
      </c>
      <c r="H41" s="165">
        <v>3</v>
      </c>
      <c r="I41" s="165">
        <v>2</v>
      </c>
      <c r="J41" s="165">
        <v>4</v>
      </c>
      <c r="K41" s="165">
        <v>3</v>
      </c>
      <c r="L41" s="165">
        <v>2</v>
      </c>
      <c r="M41" s="165">
        <v>2</v>
      </c>
      <c r="N41" s="165">
        <v>0</v>
      </c>
      <c r="O41" s="165">
        <v>0</v>
      </c>
      <c r="P41" s="165">
        <v>1</v>
      </c>
      <c r="Q41" s="165">
        <v>1</v>
      </c>
      <c r="R41" s="165">
        <v>0</v>
      </c>
      <c r="S41" s="165">
        <v>0</v>
      </c>
    </row>
    <row r="42" spans="1:19" s="94" customFormat="1" ht="12" customHeight="1" x14ac:dyDescent="0.25">
      <c r="A42" s="158" t="s">
        <v>361</v>
      </c>
      <c r="B42" s="165">
        <v>1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1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65">
        <v>0</v>
      </c>
      <c r="R42" s="165">
        <v>0</v>
      </c>
      <c r="S42" s="165">
        <v>0</v>
      </c>
    </row>
    <row r="43" spans="1:19" s="94" customFormat="1" ht="12" customHeight="1" x14ac:dyDescent="0.25">
      <c r="A43" s="158" t="s">
        <v>240</v>
      </c>
      <c r="B43" s="165">
        <v>2</v>
      </c>
      <c r="C43" s="165">
        <v>2</v>
      </c>
      <c r="D43" s="165">
        <v>1</v>
      </c>
      <c r="E43" s="165">
        <v>1</v>
      </c>
      <c r="F43" s="165">
        <v>0</v>
      </c>
      <c r="G43" s="165">
        <v>0</v>
      </c>
      <c r="H43" s="165">
        <v>1</v>
      </c>
      <c r="I43" s="165">
        <v>1</v>
      </c>
      <c r="J43" s="165">
        <v>0</v>
      </c>
      <c r="K43" s="165">
        <v>0</v>
      </c>
      <c r="L43" s="165">
        <v>0</v>
      </c>
      <c r="M43" s="165">
        <v>0</v>
      </c>
      <c r="N43" s="165">
        <v>1</v>
      </c>
      <c r="O43" s="165">
        <v>1</v>
      </c>
      <c r="P43" s="165">
        <v>1</v>
      </c>
      <c r="Q43" s="165">
        <v>1</v>
      </c>
      <c r="R43" s="165">
        <v>0</v>
      </c>
      <c r="S43" s="165">
        <v>0</v>
      </c>
    </row>
    <row r="44" spans="1:19" s="94" customFormat="1" ht="12" customHeight="1" x14ac:dyDescent="0.25">
      <c r="A44" s="158" t="s">
        <v>241</v>
      </c>
      <c r="B44" s="165">
        <v>3</v>
      </c>
      <c r="C44" s="165">
        <v>3</v>
      </c>
      <c r="D44" s="165">
        <v>4</v>
      </c>
      <c r="E44" s="165">
        <v>4</v>
      </c>
      <c r="F44" s="165">
        <v>3</v>
      </c>
      <c r="G44" s="165">
        <v>3</v>
      </c>
      <c r="H44" s="165">
        <v>2</v>
      </c>
      <c r="I44" s="165">
        <v>2</v>
      </c>
      <c r="J44" s="165">
        <v>2</v>
      </c>
      <c r="K44" s="165">
        <v>2</v>
      </c>
      <c r="L44" s="165">
        <v>3</v>
      </c>
      <c r="M44" s="165">
        <v>3</v>
      </c>
      <c r="N44" s="165">
        <v>1</v>
      </c>
      <c r="O44" s="165">
        <v>1</v>
      </c>
      <c r="P44" s="165">
        <v>2</v>
      </c>
      <c r="Q44" s="165">
        <v>2</v>
      </c>
      <c r="R44" s="165">
        <v>0</v>
      </c>
      <c r="S44" s="165">
        <v>0</v>
      </c>
    </row>
    <row r="45" spans="1:19" s="94" customFormat="1" ht="12" customHeight="1" x14ac:dyDescent="0.25">
      <c r="A45" s="158" t="s">
        <v>242</v>
      </c>
      <c r="B45" s="165">
        <v>1</v>
      </c>
      <c r="C45" s="165">
        <v>1</v>
      </c>
      <c r="D45" s="165">
        <v>2</v>
      </c>
      <c r="E45" s="165">
        <v>1</v>
      </c>
      <c r="F45" s="165">
        <v>1</v>
      </c>
      <c r="G45" s="165">
        <v>1</v>
      </c>
      <c r="H45" s="165">
        <v>1</v>
      </c>
      <c r="I45" s="165">
        <v>1</v>
      </c>
      <c r="J45" s="165">
        <v>0</v>
      </c>
      <c r="K45" s="165">
        <v>0</v>
      </c>
      <c r="L45" s="165">
        <v>1</v>
      </c>
      <c r="M45" s="165">
        <v>1</v>
      </c>
      <c r="N45" s="165">
        <v>0</v>
      </c>
      <c r="O45" s="165">
        <v>0</v>
      </c>
      <c r="P45" s="165">
        <v>2</v>
      </c>
      <c r="Q45" s="165">
        <v>1</v>
      </c>
      <c r="R45" s="165">
        <v>0</v>
      </c>
      <c r="S45" s="165">
        <v>0</v>
      </c>
    </row>
    <row r="46" spans="1:19" s="94" customFormat="1" ht="12" customHeight="1" x14ac:dyDescent="0.25">
      <c r="A46" s="158" t="s">
        <v>243</v>
      </c>
      <c r="B46" s="165">
        <v>1</v>
      </c>
      <c r="C46" s="165">
        <v>1</v>
      </c>
      <c r="D46" s="165">
        <v>5</v>
      </c>
      <c r="E46" s="165">
        <v>3</v>
      </c>
      <c r="F46" s="165">
        <v>0</v>
      </c>
      <c r="G46" s="165">
        <v>0</v>
      </c>
      <c r="H46" s="165">
        <v>1</v>
      </c>
      <c r="I46" s="165">
        <v>1</v>
      </c>
      <c r="J46" s="165">
        <v>1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4</v>
      </c>
      <c r="Q46" s="165">
        <v>3</v>
      </c>
      <c r="R46" s="165">
        <v>0</v>
      </c>
      <c r="S46" s="165">
        <v>0</v>
      </c>
    </row>
    <row r="47" spans="1:19" s="94" customFormat="1" ht="12" customHeight="1" x14ac:dyDescent="0.25">
      <c r="A47" s="158" t="s">
        <v>244</v>
      </c>
      <c r="B47" s="165">
        <v>2</v>
      </c>
      <c r="C47" s="165">
        <v>2</v>
      </c>
      <c r="D47" s="165">
        <v>0</v>
      </c>
      <c r="E47" s="165">
        <v>0</v>
      </c>
      <c r="F47" s="165">
        <v>0</v>
      </c>
      <c r="G47" s="165">
        <v>0</v>
      </c>
      <c r="H47" s="165">
        <v>1</v>
      </c>
      <c r="I47" s="165">
        <v>1</v>
      </c>
      <c r="J47" s="165">
        <v>0</v>
      </c>
      <c r="K47" s="165">
        <v>0</v>
      </c>
      <c r="L47" s="165">
        <v>0</v>
      </c>
      <c r="M47" s="165">
        <v>0</v>
      </c>
      <c r="N47" s="165">
        <v>1</v>
      </c>
      <c r="O47" s="165">
        <v>1</v>
      </c>
      <c r="P47" s="165">
        <v>0</v>
      </c>
      <c r="Q47" s="165">
        <v>0</v>
      </c>
      <c r="R47" s="165">
        <v>0</v>
      </c>
      <c r="S47" s="165">
        <v>0</v>
      </c>
    </row>
    <row r="48" spans="1:19" s="94" customFormat="1" ht="12" customHeight="1" x14ac:dyDescent="0.25">
      <c r="A48" s="158" t="s">
        <v>245</v>
      </c>
      <c r="B48" s="165">
        <v>0</v>
      </c>
      <c r="C48" s="165">
        <v>0</v>
      </c>
      <c r="D48" s="165">
        <v>1</v>
      </c>
      <c r="E48" s="165">
        <v>1</v>
      </c>
      <c r="F48" s="165">
        <v>1</v>
      </c>
      <c r="G48" s="165">
        <v>1</v>
      </c>
      <c r="H48" s="165">
        <v>0</v>
      </c>
      <c r="I48" s="165">
        <v>0</v>
      </c>
      <c r="J48" s="165">
        <v>1</v>
      </c>
      <c r="K48" s="165">
        <v>1</v>
      </c>
      <c r="L48" s="165">
        <v>1</v>
      </c>
      <c r="M48" s="165">
        <v>1</v>
      </c>
      <c r="N48" s="165">
        <v>0</v>
      </c>
      <c r="O48" s="165">
        <v>0</v>
      </c>
      <c r="P48" s="165">
        <v>0</v>
      </c>
      <c r="Q48" s="165">
        <v>0</v>
      </c>
      <c r="R48" s="165">
        <v>0</v>
      </c>
      <c r="S48" s="165">
        <v>0</v>
      </c>
    </row>
    <row r="49" spans="1:19" s="94" customFormat="1" ht="12" customHeight="1" x14ac:dyDescent="0.25">
      <c r="A49" s="158" t="s">
        <v>246</v>
      </c>
      <c r="B49" s="165">
        <v>2</v>
      </c>
      <c r="C49" s="165">
        <v>2</v>
      </c>
      <c r="D49" s="165">
        <v>3</v>
      </c>
      <c r="E49" s="165">
        <v>3</v>
      </c>
      <c r="F49" s="165">
        <v>1</v>
      </c>
      <c r="G49" s="165">
        <v>1</v>
      </c>
      <c r="H49" s="165">
        <v>1</v>
      </c>
      <c r="I49" s="165">
        <v>1</v>
      </c>
      <c r="J49" s="165">
        <v>2</v>
      </c>
      <c r="K49" s="165">
        <v>2</v>
      </c>
      <c r="L49" s="165">
        <v>0</v>
      </c>
      <c r="M49" s="165">
        <v>0</v>
      </c>
      <c r="N49" s="165">
        <v>1</v>
      </c>
      <c r="O49" s="165">
        <v>1</v>
      </c>
      <c r="P49" s="165">
        <v>1</v>
      </c>
      <c r="Q49" s="165">
        <v>1</v>
      </c>
      <c r="R49" s="165">
        <v>1</v>
      </c>
      <c r="S49" s="165">
        <v>1</v>
      </c>
    </row>
    <row r="50" spans="1:19" s="94" customFormat="1" ht="12" customHeight="1" x14ac:dyDescent="0.25">
      <c r="A50" s="158" t="s">
        <v>247</v>
      </c>
      <c r="B50" s="165">
        <v>0</v>
      </c>
      <c r="C50" s="165">
        <v>0</v>
      </c>
      <c r="D50" s="165">
        <v>1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1</v>
      </c>
      <c r="Q50" s="165">
        <v>0</v>
      </c>
      <c r="R50" s="165">
        <v>0</v>
      </c>
      <c r="S50" s="165">
        <v>0</v>
      </c>
    </row>
    <row r="51" spans="1:19" s="94" customFormat="1" ht="12" customHeight="1" x14ac:dyDescent="0.25">
      <c r="A51" s="158" t="s">
        <v>248</v>
      </c>
      <c r="B51" s="165">
        <v>1</v>
      </c>
      <c r="C51" s="165">
        <v>1</v>
      </c>
      <c r="D51" s="165">
        <v>4</v>
      </c>
      <c r="E51" s="165">
        <v>4</v>
      </c>
      <c r="F51" s="165">
        <v>0</v>
      </c>
      <c r="G51" s="165">
        <v>0</v>
      </c>
      <c r="H51" s="165">
        <v>0</v>
      </c>
      <c r="I51" s="165">
        <v>0</v>
      </c>
      <c r="J51" s="165">
        <v>3</v>
      </c>
      <c r="K51" s="165">
        <v>3</v>
      </c>
      <c r="L51" s="165">
        <v>0</v>
      </c>
      <c r="M51" s="165">
        <v>0</v>
      </c>
      <c r="N51" s="165">
        <v>1</v>
      </c>
      <c r="O51" s="165">
        <v>1</v>
      </c>
      <c r="P51" s="165">
        <v>1</v>
      </c>
      <c r="Q51" s="165">
        <v>1</v>
      </c>
      <c r="R51" s="165">
        <v>0</v>
      </c>
      <c r="S51" s="165">
        <v>0</v>
      </c>
    </row>
    <row r="52" spans="1:19" s="94" customFormat="1" ht="12" customHeight="1" x14ac:dyDescent="0.25">
      <c r="A52" s="158" t="s">
        <v>29</v>
      </c>
      <c r="B52" s="165">
        <v>3</v>
      </c>
      <c r="C52" s="165">
        <v>1</v>
      </c>
      <c r="D52" s="165">
        <v>4</v>
      </c>
      <c r="E52" s="165">
        <v>2</v>
      </c>
      <c r="F52" s="165">
        <v>2</v>
      </c>
      <c r="G52" s="165">
        <v>0</v>
      </c>
      <c r="H52" s="165">
        <v>3</v>
      </c>
      <c r="I52" s="165">
        <v>1</v>
      </c>
      <c r="J52" s="165">
        <v>4</v>
      </c>
      <c r="K52" s="165">
        <v>2</v>
      </c>
      <c r="L52" s="165">
        <v>2</v>
      </c>
      <c r="M52" s="165">
        <v>0</v>
      </c>
      <c r="N52" s="165">
        <v>0</v>
      </c>
      <c r="O52" s="165">
        <v>0</v>
      </c>
      <c r="P52" s="165">
        <v>0</v>
      </c>
      <c r="Q52" s="165">
        <v>0</v>
      </c>
      <c r="R52" s="165">
        <v>0</v>
      </c>
      <c r="S52" s="165">
        <v>0</v>
      </c>
    </row>
    <row r="53" spans="1:19" s="94" customFormat="1" ht="12" customHeight="1" x14ac:dyDescent="0.25">
      <c r="A53" s="158" t="s">
        <v>249</v>
      </c>
      <c r="B53" s="165">
        <v>0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1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5">
        <v>0</v>
      </c>
      <c r="S53" s="165">
        <v>0</v>
      </c>
    </row>
    <row r="54" spans="1:19" s="94" customFormat="1" ht="12" customHeight="1" x14ac:dyDescent="0.25">
      <c r="A54" s="158" t="s">
        <v>250</v>
      </c>
      <c r="B54" s="165">
        <v>3</v>
      </c>
      <c r="C54" s="165">
        <v>3</v>
      </c>
      <c r="D54" s="165">
        <v>1</v>
      </c>
      <c r="E54" s="165">
        <v>1</v>
      </c>
      <c r="F54" s="165">
        <v>2</v>
      </c>
      <c r="G54" s="165">
        <v>2</v>
      </c>
      <c r="H54" s="165">
        <v>2</v>
      </c>
      <c r="I54" s="165">
        <v>2</v>
      </c>
      <c r="J54" s="165">
        <v>0</v>
      </c>
      <c r="K54" s="165">
        <v>0</v>
      </c>
      <c r="L54" s="165">
        <v>2</v>
      </c>
      <c r="M54" s="165">
        <v>2</v>
      </c>
      <c r="N54" s="165">
        <v>1</v>
      </c>
      <c r="O54" s="165">
        <v>1</v>
      </c>
      <c r="P54" s="165">
        <v>1</v>
      </c>
      <c r="Q54" s="165">
        <v>1</v>
      </c>
      <c r="R54" s="165">
        <v>0</v>
      </c>
      <c r="S54" s="165">
        <v>0</v>
      </c>
    </row>
    <row r="55" spans="1:19" s="94" customFormat="1" ht="12" customHeight="1" x14ac:dyDescent="0.25">
      <c r="A55" s="158" t="s">
        <v>251</v>
      </c>
      <c r="B55" s="165">
        <v>1</v>
      </c>
      <c r="C55" s="165">
        <v>1</v>
      </c>
      <c r="D55" s="165">
        <v>1</v>
      </c>
      <c r="E55" s="165">
        <v>1</v>
      </c>
      <c r="F55" s="165">
        <v>0</v>
      </c>
      <c r="G55" s="165">
        <v>0</v>
      </c>
      <c r="H55" s="165">
        <v>1</v>
      </c>
      <c r="I55" s="165">
        <v>1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1</v>
      </c>
      <c r="Q55" s="165">
        <v>1</v>
      </c>
      <c r="R55" s="165">
        <v>0</v>
      </c>
      <c r="S55" s="165">
        <v>0</v>
      </c>
    </row>
    <row r="56" spans="1:19" s="94" customFormat="1" ht="12" customHeight="1" x14ac:dyDescent="0.25">
      <c r="A56" s="158" t="s">
        <v>252</v>
      </c>
      <c r="B56" s="165">
        <v>0</v>
      </c>
      <c r="C56" s="165">
        <v>0</v>
      </c>
      <c r="D56" s="165">
        <v>0</v>
      </c>
      <c r="E56" s="165">
        <v>0</v>
      </c>
      <c r="F56" s="165">
        <v>1</v>
      </c>
      <c r="G56" s="165">
        <v>1</v>
      </c>
      <c r="H56" s="165">
        <v>0</v>
      </c>
      <c r="I56" s="165">
        <v>0</v>
      </c>
      <c r="J56" s="165">
        <v>0</v>
      </c>
      <c r="K56" s="165">
        <v>0</v>
      </c>
      <c r="L56" s="165">
        <v>1</v>
      </c>
      <c r="M56" s="165">
        <v>1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</row>
    <row r="57" spans="1:19" s="94" customFormat="1" ht="12" customHeight="1" x14ac:dyDescent="0.25">
      <c r="A57" s="174" t="s">
        <v>362</v>
      </c>
      <c r="B57" s="165">
        <v>5</v>
      </c>
      <c r="C57" s="165">
        <v>2</v>
      </c>
      <c r="D57" s="165">
        <v>4</v>
      </c>
      <c r="E57" s="165">
        <v>3</v>
      </c>
      <c r="F57" s="165">
        <v>0</v>
      </c>
      <c r="G57" s="165">
        <v>0</v>
      </c>
      <c r="H57" s="165">
        <v>2</v>
      </c>
      <c r="I57" s="165">
        <v>1</v>
      </c>
      <c r="J57" s="165">
        <v>2</v>
      </c>
      <c r="K57" s="165">
        <v>2</v>
      </c>
      <c r="L57" s="165">
        <v>0</v>
      </c>
      <c r="M57" s="165">
        <v>0</v>
      </c>
      <c r="N57" s="165">
        <v>3</v>
      </c>
      <c r="O57" s="165">
        <v>1</v>
      </c>
      <c r="P57" s="165">
        <v>2</v>
      </c>
      <c r="Q57" s="165">
        <v>1</v>
      </c>
      <c r="R57" s="165">
        <v>0</v>
      </c>
      <c r="S57" s="165">
        <v>0</v>
      </c>
    </row>
    <row r="58" spans="1:19" s="94" customFormat="1" ht="12" customHeight="1" x14ac:dyDescent="0.25">
      <c r="A58" s="158" t="s">
        <v>253</v>
      </c>
      <c r="B58" s="165">
        <v>3</v>
      </c>
      <c r="C58" s="165">
        <v>3</v>
      </c>
      <c r="D58" s="165">
        <v>4</v>
      </c>
      <c r="E58" s="165">
        <v>3</v>
      </c>
      <c r="F58" s="165">
        <v>1</v>
      </c>
      <c r="G58" s="165">
        <v>1</v>
      </c>
      <c r="H58" s="165">
        <v>0</v>
      </c>
      <c r="I58" s="165">
        <v>0</v>
      </c>
      <c r="J58" s="165">
        <v>1</v>
      </c>
      <c r="K58" s="165">
        <v>0</v>
      </c>
      <c r="L58" s="165">
        <v>0</v>
      </c>
      <c r="M58" s="165">
        <v>0</v>
      </c>
      <c r="N58" s="165">
        <v>3</v>
      </c>
      <c r="O58" s="165">
        <v>3</v>
      </c>
      <c r="P58" s="165">
        <v>3</v>
      </c>
      <c r="Q58" s="165">
        <v>3</v>
      </c>
      <c r="R58" s="165">
        <v>1</v>
      </c>
      <c r="S58" s="165">
        <v>1</v>
      </c>
    </row>
    <row r="59" spans="1:19" s="94" customFormat="1" ht="12" customHeight="1" x14ac:dyDescent="0.25">
      <c r="A59" s="158" t="s">
        <v>254</v>
      </c>
      <c r="B59" s="165">
        <v>1</v>
      </c>
      <c r="C59" s="165">
        <v>1</v>
      </c>
      <c r="D59" s="165">
        <v>2</v>
      </c>
      <c r="E59" s="165">
        <v>2</v>
      </c>
      <c r="F59" s="165">
        <v>3</v>
      </c>
      <c r="G59" s="165">
        <v>3</v>
      </c>
      <c r="H59" s="165">
        <v>0</v>
      </c>
      <c r="I59" s="165">
        <v>0</v>
      </c>
      <c r="J59" s="165">
        <v>2</v>
      </c>
      <c r="K59" s="165">
        <v>2</v>
      </c>
      <c r="L59" s="165">
        <v>3</v>
      </c>
      <c r="M59" s="165">
        <v>3</v>
      </c>
      <c r="N59" s="165">
        <v>1</v>
      </c>
      <c r="O59" s="165">
        <v>1</v>
      </c>
      <c r="P59" s="165">
        <v>0</v>
      </c>
      <c r="Q59" s="165">
        <v>0</v>
      </c>
      <c r="R59" s="165">
        <v>0</v>
      </c>
      <c r="S59" s="165">
        <v>0</v>
      </c>
    </row>
    <row r="60" spans="1:19" s="94" customFormat="1" ht="5.25" customHeight="1" x14ac:dyDescent="0.25">
      <c r="A60" s="158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s="94" customFormat="1" ht="13.5" customHeight="1" x14ac:dyDescent="0.25">
      <c r="A61" s="175" t="s">
        <v>21</v>
      </c>
      <c r="B61" s="176">
        <f t="shared" ref="B61:G61" si="0">SUM(H61+N61)</f>
        <v>258</v>
      </c>
      <c r="C61" s="176">
        <f t="shared" si="0"/>
        <v>156</v>
      </c>
      <c r="D61" s="176">
        <f t="shared" si="0"/>
        <v>124</v>
      </c>
      <c r="E61" s="176">
        <f t="shared" si="0"/>
        <v>92</v>
      </c>
      <c r="F61" s="176">
        <f t="shared" si="0"/>
        <v>41</v>
      </c>
      <c r="G61" s="176">
        <f t="shared" si="0"/>
        <v>26</v>
      </c>
      <c r="H61" s="163">
        <f t="shared" ref="H61:S61" si="1">SUM(H9:H59)</f>
        <v>39</v>
      </c>
      <c r="I61" s="163">
        <f t="shared" si="1"/>
        <v>27</v>
      </c>
      <c r="J61" s="163">
        <f t="shared" si="1"/>
        <v>55</v>
      </c>
      <c r="K61" s="163">
        <f t="shared" si="1"/>
        <v>43</v>
      </c>
      <c r="L61" s="163">
        <f t="shared" si="1"/>
        <v>19</v>
      </c>
      <c r="M61" s="163">
        <f t="shared" si="1"/>
        <v>17</v>
      </c>
      <c r="N61" s="163">
        <f t="shared" si="1"/>
        <v>219</v>
      </c>
      <c r="O61" s="163">
        <f t="shared" si="1"/>
        <v>129</v>
      </c>
      <c r="P61" s="163">
        <f t="shared" si="1"/>
        <v>69</v>
      </c>
      <c r="Q61" s="163">
        <f t="shared" si="1"/>
        <v>49</v>
      </c>
      <c r="R61" s="163">
        <f t="shared" si="1"/>
        <v>22</v>
      </c>
      <c r="S61" s="163">
        <f t="shared" si="1"/>
        <v>9</v>
      </c>
    </row>
    <row r="62" spans="1:19" s="94" customFormat="1" ht="12.75" customHeight="1" x14ac:dyDescent="0.25">
      <c r="A62" s="177" t="s">
        <v>352</v>
      </c>
      <c r="B62" s="178">
        <v>268</v>
      </c>
      <c r="C62" s="179">
        <v>161</v>
      </c>
      <c r="D62" s="179">
        <v>116</v>
      </c>
      <c r="E62" s="179">
        <v>80</v>
      </c>
      <c r="F62" s="179">
        <v>51</v>
      </c>
      <c r="G62" s="179">
        <v>35</v>
      </c>
      <c r="H62" s="179">
        <v>37</v>
      </c>
      <c r="I62" s="179">
        <v>25</v>
      </c>
      <c r="J62" s="179">
        <v>51</v>
      </c>
      <c r="K62" s="179">
        <v>43</v>
      </c>
      <c r="L62" s="179">
        <v>23</v>
      </c>
      <c r="M62" s="179">
        <v>18</v>
      </c>
      <c r="N62" s="179">
        <v>231</v>
      </c>
      <c r="O62" s="179">
        <v>136</v>
      </c>
      <c r="P62" s="179">
        <v>65</v>
      </c>
      <c r="Q62" s="179">
        <v>37</v>
      </c>
      <c r="R62" s="179">
        <v>28</v>
      </c>
      <c r="S62" s="179">
        <v>17</v>
      </c>
    </row>
    <row r="63" spans="1:19" s="94" customFormat="1" ht="13.5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81" spans="1:7" ht="15" x14ac:dyDescent="0.2">
      <c r="A81" s="173"/>
      <c r="B81" s="173"/>
      <c r="C81" s="173"/>
      <c r="D81" s="173"/>
      <c r="E81" s="173"/>
      <c r="F81" s="173"/>
      <c r="G81" s="173"/>
    </row>
  </sheetData>
  <mergeCells count="5">
    <mergeCell ref="B3:G4"/>
    <mergeCell ref="A3:A7"/>
    <mergeCell ref="P6:Q6"/>
    <mergeCell ref="J6:K6"/>
    <mergeCell ref="D6:E6"/>
  </mergeCells>
  <conditionalFormatting sqref="A8:S6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Layout" zoomScaleNormal="100" workbookViewId="0"/>
  </sheetViews>
  <sheetFormatPr baseColWidth="10" defaultColWidth="11.42578125" defaultRowHeight="12.75" x14ac:dyDescent="0.2"/>
  <cols>
    <col min="1" max="1" width="18.42578125" style="181" customWidth="1"/>
    <col min="2" max="2" width="8.140625" style="181" customWidth="1"/>
    <col min="3" max="3" width="7.7109375" style="181" customWidth="1"/>
    <col min="4" max="4" width="7.140625" style="181" customWidth="1"/>
    <col min="5" max="5" width="9.7109375" style="181" customWidth="1"/>
    <col min="6" max="6" width="7.7109375" style="181" customWidth="1"/>
    <col min="7" max="7" width="7.140625" style="181" customWidth="1"/>
    <col min="8" max="8" width="9.7109375" style="181" customWidth="1"/>
    <col min="9" max="9" width="7.7109375" style="181" customWidth="1"/>
    <col min="10" max="10" width="8.140625" style="181" customWidth="1"/>
    <col min="11" max="256" width="11.42578125" style="181"/>
    <col min="257" max="257" width="20.42578125" style="181" customWidth="1"/>
    <col min="258" max="258" width="9.140625" style="181" customWidth="1"/>
    <col min="259" max="259" width="7.7109375" style="181" customWidth="1"/>
    <col min="260" max="260" width="7.140625" style="181" customWidth="1"/>
    <col min="261" max="261" width="9.7109375" style="181" customWidth="1"/>
    <col min="262" max="262" width="7.7109375" style="181" customWidth="1"/>
    <col min="263" max="263" width="7.140625" style="181" customWidth="1"/>
    <col min="264" max="264" width="9.7109375" style="181" customWidth="1"/>
    <col min="265" max="265" width="7.7109375" style="181" customWidth="1"/>
    <col min="266" max="266" width="13" style="181" customWidth="1"/>
    <col min="267" max="512" width="11.42578125" style="181"/>
    <col min="513" max="513" width="20.42578125" style="181" customWidth="1"/>
    <col min="514" max="514" width="9.140625" style="181" customWidth="1"/>
    <col min="515" max="515" width="7.7109375" style="181" customWidth="1"/>
    <col min="516" max="516" width="7.140625" style="181" customWidth="1"/>
    <col min="517" max="517" width="9.7109375" style="181" customWidth="1"/>
    <col min="518" max="518" width="7.7109375" style="181" customWidth="1"/>
    <col min="519" max="519" width="7.140625" style="181" customWidth="1"/>
    <col min="520" max="520" width="9.7109375" style="181" customWidth="1"/>
    <col min="521" max="521" width="7.7109375" style="181" customWidth="1"/>
    <col min="522" max="522" width="13" style="181" customWidth="1"/>
    <col min="523" max="768" width="11.42578125" style="181"/>
    <col min="769" max="769" width="20.42578125" style="181" customWidth="1"/>
    <col min="770" max="770" width="9.140625" style="181" customWidth="1"/>
    <col min="771" max="771" width="7.7109375" style="181" customWidth="1"/>
    <col min="772" max="772" width="7.140625" style="181" customWidth="1"/>
    <col min="773" max="773" width="9.7109375" style="181" customWidth="1"/>
    <col min="774" max="774" width="7.7109375" style="181" customWidth="1"/>
    <col min="775" max="775" width="7.140625" style="181" customWidth="1"/>
    <col min="776" max="776" width="9.7109375" style="181" customWidth="1"/>
    <col min="777" max="777" width="7.7109375" style="181" customWidth="1"/>
    <col min="778" max="778" width="13" style="181" customWidth="1"/>
    <col min="779" max="1024" width="11.42578125" style="181"/>
    <col min="1025" max="1025" width="20.42578125" style="181" customWidth="1"/>
    <col min="1026" max="1026" width="9.140625" style="181" customWidth="1"/>
    <col min="1027" max="1027" width="7.7109375" style="181" customWidth="1"/>
    <col min="1028" max="1028" width="7.140625" style="181" customWidth="1"/>
    <col min="1029" max="1029" width="9.7109375" style="181" customWidth="1"/>
    <col min="1030" max="1030" width="7.7109375" style="181" customWidth="1"/>
    <col min="1031" max="1031" width="7.140625" style="181" customWidth="1"/>
    <col min="1032" max="1032" width="9.7109375" style="181" customWidth="1"/>
    <col min="1033" max="1033" width="7.7109375" style="181" customWidth="1"/>
    <col min="1034" max="1034" width="13" style="181" customWidth="1"/>
    <col min="1035" max="1280" width="11.42578125" style="181"/>
    <col min="1281" max="1281" width="20.42578125" style="181" customWidth="1"/>
    <col min="1282" max="1282" width="9.140625" style="181" customWidth="1"/>
    <col min="1283" max="1283" width="7.7109375" style="181" customWidth="1"/>
    <col min="1284" max="1284" width="7.140625" style="181" customWidth="1"/>
    <col min="1285" max="1285" width="9.7109375" style="181" customWidth="1"/>
    <col min="1286" max="1286" width="7.7109375" style="181" customWidth="1"/>
    <col min="1287" max="1287" width="7.140625" style="181" customWidth="1"/>
    <col min="1288" max="1288" width="9.7109375" style="181" customWidth="1"/>
    <col min="1289" max="1289" width="7.7109375" style="181" customWidth="1"/>
    <col min="1290" max="1290" width="13" style="181" customWidth="1"/>
    <col min="1291" max="1536" width="11.42578125" style="181"/>
    <col min="1537" max="1537" width="20.42578125" style="181" customWidth="1"/>
    <col min="1538" max="1538" width="9.140625" style="181" customWidth="1"/>
    <col min="1539" max="1539" width="7.7109375" style="181" customWidth="1"/>
    <col min="1540" max="1540" width="7.140625" style="181" customWidth="1"/>
    <col min="1541" max="1541" width="9.7109375" style="181" customWidth="1"/>
    <col min="1542" max="1542" width="7.7109375" style="181" customWidth="1"/>
    <col min="1543" max="1543" width="7.140625" style="181" customWidth="1"/>
    <col min="1544" max="1544" width="9.7109375" style="181" customWidth="1"/>
    <col min="1545" max="1545" width="7.7109375" style="181" customWidth="1"/>
    <col min="1546" max="1546" width="13" style="181" customWidth="1"/>
    <col min="1547" max="1792" width="11.42578125" style="181"/>
    <col min="1793" max="1793" width="20.42578125" style="181" customWidth="1"/>
    <col min="1794" max="1794" width="9.140625" style="181" customWidth="1"/>
    <col min="1795" max="1795" width="7.7109375" style="181" customWidth="1"/>
    <col min="1796" max="1796" width="7.140625" style="181" customWidth="1"/>
    <col min="1797" max="1797" width="9.7109375" style="181" customWidth="1"/>
    <col min="1798" max="1798" width="7.7109375" style="181" customWidth="1"/>
    <col min="1799" max="1799" width="7.140625" style="181" customWidth="1"/>
    <col min="1800" max="1800" width="9.7109375" style="181" customWidth="1"/>
    <col min="1801" max="1801" width="7.7109375" style="181" customWidth="1"/>
    <col min="1802" max="1802" width="13" style="181" customWidth="1"/>
    <col min="1803" max="2048" width="11.42578125" style="181"/>
    <col min="2049" max="2049" width="20.42578125" style="181" customWidth="1"/>
    <col min="2050" max="2050" width="9.140625" style="181" customWidth="1"/>
    <col min="2051" max="2051" width="7.7109375" style="181" customWidth="1"/>
    <col min="2052" max="2052" width="7.140625" style="181" customWidth="1"/>
    <col min="2053" max="2053" width="9.7109375" style="181" customWidth="1"/>
    <col min="2054" max="2054" width="7.7109375" style="181" customWidth="1"/>
    <col min="2055" max="2055" width="7.140625" style="181" customWidth="1"/>
    <col min="2056" max="2056" width="9.7109375" style="181" customWidth="1"/>
    <col min="2057" max="2057" width="7.7109375" style="181" customWidth="1"/>
    <col min="2058" max="2058" width="13" style="181" customWidth="1"/>
    <col min="2059" max="2304" width="11.42578125" style="181"/>
    <col min="2305" max="2305" width="20.42578125" style="181" customWidth="1"/>
    <col min="2306" max="2306" width="9.140625" style="181" customWidth="1"/>
    <col min="2307" max="2307" width="7.7109375" style="181" customWidth="1"/>
    <col min="2308" max="2308" width="7.140625" style="181" customWidth="1"/>
    <col min="2309" max="2309" width="9.7109375" style="181" customWidth="1"/>
    <col min="2310" max="2310" width="7.7109375" style="181" customWidth="1"/>
    <col min="2311" max="2311" width="7.140625" style="181" customWidth="1"/>
    <col min="2312" max="2312" width="9.7109375" style="181" customWidth="1"/>
    <col min="2313" max="2313" width="7.7109375" style="181" customWidth="1"/>
    <col min="2314" max="2314" width="13" style="181" customWidth="1"/>
    <col min="2315" max="2560" width="11.42578125" style="181"/>
    <col min="2561" max="2561" width="20.42578125" style="181" customWidth="1"/>
    <col min="2562" max="2562" width="9.140625" style="181" customWidth="1"/>
    <col min="2563" max="2563" width="7.7109375" style="181" customWidth="1"/>
    <col min="2564" max="2564" width="7.140625" style="181" customWidth="1"/>
    <col min="2565" max="2565" width="9.7109375" style="181" customWidth="1"/>
    <col min="2566" max="2566" width="7.7109375" style="181" customWidth="1"/>
    <col min="2567" max="2567" width="7.140625" style="181" customWidth="1"/>
    <col min="2568" max="2568" width="9.7109375" style="181" customWidth="1"/>
    <col min="2569" max="2569" width="7.7109375" style="181" customWidth="1"/>
    <col min="2570" max="2570" width="13" style="181" customWidth="1"/>
    <col min="2571" max="2816" width="11.42578125" style="181"/>
    <col min="2817" max="2817" width="20.42578125" style="181" customWidth="1"/>
    <col min="2818" max="2818" width="9.140625" style="181" customWidth="1"/>
    <col min="2819" max="2819" width="7.7109375" style="181" customWidth="1"/>
    <col min="2820" max="2820" width="7.140625" style="181" customWidth="1"/>
    <col min="2821" max="2821" width="9.7109375" style="181" customWidth="1"/>
    <col min="2822" max="2822" width="7.7109375" style="181" customWidth="1"/>
    <col min="2823" max="2823" width="7.140625" style="181" customWidth="1"/>
    <col min="2824" max="2824" width="9.7109375" style="181" customWidth="1"/>
    <col min="2825" max="2825" width="7.7109375" style="181" customWidth="1"/>
    <col min="2826" max="2826" width="13" style="181" customWidth="1"/>
    <col min="2827" max="3072" width="11.42578125" style="181"/>
    <col min="3073" max="3073" width="20.42578125" style="181" customWidth="1"/>
    <col min="3074" max="3074" width="9.140625" style="181" customWidth="1"/>
    <col min="3075" max="3075" width="7.7109375" style="181" customWidth="1"/>
    <col min="3076" max="3076" width="7.140625" style="181" customWidth="1"/>
    <col min="3077" max="3077" width="9.7109375" style="181" customWidth="1"/>
    <col min="3078" max="3078" width="7.7109375" style="181" customWidth="1"/>
    <col min="3079" max="3079" width="7.140625" style="181" customWidth="1"/>
    <col min="3080" max="3080" width="9.7109375" style="181" customWidth="1"/>
    <col min="3081" max="3081" width="7.7109375" style="181" customWidth="1"/>
    <col min="3082" max="3082" width="13" style="181" customWidth="1"/>
    <col min="3083" max="3328" width="11.42578125" style="181"/>
    <col min="3329" max="3329" width="20.42578125" style="181" customWidth="1"/>
    <col min="3330" max="3330" width="9.140625" style="181" customWidth="1"/>
    <col min="3331" max="3331" width="7.7109375" style="181" customWidth="1"/>
    <col min="3332" max="3332" width="7.140625" style="181" customWidth="1"/>
    <col min="3333" max="3333" width="9.7109375" style="181" customWidth="1"/>
    <col min="3334" max="3334" width="7.7109375" style="181" customWidth="1"/>
    <col min="3335" max="3335" width="7.140625" style="181" customWidth="1"/>
    <col min="3336" max="3336" width="9.7109375" style="181" customWidth="1"/>
    <col min="3337" max="3337" width="7.7109375" style="181" customWidth="1"/>
    <col min="3338" max="3338" width="13" style="181" customWidth="1"/>
    <col min="3339" max="3584" width="11.42578125" style="181"/>
    <col min="3585" max="3585" width="20.42578125" style="181" customWidth="1"/>
    <col min="3586" max="3586" width="9.140625" style="181" customWidth="1"/>
    <col min="3587" max="3587" width="7.7109375" style="181" customWidth="1"/>
    <col min="3588" max="3588" width="7.140625" style="181" customWidth="1"/>
    <col min="3589" max="3589" width="9.7109375" style="181" customWidth="1"/>
    <col min="3590" max="3590" width="7.7109375" style="181" customWidth="1"/>
    <col min="3591" max="3591" width="7.140625" style="181" customWidth="1"/>
    <col min="3592" max="3592" width="9.7109375" style="181" customWidth="1"/>
    <col min="3593" max="3593" width="7.7109375" style="181" customWidth="1"/>
    <col min="3594" max="3594" width="13" style="181" customWidth="1"/>
    <col min="3595" max="3840" width="11.42578125" style="181"/>
    <col min="3841" max="3841" width="20.42578125" style="181" customWidth="1"/>
    <col min="3842" max="3842" width="9.140625" style="181" customWidth="1"/>
    <col min="3843" max="3843" width="7.7109375" style="181" customWidth="1"/>
    <col min="3844" max="3844" width="7.140625" style="181" customWidth="1"/>
    <col min="3845" max="3845" width="9.7109375" style="181" customWidth="1"/>
    <col min="3846" max="3846" width="7.7109375" style="181" customWidth="1"/>
    <col min="3847" max="3847" width="7.140625" style="181" customWidth="1"/>
    <col min="3848" max="3848" width="9.7109375" style="181" customWidth="1"/>
    <col min="3849" max="3849" width="7.7109375" style="181" customWidth="1"/>
    <col min="3850" max="3850" width="13" style="181" customWidth="1"/>
    <col min="3851" max="4096" width="11.42578125" style="181"/>
    <col min="4097" max="4097" width="20.42578125" style="181" customWidth="1"/>
    <col min="4098" max="4098" width="9.140625" style="181" customWidth="1"/>
    <col min="4099" max="4099" width="7.7109375" style="181" customWidth="1"/>
    <col min="4100" max="4100" width="7.140625" style="181" customWidth="1"/>
    <col min="4101" max="4101" width="9.7109375" style="181" customWidth="1"/>
    <col min="4102" max="4102" width="7.7109375" style="181" customWidth="1"/>
    <col min="4103" max="4103" width="7.140625" style="181" customWidth="1"/>
    <col min="4104" max="4104" width="9.7109375" style="181" customWidth="1"/>
    <col min="4105" max="4105" width="7.7109375" style="181" customWidth="1"/>
    <col min="4106" max="4106" width="13" style="181" customWidth="1"/>
    <col min="4107" max="4352" width="11.42578125" style="181"/>
    <col min="4353" max="4353" width="20.42578125" style="181" customWidth="1"/>
    <col min="4354" max="4354" width="9.140625" style="181" customWidth="1"/>
    <col min="4355" max="4355" width="7.7109375" style="181" customWidth="1"/>
    <col min="4356" max="4356" width="7.140625" style="181" customWidth="1"/>
    <col min="4357" max="4357" width="9.7109375" style="181" customWidth="1"/>
    <col min="4358" max="4358" width="7.7109375" style="181" customWidth="1"/>
    <col min="4359" max="4359" width="7.140625" style="181" customWidth="1"/>
    <col min="4360" max="4360" width="9.7109375" style="181" customWidth="1"/>
    <col min="4361" max="4361" width="7.7109375" style="181" customWidth="1"/>
    <col min="4362" max="4362" width="13" style="181" customWidth="1"/>
    <col min="4363" max="4608" width="11.42578125" style="181"/>
    <col min="4609" max="4609" width="20.42578125" style="181" customWidth="1"/>
    <col min="4610" max="4610" width="9.140625" style="181" customWidth="1"/>
    <col min="4611" max="4611" width="7.7109375" style="181" customWidth="1"/>
    <col min="4612" max="4612" width="7.140625" style="181" customWidth="1"/>
    <col min="4613" max="4613" width="9.7109375" style="181" customWidth="1"/>
    <col min="4614" max="4614" width="7.7109375" style="181" customWidth="1"/>
    <col min="4615" max="4615" width="7.140625" style="181" customWidth="1"/>
    <col min="4616" max="4616" width="9.7109375" style="181" customWidth="1"/>
    <col min="4617" max="4617" width="7.7109375" style="181" customWidth="1"/>
    <col min="4618" max="4618" width="13" style="181" customWidth="1"/>
    <col min="4619" max="4864" width="11.42578125" style="181"/>
    <col min="4865" max="4865" width="20.42578125" style="181" customWidth="1"/>
    <col min="4866" max="4866" width="9.140625" style="181" customWidth="1"/>
    <col min="4867" max="4867" width="7.7109375" style="181" customWidth="1"/>
    <col min="4868" max="4868" width="7.140625" style="181" customWidth="1"/>
    <col min="4869" max="4869" width="9.7109375" style="181" customWidth="1"/>
    <col min="4870" max="4870" width="7.7109375" style="181" customWidth="1"/>
    <col min="4871" max="4871" width="7.140625" style="181" customWidth="1"/>
    <col min="4872" max="4872" width="9.7109375" style="181" customWidth="1"/>
    <col min="4873" max="4873" width="7.7109375" style="181" customWidth="1"/>
    <col min="4874" max="4874" width="13" style="181" customWidth="1"/>
    <col min="4875" max="5120" width="11.42578125" style="181"/>
    <col min="5121" max="5121" width="20.42578125" style="181" customWidth="1"/>
    <col min="5122" max="5122" width="9.140625" style="181" customWidth="1"/>
    <col min="5123" max="5123" width="7.7109375" style="181" customWidth="1"/>
    <col min="5124" max="5124" width="7.140625" style="181" customWidth="1"/>
    <col min="5125" max="5125" width="9.7109375" style="181" customWidth="1"/>
    <col min="5126" max="5126" width="7.7109375" style="181" customWidth="1"/>
    <col min="5127" max="5127" width="7.140625" style="181" customWidth="1"/>
    <col min="5128" max="5128" width="9.7109375" style="181" customWidth="1"/>
    <col min="5129" max="5129" width="7.7109375" style="181" customWidth="1"/>
    <col min="5130" max="5130" width="13" style="181" customWidth="1"/>
    <col min="5131" max="5376" width="11.42578125" style="181"/>
    <col min="5377" max="5377" width="20.42578125" style="181" customWidth="1"/>
    <col min="5378" max="5378" width="9.140625" style="181" customWidth="1"/>
    <col min="5379" max="5379" width="7.7109375" style="181" customWidth="1"/>
    <col min="5380" max="5380" width="7.140625" style="181" customWidth="1"/>
    <col min="5381" max="5381" width="9.7109375" style="181" customWidth="1"/>
    <col min="5382" max="5382" width="7.7109375" style="181" customWidth="1"/>
    <col min="5383" max="5383" width="7.140625" style="181" customWidth="1"/>
    <col min="5384" max="5384" width="9.7109375" style="181" customWidth="1"/>
    <col min="5385" max="5385" width="7.7109375" style="181" customWidth="1"/>
    <col min="5386" max="5386" width="13" style="181" customWidth="1"/>
    <col min="5387" max="5632" width="11.42578125" style="181"/>
    <col min="5633" max="5633" width="20.42578125" style="181" customWidth="1"/>
    <col min="5634" max="5634" width="9.140625" style="181" customWidth="1"/>
    <col min="5635" max="5635" width="7.7109375" style="181" customWidth="1"/>
    <col min="5636" max="5636" width="7.140625" style="181" customWidth="1"/>
    <col min="5637" max="5637" width="9.7109375" style="181" customWidth="1"/>
    <col min="5638" max="5638" width="7.7109375" style="181" customWidth="1"/>
    <col min="5639" max="5639" width="7.140625" style="181" customWidth="1"/>
    <col min="5640" max="5640" width="9.7109375" style="181" customWidth="1"/>
    <col min="5641" max="5641" width="7.7109375" style="181" customWidth="1"/>
    <col min="5642" max="5642" width="13" style="181" customWidth="1"/>
    <col min="5643" max="5888" width="11.42578125" style="181"/>
    <col min="5889" max="5889" width="20.42578125" style="181" customWidth="1"/>
    <col min="5890" max="5890" width="9.140625" style="181" customWidth="1"/>
    <col min="5891" max="5891" width="7.7109375" style="181" customWidth="1"/>
    <col min="5892" max="5892" width="7.140625" style="181" customWidth="1"/>
    <col min="5893" max="5893" width="9.7109375" style="181" customWidth="1"/>
    <col min="5894" max="5894" width="7.7109375" style="181" customWidth="1"/>
    <col min="5895" max="5895" width="7.140625" style="181" customWidth="1"/>
    <col min="5896" max="5896" width="9.7109375" style="181" customWidth="1"/>
    <col min="5897" max="5897" width="7.7109375" style="181" customWidth="1"/>
    <col min="5898" max="5898" width="13" style="181" customWidth="1"/>
    <col min="5899" max="6144" width="11.42578125" style="181"/>
    <col min="6145" max="6145" width="20.42578125" style="181" customWidth="1"/>
    <col min="6146" max="6146" width="9.140625" style="181" customWidth="1"/>
    <col min="6147" max="6147" width="7.7109375" style="181" customWidth="1"/>
    <col min="6148" max="6148" width="7.140625" style="181" customWidth="1"/>
    <col min="6149" max="6149" width="9.7109375" style="181" customWidth="1"/>
    <col min="6150" max="6150" width="7.7109375" style="181" customWidth="1"/>
    <col min="6151" max="6151" width="7.140625" style="181" customWidth="1"/>
    <col min="6152" max="6152" width="9.7109375" style="181" customWidth="1"/>
    <col min="6153" max="6153" width="7.7109375" style="181" customWidth="1"/>
    <col min="6154" max="6154" width="13" style="181" customWidth="1"/>
    <col min="6155" max="6400" width="11.42578125" style="181"/>
    <col min="6401" max="6401" width="20.42578125" style="181" customWidth="1"/>
    <col min="6402" max="6402" width="9.140625" style="181" customWidth="1"/>
    <col min="6403" max="6403" width="7.7109375" style="181" customWidth="1"/>
    <col min="6404" max="6404" width="7.140625" style="181" customWidth="1"/>
    <col min="6405" max="6405" width="9.7109375" style="181" customWidth="1"/>
    <col min="6406" max="6406" width="7.7109375" style="181" customWidth="1"/>
    <col min="6407" max="6407" width="7.140625" style="181" customWidth="1"/>
    <col min="6408" max="6408" width="9.7109375" style="181" customWidth="1"/>
    <col min="6409" max="6409" width="7.7109375" style="181" customWidth="1"/>
    <col min="6410" max="6410" width="13" style="181" customWidth="1"/>
    <col min="6411" max="6656" width="11.42578125" style="181"/>
    <col min="6657" max="6657" width="20.42578125" style="181" customWidth="1"/>
    <col min="6658" max="6658" width="9.140625" style="181" customWidth="1"/>
    <col min="6659" max="6659" width="7.7109375" style="181" customWidth="1"/>
    <col min="6660" max="6660" width="7.140625" style="181" customWidth="1"/>
    <col min="6661" max="6661" width="9.7109375" style="181" customWidth="1"/>
    <col min="6662" max="6662" width="7.7109375" style="181" customWidth="1"/>
    <col min="6663" max="6663" width="7.140625" style="181" customWidth="1"/>
    <col min="6664" max="6664" width="9.7109375" style="181" customWidth="1"/>
    <col min="6665" max="6665" width="7.7109375" style="181" customWidth="1"/>
    <col min="6666" max="6666" width="13" style="181" customWidth="1"/>
    <col min="6667" max="6912" width="11.42578125" style="181"/>
    <col min="6913" max="6913" width="20.42578125" style="181" customWidth="1"/>
    <col min="6914" max="6914" width="9.140625" style="181" customWidth="1"/>
    <col min="6915" max="6915" width="7.7109375" style="181" customWidth="1"/>
    <col min="6916" max="6916" width="7.140625" style="181" customWidth="1"/>
    <col min="6917" max="6917" width="9.7109375" style="181" customWidth="1"/>
    <col min="6918" max="6918" width="7.7109375" style="181" customWidth="1"/>
    <col min="6919" max="6919" width="7.140625" style="181" customWidth="1"/>
    <col min="6920" max="6920" width="9.7109375" style="181" customWidth="1"/>
    <col min="6921" max="6921" width="7.7109375" style="181" customWidth="1"/>
    <col min="6922" max="6922" width="13" style="181" customWidth="1"/>
    <col min="6923" max="7168" width="11.42578125" style="181"/>
    <col min="7169" max="7169" width="20.42578125" style="181" customWidth="1"/>
    <col min="7170" max="7170" width="9.140625" style="181" customWidth="1"/>
    <col min="7171" max="7171" width="7.7109375" style="181" customWidth="1"/>
    <col min="7172" max="7172" width="7.140625" style="181" customWidth="1"/>
    <col min="7173" max="7173" width="9.7109375" style="181" customWidth="1"/>
    <col min="7174" max="7174" width="7.7109375" style="181" customWidth="1"/>
    <col min="7175" max="7175" width="7.140625" style="181" customWidth="1"/>
    <col min="7176" max="7176" width="9.7109375" style="181" customWidth="1"/>
    <col min="7177" max="7177" width="7.7109375" style="181" customWidth="1"/>
    <col min="7178" max="7178" width="13" style="181" customWidth="1"/>
    <col min="7179" max="7424" width="11.42578125" style="181"/>
    <col min="7425" max="7425" width="20.42578125" style="181" customWidth="1"/>
    <col min="7426" max="7426" width="9.140625" style="181" customWidth="1"/>
    <col min="7427" max="7427" width="7.7109375" style="181" customWidth="1"/>
    <col min="7428" max="7428" width="7.140625" style="181" customWidth="1"/>
    <col min="7429" max="7429" width="9.7109375" style="181" customWidth="1"/>
    <col min="7430" max="7430" width="7.7109375" style="181" customWidth="1"/>
    <col min="7431" max="7431" width="7.140625" style="181" customWidth="1"/>
    <col min="7432" max="7432" width="9.7109375" style="181" customWidth="1"/>
    <col min="7433" max="7433" width="7.7109375" style="181" customWidth="1"/>
    <col min="7434" max="7434" width="13" style="181" customWidth="1"/>
    <col min="7435" max="7680" width="11.42578125" style="181"/>
    <col min="7681" max="7681" width="20.42578125" style="181" customWidth="1"/>
    <col min="7682" max="7682" width="9.140625" style="181" customWidth="1"/>
    <col min="7683" max="7683" width="7.7109375" style="181" customWidth="1"/>
    <col min="7684" max="7684" width="7.140625" style="181" customWidth="1"/>
    <col min="7685" max="7685" width="9.7109375" style="181" customWidth="1"/>
    <col min="7686" max="7686" width="7.7109375" style="181" customWidth="1"/>
    <col min="7687" max="7687" width="7.140625" style="181" customWidth="1"/>
    <col min="7688" max="7688" width="9.7109375" style="181" customWidth="1"/>
    <col min="7689" max="7689" width="7.7109375" style="181" customWidth="1"/>
    <col min="7690" max="7690" width="13" style="181" customWidth="1"/>
    <col min="7691" max="7936" width="11.42578125" style="181"/>
    <col min="7937" max="7937" width="20.42578125" style="181" customWidth="1"/>
    <col min="7938" max="7938" width="9.140625" style="181" customWidth="1"/>
    <col min="7939" max="7939" width="7.7109375" style="181" customWidth="1"/>
    <col min="7940" max="7940" width="7.140625" style="181" customWidth="1"/>
    <col min="7941" max="7941" width="9.7109375" style="181" customWidth="1"/>
    <col min="7942" max="7942" width="7.7109375" style="181" customWidth="1"/>
    <col min="7943" max="7943" width="7.140625" style="181" customWidth="1"/>
    <col min="7944" max="7944" width="9.7109375" style="181" customWidth="1"/>
    <col min="7945" max="7945" width="7.7109375" style="181" customWidth="1"/>
    <col min="7946" max="7946" width="13" style="181" customWidth="1"/>
    <col min="7947" max="8192" width="11.42578125" style="181"/>
    <col min="8193" max="8193" width="20.42578125" style="181" customWidth="1"/>
    <col min="8194" max="8194" width="9.140625" style="181" customWidth="1"/>
    <col min="8195" max="8195" width="7.7109375" style="181" customWidth="1"/>
    <col min="8196" max="8196" width="7.140625" style="181" customWidth="1"/>
    <col min="8197" max="8197" width="9.7109375" style="181" customWidth="1"/>
    <col min="8198" max="8198" width="7.7109375" style="181" customWidth="1"/>
    <col min="8199" max="8199" width="7.140625" style="181" customWidth="1"/>
    <col min="8200" max="8200" width="9.7109375" style="181" customWidth="1"/>
    <col min="8201" max="8201" width="7.7109375" style="181" customWidth="1"/>
    <col min="8202" max="8202" width="13" style="181" customWidth="1"/>
    <col min="8203" max="8448" width="11.42578125" style="181"/>
    <col min="8449" max="8449" width="20.42578125" style="181" customWidth="1"/>
    <col min="8450" max="8450" width="9.140625" style="181" customWidth="1"/>
    <col min="8451" max="8451" width="7.7109375" style="181" customWidth="1"/>
    <col min="8452" max="8452" width="7.140625" style="181" customWidth="1"/>
    <col min="8453" max="8453" width="9.7109375" style="181" customWidth="1"/>
    <col min="8454" max="8454" width="7.7109375" style="181" customWidth="1"/>
    <col min="8455" max="8455" width="7.140625" style="181" customWidth="1"/>
    <col min="8456" max="8456" width="9.7109375" style="181" customWidth="1"/>
    <col min="8457" max="8457" width="7.7109375" style="181" customWidth="1"/>
    <col min="8458" max="8458" width="13" style="181" customWidth="1"/>
    <col min="8459" max="8704" width="11.42578125" style="181"/>
    <col min="8705" max="8705" width="20.42578125" style="181" customWidth="1"/>
    <col min="8706" max="8706" width="9.140625" style="181" customWidth="1"/>
    <col min="8707" max="8707" width="7.7109375" style="181" customWidth="1"/>
    <col min="8708" max="8708" width="7.140625" style="181" customWidth="1"/>
    <col min="8709" max="8709" width="9.7109375" style="181" customWidth="1"/>
    <col min="8710" max="8710" width="7.7109375" style="181" customWidth="1"/>
    <col min="8711" max="8711" width="7.140625" style="181" customWidth="1"/>
    <col min="8712" max="8712" width="9.7109375" style="181" customWidth="1"/>
    <col min="8713" max="8713" width="7.7109375" style="181" customWidth="1"/>
    <col min="8714" max="8714" width="13" style="181" customWidth="1"/>
    <col min="8715" max="8960" width="11.42578125" style="181"/>
    <col min="8961" max="8961" width="20.42578125" style="181" customWidth="1"/>
    <col min="8962" max="8962" width="9.140625" style="181" customWidth="1"/>
    <col min="8963" max="8963" width="7.7109375" style="181" customWidth="1"/>
    <col min="8964" max="8964" width="7.140625" style="181" customWidth="1"/>
    <col min="8965" max="8965" width="9.7109375" style="181" customWidth="1"/>
    <col min="8966" max="8966" width="7.7109375" style="181" customWidth="1"/>
    <col min="8967" max="8967" width="7.140625" style="181" customWidth="1"/>
    <col min="8968" max="8968" width="9.7109375" style="181" customWidth="1"/>
    <col min="8969" max="8969" width="7.7109375" style="181" customWidth="1"/>
    <col min="8970" max="8970" width="13" style="181" customWidth="1"/>
    <col min="8971" max="9216" width="11.42578125" style="181"/>
    <col min="9217" max="9217" width="20.42578125" style="181" customWidth="1"/>
    <col min="9218" max="9218" width="9.140625" style="181" customWidth="1"/>
    <col min="9219" max="9219" width="7.7109375" style="181" customWidth="1"/>
    <col min="9220" max="9220" width="7.140625" style="181" customWidth="1"/>
    <col min="9221" max="9221" width="9.7109375" style="181" customWidth="1"/>
    <col min="9222" max="9222" width="7.7109375" style="181" customWidth="1"/>
    <col min="9223" max="9223" width="7.140625" style="181" customWidth="1"/>
    <col min="9224" max="9224" width="9.7109375" style="181" customWidth="1"/>
    <col min="9225" max="9225" width="7.7109375" style="181" customWidth="1"/>
    <col min="9226" max="9226" width="13" style="181" customWidth="1"/>
    <col min="9227" max="9472" width="11.42578125" style="181"/>
    <col min="9473" max="9473" width="20.42578125" style="181" customWidth="1"/>
    <col min="9474" max="9474" width="9.140625" style="181" customWidth="1"/>
    <col min="9475" max="9475" width="7.7109375" style="181" customWidth="1"/>
    <col min="9476" max="9476" width="7.140625" style="181" customWidth="1"/>
    <col min="9477" max="9477" width="9.7109375" style="181" customWidth="1"/>
    <col min="9478" max="9478" width="7.7109375" style="181" customWidth="1"/>
    <col min="9479" max="9479" width="7.140625" style="181" customWidth="1"/>
    <col min="9480" max="9480" width="9.7109375" style="181" customWidth="1"/>
    <col min="9481" max="9481" width="7.7109375" style="181" customWidth="1"/>
    <col min="9482" max="9482" width="13" style="181" customWidth="1"/>
    <col min="9483" max="9728" width="11.42578125" style="181"/>
    <col min="9729" max="9729" width="20.42578125" style="181" customWidth="1"/>
    <col min="9730" max="9730" width="9.140625" style="181" customWidth="1"/>
    <col min="9731" max="9731" width="7.7109375" style="181" customWidth="1"/>
    <col min="9732" max="9732" width="7.140625" style="181" customWidth="1"/>
    <col min="9733" max="9733" width="9.7109375" style="181" customWidth="1"/>
    <col min="9734" max="9734" width="7.7109375" style="181" customWidth="1"/>
    <col min="9735" max="9735" width="7.140625" style="181" customWidth="1"/>
    <col min="9736" max="9736" width="9.7109375" style="181" customWidth="1"/>
    <col min="9737" max="9737" width="7.7109375" style="181" customWidth="1"/>
    <col min="9738" max="9738" width="13" style="181" customWidth="1"/>
    <col min="9739" max="9984" width="11.42578125" style="181"/>
    <col min="9985" max="9985" width="20.42578125" style="181" customWidth="1"/>
    <col min="9986" max="9986" width="9.140625" style="181" customWidth="1"/>
    <col min="9987" max="9987" width="7.7109375" style="181" customWidth="1"/>
    <col min="9988" max="9988" width="7.140625" style="181" customWidth="1"/>
    <col min="9989" max="9989" width="9.7109375" style="181" customWidth="1"/>
    <col min="9990" max="9990" width="7.7109375" style="181" customWidth="1"/>
    <col min="9991" max="9991" width="7.140625" style="181" customWidth="1"/>
    <col min="9992" max="9992" width="9.7109375" style="181" customWidth="1"/>
    <col min="9993" max="9993" width="7.7109375" style="181" customWidth="1"/>
    <col min="9994" max="9994" width="13" style="181" customWidth="1"/>
    <col min="9995" max="10240" width="11.42578125" style="181"/>
    <col min="10241" max="10241" width="20.42578125" style="181" customWidth="1"/>
    <col min="10242" max="10242" width="9.140625" style="181" customWidth="1"/>
    <col min="10243" max="10243" width="7.7109375" style="181" customWidth="1"/>
    <col min="10244" max="10244" width="7.140625" style="181" customWidth="1"/>
    <col min="10245" max="10245" width="9.7109375" style="181" customWidth="1"/>
    <col min="10246" max="10246" width="7.7109375" style="181" customWidth="1"/>
    <col min="10247" max="10247" width="7.140625" style="181" customWidth="1"/>
    <col min="10248" max="10248" width="9.7109375" style="181" customWidth="1"/>
    <col min="10249" max="10249" width="7.7109375" style="181" customWidth="1"/>
    <col min="10250" max="10250" width="13" style="181" customWidth="1"/>
    <col min="10251" max="10496" width="11.42578125" style="181"/>
    <col min="10497" max="10497" width="20.42578125" style="181" customWidth="1"/>
    <col min="10498" max="10498" width="9.140625" style="181" customWidth="1"/>
    <col min="10499" max="10499" width="7.7109375" style="181" customWidth="1"/>
    <col min="10500" max="10500" width="7.140625" style="181" customWidth="1"/>
    <col min="10501" max="10501" width="9.7109375" style="181" customWidth="1"/>
    <col min="10502" max="10502" width="7.7109375" style="181" customWidth="1"/>
    <col min="10503" max="10503" width="7.140625" style="181" customWidth="1"/>
    <col min="10504" max="10504" width="9.7109375" style="181" customWidth="1"/>
    <col min="10505" max="10505" width="7.7109375" style="181" customWidth="1"/>
    <col min="10506" max="10506" width="13" style="181" customWidth="1"/>
    <col min="10507" max="10752" width="11.42578125" style="181"/>
    <col min="10753" max="10753" width="20.42578125" style="181" customWidth="1"/>
    <col min="10754" max="10754" width="9.140625" style="181" customWidth="1"/>
    <col min="10755" max="10755" width="7.7109375" style="181" customWidth="1"/>
    <col min="10756" max="10756" width="7.140625" style="181" customWidth="1"/>
    <col min="10757" max="10757" width="9.7109375" style="181" customWidth="1"/>
    <col min="10758" max="10758" width="7.7109375" style="181" customWidth="1"/>
    <col min="10759" max="10759" width="7.140625" style="181" customWidth="1"/>
    <col min="10760" max="10760" width="9.7109375" style="181" customWidth="1"/>
    <col min="10761" max="10761" width="7.7109375" style="181" customWidth="1"/>
    <col min="10762" max="10762" width="13" style="181" customWidth="1"/>
    <col min="10763" max="11008" width="11.42578125" style="181"/>
    <col min="11009" max="11009" width="20.42578125" style="181" customWidth="1"/>
    <col min="11010" max="11010" width="9.140625" style="181" customWidth="1"/>
    <col min="11011" max="11011" width="7.7109375" style="181" customWidth="1"/>
    <col min="11012" max="11012" width="7.140625" style="181" customWidth="1"/>
    <col min="11013" max="11013" width="9.7109375" style="181" customWidth="1"/>
    <col min="11014" max="11014" width="7.7109375" style="181" customWidth="1"/>
    <col min="11015" max="11015" width="7.140625" style="181" customWidth="1"/>
    <col min="11016" max="11016" width="9.7109375" style="181" customWidth="1"/>
    <col min="11017" max="11017" width="7.7109375" style="181" customWidth="1"/>
    <col min="11018" max="11018" width="13" style="181" customWidth="1"/>
    <col min="11019" max="11264" width="11.42578125" style="181"/>
    <col min="11265" max="11265" width="20.42578125" style="181" customWidth="1"/>
    <col min="11266" max="11266" width="9.140625" style="181" customWidth="1"/>
    <col min="11267" max="11267" width="7.7109375" style="181" customWidth="1"/>
    <col min="11268" max="11268" width="7.140625" style="181" customWidth="1"/>
    <col min="11269" max="11269" width="9.7109375" style="181" customWidth="1"/>
    <col min="11270" max="11270" width="7.7109375" style="181" customWidth="1"/>
    <col min="11271" max="11271" width="7.140625" style="181" customWidth="1"/>
    <col min="11272" max="11272" width="9.7109375" style="181" customWidth="1"/>
    <col min="11273" max="11273" width="7.7109375" style="181" customWidth="1"/>
    <col min="11274" max="11274" width="13" style="181" customWidth="1"/>
    <col min="11275" max="11520" width="11.42578125" style="181"/>
    <col min="11521" max="11521" width="20.42578125" style="181" customWidth="1"/>
    <col min="11522" max="11522" width="9.140625" style="181" customWidth="1"/>
    <col min="11523" max="11523" width="7.7109375" style="181" customWidth="1"/>
    <col min="11524" max="11524" width="7.140625" style="181" customWidth="1"/>
    <col min="11525" max="11525" width="9.7109375" style="181" customWidth="1"/>
    <col min="11526" max="11526" width="7.7109375" style="181" customWidth="1"/>
    <col min="11527" max="11527" width="7.140625" style="181" customWidth="1"/>
    <col min="11528" max="11528" width="9.7109375" style="181" customWidth="1"/>
    <col min="11529" max="11529" width="7.7109375" style="181" customWidth="1"/>
    <col min="11530" max="11530" width="13" style="181" customWidth="1"/>
    <col min="11531" max="11776" width="11.42578125" style="181"/>
    <col min="11777" max="11777" width="20.42578125" style="181" customWidth="1"/>
    <col min="11778" max="11778" width="9.140625" style="181" customWidth="1"/>
    <col min="11779" max="11779" width="7.7109375" style="181" customWidth="1"/>
    <col min="11780" max="11780" width="7.140625" style="181" customWidth="1"/>
    <col min="11781" max="11781" width="9.7109375" style="181" customWidth="1"/>
    <col min="11782" max="11782" width="7.7109375" style="181" customWidth="1"/>
    <col min="11783" max="11783" width="7.140625" style="181" customWidth="1"/>
    <col min="11784" max="11784" width="9.7109375" style="181" customWidth="1"/>
    <col min="11785" max="11785" width="7.7109375" style="181" customWidth="1"/>
    <col min="11786" max="11786" width="13" style="181" customWidth="1"/>
    <col min="11787" max="12032" width="11.42578125" style="181"/>
    <col min="12033" max="12033" width="20.42578125" style="181" customWidth="1"/>
    <col min="12034" max="12034" width="9.140625" style="181" customWidth="1"/>
    <col min="12035" max="12035" width="7.7109375" style="181" customWidth="1"/>
    <col min="12036" max="12036" width="7.140625" style="181" customWidth="1"/>
    <col min="12037" max="12037" width="9.7109375" style="181" customWidth="1"/>
    <col min="12038" max="12038" width="7.7109375" style="181" customWidth="1"/>
    <col min="12039" max="12039" width="7.140625" style="181" customWidth="1"/>
    <col min="12040" max="12040" width="9.7109375" style="181" customWidth="1"/>
    <col min="12041" max="12041" width="7.7109375" style="181" customWidth="1"/>
    <col min="12042" max="12042" width="13" style="181" customWidth="1"/>
    <col min="12043" max="12288" width="11.42578125" style="181"/>
    <col min="12289" max="12289" width="20.42578125" style="181" customWidth="1"/>
    <col min="12290" max="12290" width="9.140625" style="181" customWidth="1"/>
    <col min="12291" max="12291" width="7.7109375" style="181" customWidth="1"/>
    <col min="12292" max="12292" width="7.140625" style="181" customWidth="1"/>
    <col min="12293" max="12293" width="9.7109375" style="181" customWidth="1"/>
    <col min="12294" max="12294" width="7.7109375" style="181" customWidth="1"/>
    <col min="12295" max="12295" width="7.140625" style="181" customWidth="1"/>
    <col min="12296" max="12296" width="9.7109375" style="181" customWidth="1"/>
    <col min="12297" max="12297" width="7.7109375" style="181" customWidth="1"/>
    <col min="12298" max="12298" width="13" style="181" customWidth="1"/>
    <col min="12299" max="12544" width="11.42578125" style="181"/>
    <col min="12545" max="12545" width="20.42578125" style="181" customWidth="1"/>
    <col min="12546" max="12546" width="9.140625" style="181" customWidth="1"/>
    <col min="12547" max="12547" width="7.7109375" style="181" customWidth="1"/>
    <col min="12548" max="12548" width="7.140625" style="181" customWidth="1"/>
    <col min="12549" max="12549" width="9.7109375" style="181" customWidth="1"/>
    <col min="12550" max="12550" width="7.7109375" style="181" customWidth="1"/>
    <col min="12551" max="12551" width="7.140625" style="181" customWidth="1"/>
    <col min="12552" max="12552" width="9.7109375" style="181" customWidth="1"/>
    <col min="12553" max="12553" width="7.7109375" style="181" customWidth="1"/>
    <col min="12554" max="12554" width="13" style="181" customWidth="1"/>
    <col min="12555" max="12800" width="11.42578125" style="181"/>
    <col min="12801" max="12801" width="20.42578125" style="181" customWidth="1"/>
    <col min="12802" max="12802" width="9.140625" style="181" customWidth="1"/>
    <col min="12803" max="12803" width="7.7109375" style="181" customWidth="1"/>
    <col min="12804" max="12804" width="7.140625" style="181" customWidth="1"/>
    <col min="12805" max="12805" width="9.7109375" style="181" customWidth="1"/>
    <col min="12806" max="12806" width="7.7109375" style="181" customWidth="1"/>
    <col min="12807" max="12807" width="7.140625" style="181" customWidth="1"/>
    <col min="12808" max="12808" width="9.7109375" style="181" customWidth="1"/>
    <col min="12809" max="12809" width="7.7109375" style="181" customWidth="1"/>
    <col min="12810" max="12810" width="13" style="181" customWidth="1"/>
    <col min="12811" max="13056" width="11.42578125" style="181"/>
    <col min="13057" max="13057" width="20.42578125" style="181" customWidth="1"/>
    <col min="13058" max="13058" width="9.140625" style="181" customWidth="1"/>
    <col min="13059" max="13059" width="7.7109375" style="181" customWidth="1"/>
    <col min="13060" max="13060" width="7.140625" style="181" customWidth="1"/>
    <col min="13061" max="13061" width="9.7109375" style="181" customWidth="1"/>
    <col min="13062" max="13062" width="7.7109375" style="181" customWidth="1"/>
    <col min="13063" max="13063" width="7.140625" style="181" customWidth="1"/>
    <col min="13064" max="13064" width="9.7109375" style="181" customWidth="1"/>
    <col min="13065" max="13065" width="7.7109375" style="181" customWidth="1"/>
    <col min="13066" max="13066" width="13" style="181" customWidth="1"/>
    <col min="13067" max="13312" width="11.42578125" style="181"/>
    <col min="13313" max="13313" width="20.42578125" style="181" customWidth="1"/>
    <col min="13314" max="13314" width="9.140625" style="181" customWidth="1"/>
    <col min="13315" max="13315" width="7.7109375" style="181" customWidth="1"/>
    <col min="13316" max="13316" width="7.140625" style="181" customWidth="1"/>
    <col min="13317" max="13317" width="9.7109375" style="181" customWidth="1"/>
    <col min="13318" max="13318" width="7.7109375" style="181" customWidth="1"/>
    <col min="13319" max="13319" width="7.140625" style="181" customWidth="1"/>
    <col min="13320" max="13320" width="9.7109375" style="181" customWidth="1"/>
    <col min="13321" max="13321" width="7.7109375" style="181" customWidth="1"/>
    <col min="13322" max="13322" width="13" style="181" customWidth="1"/>
    <col min="13323" max="13568" width="11.42578125" style="181"/>
    <col min="13569" max="13569" width="20.42578125" style="181" customWidth="1"/>
    <col min="13570" max="13570" width="9.140625" style="181" customWidth="1"/>
    <col min="13571" max="13571" width="7.7109375" style="181" customWidth="1"/>
    <col min="13572" max="13572" width="7.140625" style="181" customWidth="1"/>
    <col min="13573" max="13573" width="9.7109375" style="181" customWidth="1"/>
    <col min="13574" max="13574" width="7.7109375" style="181" customWidth="1"/>
    <col min="13575" max="13575" width="7.140625" style="181" customWidth="1"/>
    <col min="13576" max="13576" width="9.7109375" style="181" customWidth="1"/>
    <col min="13577" max="13577" width="7.7109375" style="181" customWidth="1"/>
    <col min="13578" max="13578" width="13" style="181" customWidth="1"/>
    <col min="13579" max="13824" width="11.42578125" style="181"/>
    <col min="13825" max="13825" width="20.42578125" style="181" customWidth="1"/>
    <col min="13826" max="13826" width="9.140625" style="181" customWidth="1"/>
    <col min="13827" max="13827" width="7.7109375" style="181" customWidth="1"/>
    <col min="13828" max="13828" width="7.140625" style="181" customWidth="1"/>
    <col min="13829" max="13829" width="9.7109375" style="181" customWidth="1"/>
    <col min="13830" max="13830" width="7.7109375" style="181" customWidth="1"/>
    <col min="13831" max="13831" width="7.140625" style="181" customWidth="1"/>
    <col min="13832" max="13832" width="9.7109375" style="181" customWidth="1"/>
    <col min="13833" max="13833" width="7.7109375" style="181" customWidth="1"/>
    <col min="13834" max="13834" width="13" style="181" customWidth="1"/>
    <col min="13835" max="14080" width="11.42578125" style="181"/>
    <col min="14081" max="14081" width="20.42578125" style="181" customWidth="1"/>
    <col min="14082" max="14082" width="9.140625" style="181" customWidth="1"/>
    <col min="14083" max="14083" width="7.7109375" style="181" customWidth="1"/>
    <col min="14084" max="14084" width="7.140625" style="181" customWidth="1"/>
    <col min="14085" max="14085" width="9.7109375" style="181" customWidth="1"/>
    <col min="14086" max="14086" width="7.7109375" style="181" customWidth="1"/>
    <col min="14087" max="14087" width="7.140625" style="181" customWidth="1"/>
    <col min="14088" max="14088" width="9.7109375" style="181" customWidth="1"/>
    <col min="14089" max="14089" width="7.7109375" style="181" customWidth="1"/>
    <col min="14090" max="14090" width="13" style="181" customWidth="1"/>
    <col min="14091" max="14336" width="11.42578125" style="181"/>
    <col min="14337" max="14337" width="20.42578125" style="181" customWidth="1"/>
    <col min="14338" max="14338" width="9.140625" style="181" customWidth="1"/>
    <col min="14339" max="14339" width="7.7109375" style="181" customWidth="1"/>
    <col min="14340" max="14340" width="7.140625" style="181" customWidth="1"/>
    <col min="14341" max="14341" width="9.7109375" style="181" customWidth="1"/>
    <col min="14342" max="14342" width="7.7109375" style="181" customWidth="1"/>
    <col min="14343" max="14343" width="7.140625" style="181" customWidth="1"/>
    <col min="14344" max="14344" width="9.7109375" style="181" customWidth="1"/>
    <col min="14345" max="14345" width="7.7109375" style="181" customWidth="1"/>
    <col min="14346" max="14346" width="13" style="181" customWidth="1"/>
    <col min="14347" max="14592" width="11.42578125" style="181"/>
    <col min="14593" max="14593" width="20.42578125" style="181" customWidth="1"/>
    <col min="14594" max="14594" width="9.140625" style="181" customWidth="1"/>
    <col min="14595" max="14595" width="7.7109375" style="181" customWidth="1"/>
    <col min="14596" max="14596" width="7.140625" style="181" customWidth="1"/>
    <col min="14597" max="14597" width="9.7109375" style="181" customWidth="1"/>
    <col min="14598" max="14598" width="7.7109375" style="181" customWidth="1"/>
    <col min="14599" max="14599" width="7.140625" style="181" customWidth="1"/>
    <col min="14600" max="14600" width="9.7109375" style="181" customWidth="1"/>
    <col min="14601" max="14601" width="7.7109375" style="181" customWidth="1"/>
    <col min="14602" max="14602" width="13" style="181" customWidth="1"/>
    <col min="14603" max="14848" width="11.42578125" style="181"/>
    <col min="14849" max="14849" width="20.42578125" style="181" customWidth="1"/>
    <col min="14850" max="14850" width="9.140625" style="181" customWidth="1"/>
    <col min="14851" max="14851" width="7.7109375" style="181" customWidth="1"/>
    <col min="14852" max="14852" width="7.140625" style="181" customWidth="1"/>
    <col min="14853" max="14853" width="9.7109375" style="181" customWidth="1"/>
    <col min="14854" max="14854" width="7.7109375" style="181" customWidth="1"/>
    <col min="14855" max="14855" width="7.140625" style="181" customWidth="1"/>
    <col min="14856" max="14856" width="9.7109375" style="181" customWidth="1"/>
    <col min="14857" max="14857" width="7.7109375" style="181" customWidth="1"/>
    <col min="14858" max="14858" width="13" style="181" customWidth="1"/>
    <col min="14859" max="15104" width="11.42578125" style="181"/>
    <col min="15105" max="15105" width="20.42578125" style="181" customWidth="1"/>
    <col min="15106" max="15106" width="9.140625" style="181" customWidth="1"/>
    <col min="15107" max="15107" width="7.7109375" style="181" customWidth="1"/>
    <col min="15108" max="15108" width="7.140625" style="181" customWidth="1"/>
    <col min="15109" max="15109" width="9.7109375" style="181" customWidth="1"/>
    <col min="15110" max="15110" width="7.7109375" style="181" customWidth="1"/>
    <col min="15111" max="15111" width="7.140625" style="181" customWidth="1"/>
    <col min="15112" max="15112" width="9.7109375" style="181" customWidth="1"/>
    <col min="15113" max="15113" width="7.7109375" style="181" customWidth="1"/>
    <col min="15114" max="15114" width="13" style="181" customWidth="1"/>
    <col min="15115" max="15360" width="11.42578125" style="181"/>
    <col min="15361" max="15361" width="20.42578125" style="181" customWidth="1"/>
    <col min="15362" max="15362" width="9.140625" style="181" customWidth="1"/>
    <col min="15363" max="15363" width="7.7109375" style="181" customWidth="1"/>
    <col min="15364" max="15364" width="7.140625" style="181" customWidth="1"/>
    <col min="15365" max="15365" width="9.7109375" style="181" customWidth="1"/>
    <col min="15366" max="15366" width="7.7109375" style="181" customWidth="1"/>
    <col min="15367" max="15367" width="7.140625" style="181" customWidth="1"/>
    <col min="15368" max="15368" width="9.7109375" style="181" customWidth="1"/>
    <col min="15369" max="15369" width="7.7109375" style="181" customWidth="1"/>
    <col min="15370" max="15370" width="13" style="181" customWidth="1"/>
    <col min="15371" max="15616" width="11.42578125" style="181"/>
    <col min="15617" max="15617" width="20.42578125" style="181" customWidth="1"/>
    <col min="15618" max="15618" width="9.140625" style="181" customWidth="1"/>
    <col min="15619" max="15619" width="7.7109375" style="181" customWidth="1"/>
    <col min="15620" max="15620" width="7.140625" style="181" customWidth="1"/>
    <col min="15621" max="15621" width="9.7109375" style="181" customWidth="1"/>
    <col min="15622" max="15622" width="7.7109375" style="181" customWidth="1"/>
    <col min="15623" max="15623" width="7.140625" style="181" customWidth="1"/>
    <col min="15624" max="15624" width="9.7109375" style="181" customWidth="1"/>
    <col min="15625" max="15625" width="7.7109375" style="181" customWidth="1"/>
    <col min="15626" max="15626" width="13" style="181" customWidth="1"/>
    <col min="15627" max="15872" width="11.42578125" style="181"/>
    <col min="15873" max="15873" width="20.42578125" style="181" customWidth="1"/>
    <col min="15874" max="15874" width="9.140625" style="181" customWidth="1"/>
    <col min="15875" max="15875" width="7.7109375" style="181" customWidth="1"/>
    <col min="15876" max="15876" width="7.140625" style="181" customWidth="1"/>
    <col min="15877" max="15877" width="9.7109375" style="181" customWidth="1"/>
    <col min="15878" max="15878" width="7.7109375" style="181" customWidth="1"/>
    <col min="15879" max="15879" width="7.140625" style="181" customWidth="1"/>
    <col min="15880" max="15880" width="9.7109375" style="181" customWidth="1"/>
    <col min="15881" max="15881" width="7.7109375" style="181" customWidth="1"/>
    <col min="15882" max="15882" width="13" style="181" customWidth="1"/>
    <col min="15883" max="16128" width="11.42578125" style="181"/>
    <col min="16129" max="16129" width="20.42578125" style="181" customWidth="1"/>
    <col min="16130" max="16130" width="9.140625" style="181" customWidth="1"/>
    <col min="16131" max="16131" width="7.7109375" style="181" customWidth="1"/>
    <col min="16132" max="16132" width="7.140625" style="181" customWidth="1"/>
    <col min="16133" max="16133" width="9.7109375" style="181" customWidth="1"/>
    <col min="16134" max="16134" width="7.7109375" style="181" customWidth="1"/>
    <col min="16135" max="16135" width="7.140625" style="181" customWidth="1"/>
    <col min="16136" max="16136" width="9.7109375" style="181" customWidth="1"/>
    <col min="16137" max="16137" width="7.7109375" style="181" customWidth="1"/>
    <col min="16138" max="16138" width="13" style="181" customWidth="1"/>
    <col min="16139" max="16384" width="11.42578125" style="181"/>
  </cols>
  <sheetData>
    <row r="1" spans="1:10" x14ac:dyDescent="0.25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25">
      <c r="A2" s="180" t="s">
        <v>355</v>
      </c>
      <c r="B2" s="180"/>
      <c r="C2" s="182"/>
      <c r="D2" s="182"/>
      <c r="E2" s="182"/>
      <c r="F2" s="182"/>
      <c r="G2" s="182"/>
      <c r="H2" s="182"/>
      <c r="I2" s="182"/>
      <c r="J2" s="182"/>
    </row>
    <row r="3" spans="1:10" x14ac:dyDescent="0.25">
      <c r="A3" s="183"/>
      <c r="B3" s="183"/>
    </row>
    <row r="4" spans="1:10" s="184" customFormat="1" ht="22.7" customHeight="1" x14ac:dyDescent="0.25">
      <c r="A4" s="279" t="s">
        <v>302</v>
      </c>
      <c r="B4" s="243" t="s">
        <v>86</v>
      </c>
      <c r="C4" s="246"/>
      <c r="D4" s="243"/>
      <c r="E4" s="243"/>
      <c r="F4" s="243"/>
      <c r="G4" s="243"/>
      <c r="H4" s="243"/>
      <c r="I4" s="243"/>
      <c r="J4" s="244"/>
    </row>
    <row r="5" spans="1:10" s="184" customFormat="1" ht="28.35" customHeight="1" x14ac:dyDescent="0.25">
      <c r="A5" s="279"/>
      <c r="B5" s="283" t="s">
        <v>303</v>
      </c>
      <c r="C5" s="243" t="s">
        <v>87</v>
      </c>
      <c r="D5" s="243"/>
      <c r="E5" s="243"/>
      <c r="F5" s="243" t="s">
        <v>88</v>
      </c>
      <c r="G5" s="243"/>
      <c r="H5" s="243"/>
      <c r="I5" s="130" t="s">
        <v>319</v>
      </c>
      <c r="J5" s="244"/>
    </row>
    <row r="6" spans="1:10" s="184" customFormat="1" ht="22.7" customHeight="1" x14ac:dyDescent="0.25">
      <c r="A6" s="279"/>
      <c r="B6" s="301"/>
      <c r="C6" s="283" t="s">
        <v>304</v>
      </c>
      <c r="D6" s="243" t="s">
        <v>91</v>
      </c>
      <c r="E6" s="243"/>
      <c r="F6" s="283" t="s">
        <v>304</v>
      </c>
      <c r="G6" s="243" t="s">
        <v>91</v>
      </c>
      <c r="H6" s="243"/>
      <c r="I6" s="283" t="s">
        <v>304</v>
      </c>
      <c r="J6" s="280" t="s">
        <v>320</v>
      </c>
    </row>
    <row r="7" spans="1:10" s="184" customFormat="1" ht="39.6" customHeight="1" x14ac:dyDescent="0.25">
      <c r="A7" s="279"/>
      <c r="B7" s="301"/>
      <c r="C7" s="301"/>
      <c r="D7" s="243" t="s">
        <v>92</v>
      </c>
      <c r="E7" s="130" t="s">
        <v>299</v>
      </c>
      <c r="F7" s="301"/>
      <c r="G7" s="243" t="s">
        <v>92</v>
      </c>
      <c r="H7" s="243" t="s">
        <v>299</v>
      </c>
      <c r="I7" s="301"/>
      <c r="J7" s="302"/>
    </row>
    <row r="8" spans="1:10" s="184" customFormat="1" ht="11.65" x14ac:dyDescent="0.25">
      <c r="A8" s="195"/>
      <c r="B8" s="189"/>
      <c r="C8" s="189"/>
      <c r="D8" s="190"/>
      <c r="E8" s="189"/>
      <c r="F8" s="189"/>
      <c r="G8" s="190"/>
      <c r="H8" s="190"/>
      <c r="I8" s="189"/>
      <c r="J8" s="189"/>
    </row>
    <row r="9" spans="1:10" s="186" customFormat="1" ht="13.7" customHeight="1" x14ac:dyDescent="0.25">
      <c r="A9" s="196"/>
      <c r="B9" s="299" t="s">
        <v>213</v>
      </c>
      <c r="C9" s="300"/>
      <c r="D9" s="300"/>
      <c r="E9" s="300"/>
      <c r="F9" s="300"/>
      <c r="G9" s="300"/>
      <c r="H9" s="300"/>
      <c r="I9" s="300"/>
      <c r="J9" s="300"/>
    </row>
    <row r="10" spans="1:10" s="186" customFormat="1" ht="13.7" customHeight="1" x14ac:dyDescent="0.25">
      <c r="A10" s="196"/>
      <c r="B10" s="191"/>
      <c r="C10" s="188"/>
      <c r="D10" s="188"/>
      <c r="E10" s="188"/>
      <c r="F10" s="188"/>
      <c r="G10" s="188"/>
      <c r="H10" s="188"/>
      <c r="I10" s="188"/>
      <c r="J10" s="188"/>
    </row>
    <row r="11" spans="1:10" s="184" customFormat="1" ht="13.7" customHeight="1" x14ac:dyDescent="0.25">
      <c r="A11" s="196" t="s">
        <v>179</v>
      </c>
      <c r="B11" s="199">
        <f t="shared" ref="B11:B25" si="0">SUM(C11+F11+I11)</f>
        <v>22</v>
      </c>
      <c r="C11" s="199">
        <v>22</v>
      </c>
      <c r="D11" s="199">
        <v>0</v>
      </c>
      <c r="E11" s="199">
        <v>22</v>
      </c>
      <c r="F11" s="199">
        <v>0</v>
      </c>
      <c r="G11" s="199">
        <v>0</v>
      </c>
      <c r="H11" s="199">
        <v>18</v>
      </c>
      <c r="I11" s="199">
        <v>0</v>
      </c>
      <c r="J11" s="199">
        <v>0</v>
      </c>
    </row>
    <row r="12" spans="1:10" s="184" customFormat="1" ht="13.7" customHeight="1" x14ac:dyDescent="0.25">
      <c r="A12" s="196" t="s">
        <v>180</v>
      </c>
      <c r="B12" s="199">
        <f t="shared" si="0"/>
        <v>45</v>
      </c>
      <c r="C12" s="199">
        <v>43</v>
      </c>
      <c r="D12" s="199">
        <v>0</v>
      </c>
      <c r="E12" s="199">
        <v>43</v>
      </c>
      <c r="F12" s="199">
        <v>0</v>
      </c>
      <c r="G12" s="199">
        <v>0</v>
      </c>
      <c r="H12" s="199">
        <v>28</v>
      </c>
      <c r="I12" s="199">
        <v>2</v>
      </c>
      <c r="J12" s="199">
        <v>0</v>
      </c>
    </row>
    <row r="13" spans="1:10" s="184" customFormat="1" ht="13.7" customHeight="1" x14ac:dyDescent="0.25">
      <c r="A13" s="196" t="s">
        <v>181</v>
      </c>
      <c r="B13" s="199">
        <f t="shared" si="0"/>
        <v>28</v>
      </c>
      <c r="C13" s="199">
        <v>23</v>
      </c>
      <c r="D13" s="199">
        <v>0</v>
      </c>
      <c r="E13" s="199">
        <v>23</v>
      </c>
      <c r="F13" s="199">
        <v>0</v>
      </c>
      <c r="G13" s="199">
        <v>0</v>
      </c>
      <c r="H13" s="199">
        <v>34</v>
      </c>
      <c r="I13" s="199">
        <v>5</v>
      </c>
      <c r="J13" s="199">
        <v>0</v>
      </c>
    </row>
    <row r="14" spans="1:10" s="184" customFormat="1" ht="13.7" customHeight="1" x14ac:dyDescent="0.25">
      <c r="A14" s="196" t="s">
        <v>182</v>
      </c>
      <c r="B14" s="199">
        <f t="shared" si="0"/>
        <v>13</v>
      </c>
      <c r="C14" s="199">
        <v>13</v>
      </c>
      <c r="D14" s="199">
        <v>0</v>
      </c>
      <c r="E14" s="199">
        <v>13</v>
      </c>
      <c r="F14" s="199">
        <v>0</v>
      </c>
      <c r="G14" s="199">
        <v>0</v>
      </c>
      <c r="H14" s="199">
        <v>17</v>
      </c>
      <c r="I14" s="199">
        <v>0</v>
      </c>
      <c r="J14" s="199">
        <v>0</v>
      </c>
    </row>
    <row r="15" spans="1:10" s="184" customFormat="1" ht="19.899999999999999" customHeight="1" x14ac:dyDescent="0.25">
      <c r="A15" s="196" t="s">
        <v>183</v>
      </c>
      <c r="B15" s="199">
        <f>SUM(C15+F15+I15)</f>
        <v>7</v>
      </c>
      <c r="C15" s="199">
        <v>5</v>
      </c>
      <c r="D15" s="199">
        <v>0</v>
      </c>
      <c r="E15" s="199">
        <v>5</v>
      </c>
      <c r="F15" s="199">
        <v>0</v>
      </c>
      <c r="G15" s="199">
        <v>0</v>
      </c>
      <c r="H15" s="199">
        <v>10</v>
      </c>
      <c r="I15" s="199">
        <v>2</v>
      </c>
      <c r="J15" s="199">
        <v>0</v>
      </c>
    </row>
    <row r="16" spans="1:10" s="184" customFormat="1" ht="13.7" customHeight="1" x14ac:dyDescent="0.25">
      <c r="A16" s="196" t="s">
        <v>184</v>
      </c>
      <c r="B16" s="199">
        <f t="shared" si="0"/>
        <v>0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</row>
    <row r="17" spans="1:10" s="184" customFormat="1" ht="13.7" customHeight="1" x14ac:dyDescent="0.25">
      <c r="A17" s="196" t="s">
        <v>185</v>
      </c>
      <c r="B17" s="199">
        <f t="shared" si="0"/>
        <v>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</row>
    <row r="18" spans="1:10" s="184" customFormat="1" ht="13.7" customHeight="1" x14ac:dyDescent="0.25">
      <c r="A18" s="196" t="s">
        <v>186</v>
      </c>
      <c r="B18" s="199">
        <f t="shared" si="0"/>
        <v>16</v>
      </c>
      <c r="C18" s="199">
        <v>16</v>
      </c>
      <c r="D18" s="199">
        <v>0</v>
      </c>
      <c r="E18" s="199">
        <v>16</v>
      </c>
      <c r="F18" s="199">
        <v>0</v>
      </c>
      <c r="G18" s="199">
        <v>0</v>
      </c>
      <c r="H18" s="199">
        <v>7</v>
      </c>
      <c r="I18" s="199">
        <v>0</v>
      </c>
      <c r="J18" s="199">
        <v>0</v>
      </c>
    </row>
    <row r="19" spans="1:10" s="184" customFormat="1" ht="19.899999999999999" customHeight="1" x14ac:dyDescent="0.25">
      <c r="A19" s="196" t="s">
        <v>187</v>
      </c>
      <c r="B19" s="199">
        <f t="shared" si="0"/>
        <v>25</v>
      </c>
      <c r="C19" s="199">
        <v>21</v>
      </c>
      <c r="D19" s="199">
        <v>0</v>
      </c>
      <c r="E19" s="199">
        <v>21</v>
      </c>
      <c r="F19" s="199">
        <v>0</v>
      </c>
      <c r="G19" s="199">
        <v>0</v>
      </c>
      <c r="H19" s="199">
        <v>16</v>
      </c>
      <c r="I19" s="199">
        <v>4</v>
      </c>
      <c r="J19" s="199">
        <v>0</v>
      </c>
    </row>
    <row r="20" spans="1:10" s="184" customFormat="1" ht="13.7" customHeight="1" x14ac:dyDescent="0.25">
      <c r="A20" s="196" t="s">
        <v>188</v>
      </c>
      <c r="B20" s="199">
        <f t="shared" si="0"/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</row>
    <row r="21" spans="1:10" s="184" customFormat="1" ht="13.7" customHeight="1" x14ac:dyDescent="0.25">
      <c r="A21" s="196" t="s">
        <v>189</v>
      </c>
      <c r="B21" s="199">
        <f t="shared" si="0"/>
        <v>37</v>
      </c>
      <c r="C21" s="199">
        <v>36</v>
      </c>
      <c r="D21" s="199">
        <v>0</v>
      </c>
      <c r="E21" s="199">
        <v>36</v>
      </c>
      <c r="F21" s="199">
        <v>0</v>
      </c>
      <c r="G21" s="199">
        <v>0</v>
      </c>
      <c r="H21" s="199">
        <v>36</v>
      </c>
      <c r="I21" s="199">
        <v>1</v>
      </c>
      <c r="J21" s="199">
        <v>0</v>
      </c>
    </row>
    <row r="22" spans="1:10" s="184" customFormat="1" ht="13.7" customHeight="1" x14ac:dyDescent="0.25">
      <c r="A22" s="196" t="s">
        <v>190</v>
      </c>
      <c r="B22" s="199">
        <f t="shared" si="0"/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</row>
    <row r="23" spans="1:10" s="184" customFormat="1" ht="19.899999999999999" customHeight="1" x14ac:dyDescent="0.25">
      <c r="A23" s="196" t="s">
        <v>191</v>
      </c>
      <c r="B23" s="199">
        <f t="shared" si="0"/>
        <v>10</v>
      </c>
      <c r="C23" s="199">
        <v>10</v>
      </c>
      <c r="D23" s="199">
        <v>0</v>
      </c>
      <c r="E23" s="199">
        <v>10</v>
      </c>
      <c r="F23" s="199">
        <v>0</v>
      </c>
      <c r="G23" s="199">
        <v>0</v>
      </c>
      <c r="H23" s="199">
        <v>26</v>
      </c>
      <c r="I23" s="199">
        <v>0</v>
      </c>
      <c r="J23" s="199">
        <v>0</v>
      </c>
    </row>
    <row r="24" spans="1:10" s="184" customFormat="1" ht="13.7" customHeight="1" x14ac:dyDescent="0.25">
      <c r="A24" s="196" t="s">
        <v>192</v>
      </c>
      <c r="B24" s="199">
        <f t="shared" si="0"/>
        <v>11</v>
      </c>
      <c r="C24" s="199">
        <v>11</v>
      </c>
      <c r="D24" s="199">
        <v>0</v>
      </c>
      <c r="E24" s="199">
        <v>11</v>
      </c>
      <c r="F24" s="199">
        <v>0</v>
      </c>
      <c r="G24" s="199">
        <v>0</v>
      </c>
      <c r="H24" s="199">
        <v>9</v>
      </c>
      <c r="I24" s="199">
        <v>0</v>
      </c>
      <c r="J24" s="199">
        <v>0</v>
      </c>
    </row>
    <row r="25" spans="1:10" s="184" customFormat="1" ht="13.7" customHeight="1" x14ac:dyDescent="0.25">
      <c r="A25" s="196" t="s">
        <v>193</v>
      </c>
      <c r="B25" s="199">
        <f t="shared" si="0"/>
        <v>6</v>
      </c>
      <c r="C25" s="199">
        <v>4</v>
      </c>
      <c r="D25" s="199">
        <v>0</v>
      </c>
      <c r="E25" s="199">
        <v>4</v>
      </c>
      <c r="F25" s="199">
        <v>0</v>
      </c>
      <c r="G25" s="199">
        <v>0</v>
      </c>
      <c r="H25" s="199">
        <v>6</v>
      </c>
      <c r="I25" s="199">
        <v>2</v>
      </c>
      <c r="J25" s="199">
        <v>0</v>
      </c>
    </row>
    <row r="26" spans="1:10" s="184" customFormat="1" ht="13.7" customHeight="1" x14ac:dyDescent="0.25">
      <c r="A26" s="196"/>
      <c r="B26" s="199"/>
      <c r="C26" s="199"/>
      <c r="D26" s="199"/>
      <c r="E26" s="202"/>
      <c r="F26" s="199"/>
      <c r="G26" s="199"/>
      <c r="H26" s="202"/>
      <c r="I26" s="199"/>
      <c r="J26" s="199"/>
    </row>
    <row r="27" spans="1:10" s="184" customFormat="1" ht="13.7" customHeight="1" x14ac:dyDescent="0.25">
      <c r="A27" s="197" t="s">
        <v>194</v>
      </c>
      <c r="B27" s="200">
        <f>C27+F27+I27</f>
        <v>427</v>
      </c>
      <c r="C27" s="200">
        <f>D27+E27</f>
        <v>204</v>
      </c>
      <c r="D27" s="200">
        <f>SUM(D11:D25)</f>
        <v>0</v>
      </c>
      <c r="E27" s="203">
        <f>SUM(E11:E25)</f>
        <v>204</v>
      </c>
      <c r="F27" s="200">
        <f>G27+H27</f>
        <v>207</v>
      </c>
      <c r="G27" s="200">
        <f>SUM(G11:G25)</f>
        <v>0</v>
      </c>
      <c r="H27" s="203">
        <f>SUM(H11:H25)</f>
        <v>207</v>
      </c>
      <c r="I27" s="200">
        <f>SUM(I11:I25)</f>
        <v>16</v>
      </c>
      <c r="J27" s="200">
        <f>SUM(J11:J25)</f>
        <v>0</v>
      </c>
    </row>
    <row r="28" spans="1:10" s="184" customFormat="1" ht="16.899999999999999" customHeight="1" x14ac:dyDescent="0.25">
      <c r="A28" s="198" t="s">
        <v>352</v>
      </c>
      <c r="B28" s="201">
        <v>426</v>
      </c>
      <c r="C28" s="201">
        <v>204</v>
      </c>
      <c r="D28" s="201">
        <v>0</v>
      </c>
      <c r="E28" s="204">
        <v>204</v>
      </c>
      <c r="F28" s="201">
        <v>202</v>
      </c>
      <c r="G28" s="201">
        <v>0</v>
      </c>
      <c r="H28" s="204">
        <v>202</v>
      </c>
      <c r="I28" s="201">
        <v>20</v>
      </c>
      <c r="J28" s="201">
        <v>0</v>
      </c>
    </row>
    <row r="29" spans="1:10" s="184" customFormat="1" ht="11.65" x14ac:dyDescent="0.25">
      <c r="A29" s="192"/>
      <c r="B29" s="193"/>
      <c r="C29" s="194"/>
      <c r="D29" s="194"/>
      <c r="E29" s="194"/>
      <c r="F29" s="194"/>
      <c r="G29" s="194"/>
      <c r="H29" s="194"/>
      <c r="I29" s="194"/>
      <c r="J29" s="194"/>
    </row>
    <row r="30" spans="1:10" s="184" customFormat="1" ht="11.65" x14ac:dyDescent="0.25"/>
    <row r="31" spans="1:10" s="184" customFormat="1" ht="11.65" x14ac:dyDescent="0.25"/>
    <row r="32" spans="1:10" s="184" customFormat="1" ht="11.65" x14ac:dyDescent="0.25"/>
    <row r="33" spans="11:11" s="184" customFormat="1" ht="11.65" x14ac:dyDescent="0.25"/>
    <row r="34" spans="11:11" s="184" customFormat="1" ht="11.65" x14ac:dyDescent="0.25">
      <c r="K34" s="187"/>
    </row>
    <row r="35" spans="11:11" s="184" customFormat="1" ht="11.65" x14ac:dyDescent="0.25"/>
    <row r="36" spans="11:11" s="184" customFormat="1" ht="11.65" x14ac:dyDescent="0.25"/>
    <row r="37" spans="11:11" s="184" customFormat="1" ht="11.65" x14ac:dyDescent="0.25"/>
    <row r="38" spans="11:11" s="184" customFormat="1" ht="11.65" x14ac:dyDescent="0.25"/>
    <row r="39" spans="11:11" s="184" customFormat="1" ht="11.65" x14ac:dyDescent="0.25"/>
    <row r="40" spans="11:11" s="184" customFormat="1" ht="11.65" x14ac:dyDescent="0.25"/>
    <row r="41" spans="11:11" s="184" customFormat="1" ht="11.65" x14ac:dyDescent="0.25"/>
    <row r="42" spans="11:11" s="184" customFormat="1" ht="11.65" x14ac:dyDescent="0.25"/>
    <row r="43" spans="11:11" s="184" customFormat="1" ht="11.65" x14ac:dyDescent="0.25"/>
    <row r="44" spans="11:11" s="184" customFormat="1" ht="11.65" x14ac:dyDescent="0.25"/>
    <row r="45" spans="11:11" s="184" customFormat="1" ht="11.65" x14ac:dyDescent="0.25"/>
    <row r="46" spans="11:11" s="184" customFormat="1" ht="11.65" x14ac:dyDescent="0.25"/>
    <row r="47" spans="11:11" s="184" customFormat="1" ht="13.5" x14ac:dyDescent="0.25"/>
    <row r="48" spans="11:11" s="184" customFormat="1" ht="13.5" x14ac:dyDescent="0.25"/>
    <row r="49" s="184" customFormat="1" ht="13.5" x14ac:dyDescent="0.25"/>
    <row r="50" s="184" customFormat="1" ht="13.5" x14ac:dyDescent="0.25"/>
    <row r="51" s="184" customFormat="1" ht="13.5" x14ac:dyDescent="0.25"/>
    <row r="52" s="184" customFormat="1" ht="13.5" x14ac:dyDescent="0.25"/>
    <row r="53" s="184" customFormat="1" ht="13.5" x14ac:dyDescent="0.25"/>
    <row r="54" s="184" customFormat="1" ht="13.5" x14ac:dyDescent="0.25"/>
    <row r="55" s="184" customFormat="1" ht="13.5" x14ac:dyDescent="0.25"/>
    <row r="56" s="184" customFormat="1" ht="13.5" x14ac:dyDescent="0.25"/>
    <row r="57" s="184" customFormat="1" ht="13.5" x14ac:dyDescent="0.25"/>
    <row r="58" s="184" customFormat="1" ht="13.5" x14ac:dyDescent="0.25"/>
    <row r="59" s="184" customFormat="1" ht="13.5" x14ac:dyDescent="0.25"/>
    <row r="60" s="184" customFormat="1" ht="13.5" x14ac:dyDescent="0.25"/>
    <row r="61" s="184" customFormat="1" ht="13.5" x14ac:dyDescent="0.25"/>
    <row r="62" s="184" customFormat="1" ht="13.5" x14ac:dyDescent="0.25"/>
    <row r="63" s="184" customFormat="1" ht="13.5" x14ac:dyDescent="0.25"/>
    <row r="64" s="184" customFormat="1" ht="13.5" x14ac:dyDescent="0.25"/>
    <row r="65" s="184" customFormat="1" ht="13.5" x14ac:dyDescent="0.25"/>
    <row r="66" s="184" customFormat="1" ht="13.5" x14ac:dyDescent="0.25"/>
    <row r="67" s="184" customFormat="1" ht="13.5" x14ac:dyDescent="0.25"/>
    <row r="68" s="184" customFormat="1" ht="13.5" x14ac:dyDescent="0.25"/>
    <row r="69" s="184" customFormat="1" ht="13.5" x14ac:dyDescent="0.25"/>
    <row r="70" s="184" customFormat="1" ht="13.5" x14ac:dyDescent="0.25"/>
    <row r="71" s="184" customFormat="1" ht="13.5" x14ac:dyDescent="0.25"/>
    <row r="72" s="184" customFormat="1" ht="13.5" x14ac:dyDescent="0.25"/>
    <row r="73" s="184" customFormat="1" ht="13.5" x14ac:dyDescent="0.25"/>
    <row r="74" s="184" customFormat="1" ht="13.5" x14ac:dyDescent="0.25"/>
    <row r="75" s="184" customFormat="1" ht="13.5" x14ac:dyDescent="0.25"/>
    <row r="76" s="184" customFormat="1" ht="13.5" x14ac:dyDescent="0.25"/>
    <row r="77" s="184" customFormat="1" ht="13.5" x14ac:dyDescent="0.25"/>
    <row r="78" s="184" customFormat="1" ht="13.5" x14ac:dyDescent="0.25"/>
    <row r="79" s="184" customFormat="1" ht="13.5" x14ac:dyDescent="0.25"/>
    <row r="80" s="184" customFormat="1" ht="13.5" x14ac:dyDescent="0.25"/>
    <row r="81" s="184" customFormat="1" ht="13.5" x14ac:dyDescent="0.25"/>
    <row r="82" s="184" customFormat="1" ht="13.5" x14ac:dyDescent="0.25"/>
  </sheetData>
  <mergeCells count="7">
    <mergeCell ref="A4:A7"/>
    <mergeCell ref="B9:J9"/>
    <mergeCell ref="B5:B7"/>
    <mergeCell ref="C6:C7"/>
    <mergeCell ref="F6:F7"/>
    <mergeCell ref="I6:I7"/>
    <mergeCell ref="J6:J7"/>
  </mergeCells>
  <conditionalFormatting sqref="A8:J8 A9:B9 A10:J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F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zoomScaleNormal="88" workbookViewId="0">
      <selection sqref="A1:K1"/>
    </sheetView>
  </sheetViews>
  <sheetFormatPr baseColWidth="10" defaultColWidth="11.42578125" defaultRowHeight="12.75" x14ac:dyDescent="0.2"/>
  <cols>
    <col min="1" max="1" width="18" style="181" customWidth="1"/>
    <col min="2" max="2" width="7.5703125" style="181" customWidth="1"/>
    <col min="3" max="3" width="7.140625" style="181" customWidth="1"/>
    <col min="4" max="4" width="7.5703125" style="181" customWidth="1"/>
    <col min="5" max="5" width="7.140625" style="181" customWidth="1"/>
    <col min="6" max="6" width="7.5703125" style="181" customWidth="1"/>
    <col min="7" max="7" width="7.140625" style="181" customWidth="1"/>
    <col min="8" max="8" width="7.5703125" style="181" customWidth="1"/>
    <col min="9" max="9" width="7.140625" style="181" customWidth="1"/>
    <col min="10" max="10" width="7.5703125" style="181" customWidth="1"/>
    <col min="11" max="11" width="7.140625" style="181" customWidth="1"/>
    <col min="12" max="183" width="11.42578125" style="181"/>
    <col min="184" max="184" width="22.5703125" style="181" bestFit="1" customWidth="1"/>
    <col min="185" max="197" width="7.140625" style="181" customWidth="1"/>
    <col min="198" max="198" width="7.42578125" style="181" customWidth="1"/>
    <col min="199" max="439" width="11.42578125" style="181"/>
    <col min="440" max="440" width="22.5703125" style="181" bestFit="1" customWidth="1"/>
    <col min="441" max="453" width="7.140625" style="181" customWidth="1"/>
    <col min="454" max="454" width="7.42578125" style="181" customWidth="1"/>
    <col min="455" max="695" width="11.42578125" style="181"/>
    <col min="696" max="696" width="22.5703125" style="181" bestFit="1" customWidth="1"/>
    <col min="697" max="709" width="7.140625" style="181" customWidth="1"/>
    <col min="710" max="710" width="7.42578125" style="181" customWidth="1"/>
    <col min="711" max="951" width="11.42578125" style="181"/>
    <col min="952" max="952" width="22.5703125" style="181" bestFit="1" customWidth="1"/>
    <col min="953" max="965" width="7.140625" style="181" customWidth="1"/>
    <col min="966" max="966" width="7.42578125" style="181" customWidth="1"/>
    <col min="967" max="1207" width="11.42578125" style="181"/>
    <col min="1208" max="1208" width="22.5703125" style="181" bestFit="1" customWidth="1"/>
    <col min="1209" max="1221" width="7.140625" style="181" customWidth="1"/>
    <col min="1222" max="1222" width="7.42578125" style="181" customWidth="1"/>
    <col min="1223" max="1463" width="11.42578125" style="181"/>
    <col min="1464" max="1464" width="22.5703125" style="181" bestFit="1" customWidth="1"/>
    <col min="1465" max="1477" width="7.140625" style="181" customWidth="1"/>
    <col min="1478" max="1478" width="7.42578125" style="181" customWidth="1"/>
    <col min="1479" max="1719" width="11.42578125" style="181"/>
    <col min="1720" max="1720" width="22.5703125" style="181" bestFit="1" customWidth="1"/>
    <col min="1721" max="1733" width="7.140625" style="181" customWidth="1"/>
    <col min="1734" max="1734" width="7.42578125" style="181" customWidth="1"/>
    <col min="1735" max="1975" width="11.42578125" style="181"/>
    <col min="1976" max="1976" width="22.5703125" style="181" bestFit="1" customWidth="1"/>
    <col min="1977" max="1989" width="7.140625" style="181" customWidth="1"/>
    <col min="1990" max="1990" width="7.42578125" style="181" customWidth="1"/>
    <col min="1991" max="2231" width="11.42578125" style="181"/>
    <col min="2232" max="2232" width="22.5703125" style="181" bestFit="1" customWidth="1"/>
    <col min="2233" max="2245" width="7.140625" style="181" customWidth="1"/>
    <col min="2246" max="2246" width="7.42578125" style="181" customWidth="1"/>
    <col min="2247" max="2487" width="11.42578125" style="181"/>
    <col min="2488" max="2488" width="22.5703125" style="181" bestFit="1" customWidth="1"/>
    <col min="2489" max="2501" width="7.140625" style="181" customWidth="1"/>
    <col min="2502" max="2502" width="7.42578125" style="181" customWidth="1"/>
    <col min="2503" max="2743" width="11.42578125" style="181"/>
    <col min="2744" max="2744" width="22.5703125" style="181" bestFit="1" customWidth="1"/>
    <col min="2745" max="2757" width="7.140625" style="181" customWidth="1"/>
    <col min="2758" max="2758" width="7.42578125" style="181" customWidth="1"/>
    <col min="2759" max="2999" width="11.42578125" style="181"/>
    <col min="3000" max="3000" width="22.5703125" style="181" bestFit="1" customWidth="1"/>
    <col min="3001" max="3013" width="7.140625" style="181" customWidth="1"/>
    <col min="3014" max="3014" width="7.42578125" style="181" customWidth="1"/>
    <col min="3015" max="3255" width="11.42578125" style="181"/>
    <col min="3256" max="3256" width="22.5703125" style="181" bestFit="1" customWidth="1"/>
    <col min="3257" max="3269" width="7.140625" style="181" customWidth="1"/>
    <col min="3270" max="3270" width="7.42578125" style="181" customWidth="1"/>
    <col min="3271" max="3511" width="11.42578125" style="181"/>
    <col min="3512" max="3512" width="22.5703125" style="181" bestFit="1" customWidth="1"/>
    <col min="3513" max="3525" width="7.140625" style="181" customWidth="1"/>
    <col min="3526" max="3526" width="7.42578125" style="181" customWidth="1"/>
    <col min="3527" max="3767" width="11.42578125" style="181"/>
    <col min="3768" max="3768" width="22.5703125" style="181" bestFit="1" customWidth="1"/>
    <col min="3769" max="3781" width="7.140625" style="181" customWidth="1"/>
    <col min="3782" max="3782" width="7.42578125" style="181" customWidth="1"/>
    <col min="3783" max="4023" width="11.42578125" style="181"/>
    <col min="4024" max="4024" width="22.5703125" style="181" bestFit="1" customWidth="1"/>
    <col min="4025" max="4037" width="7.140625" style="181" customWidth="1"/>
    <col min="4038" max="4038" width="7.42578125" style="181" customWidth="1"/>
    <col min="4039" max="4279" width="11.42578125" style="181"/>
    <col min="4280" max="4280" width="22.5703125" style="181" bestFit="1" customWidth="1"/>
    <col min="4281" max="4293" width="7.140625" style="181" customWidth="1"/>
    <col min="4294" max="4294" width="7.42578125" style="181" customWidth="1"/>
    <col min="4295" max="4535" width="11.42578125" style="181"/>
    <col min="4536" max="4536" width="22.5703125" style="181" bestFit="1" customWidth="1"/>
    <col min="4537" max="4549" width="7.140625" style="181" customWidth="1"/>
    <col min="4550" max="4550" width="7.42578125" style="181" customWidth="1"/>
    <col min="4551" max="4791" width="11.42578125" style="181"/>
    <col min="4792" max="4792" width="22.5703125" style="181" bestFit="1" customWidth="1"/>
    <col min="4793" max="4805" width="7.140625" style="181" customWidth="1"/>
    <col min="4806" max="4806" width="7.42578125" style="181" customWidth="1"/>
    <col min="4807" max="5047" width="11.42578125" style="181"/>
    <col min="5048" max="5048" width="22.5703125" style="181" bestFit="1" customWidth="1"/>
    <col min="5049" max="5061" width="7.140625" style="181" customWidth="1"/>
    <col min="5062" max="5062" width="7.42578125" style="181" customWidth="1"/>
    <col min="5063" max="5303" width="11.42578125" style="181"/>
    <col min="5304" max="5304" width="22.5703125" style="181" bestFit="1" customWidth="1"/>
    <col min="5305" max="5317" width="7.140625" style="181" customWidth="1"/>
    <col min="5318" max="5318" width="7.42578125" style="181" customWidth="1"/>
    <col min="5319" max="5559" width="11.42578125" style="181"/>
    <col min="5560" max="5560" width="22.5703125" style="181" bestFit="1" customWidth="1"/>
    <col min="5561" max="5573" width="7.140625" style="181" customWidth="1"/>
    <col min="5574" max="5574" width="7.42578125" style="181" customWidth="1"/>
    <col min="5575" max="5815" width="11.42578125" style="181"/>
    <col min="5816" max="5816" width="22.5703125" style="181" bestFit="1" customWidth="1"/>
    <col min="5817" max="5829" width="7.140625" style="181" customWidth="1"/>
    <col min="5830" max="5830" width="7.42578125" style="181" customWidth="1"/>
    <col min="5831" max="6071" width="11.42578125" style="181"/>
    <col min="6072" max="6072" width="22.5703125" style="181" bestFit="1" customWidth="1"/>
    <col min="6073" max="6085" width="7.140625" style="181" customWidth="1"/>
    <col min="6086" max="6086" width="7.42578125" style="181" customWidth="1"/>
    <col min="6087" max="6327" width="11.42578125" style="181"/>
    <col min="6328" max="6328" width="22.5703125" style="181" bestFit="1" customWidth="1"/>
    <col min="6329" max="6341" width="7.140625" style="181" customWidth="1"/>
    <col min="6342" max="6342" width="7.42578125" style="181" customWidth="1"/>
    <col min="6343" max="6583" width="11.42578125" style="181"/>
    <col min="6584" max="6584" width="22.5703125" style="181" bestFit="1" customWidth="1"/>
    <col min="6585" max="6597" width="7.140625" style="181" customWidth="1"/>
    <col min="6598" max="6598" width="7.42578125" style="181" customWidth="1"/>
    <col min="6599" max="6839" width="11.42578125" style="181"/>
    <col min="6840" max="6840" width="22.5703125" style="181" bestFit="1" customWidth="1"/>
    <col min="6841" max="6853" width="7.140625" style="181" customWidth="1"/>
    <col min="6854" max="6854" width="7.42578125" style="181" customWidth="1"/>
    <col min="6855" max="7095" width="11.42578125" style="181"/>
    <col min="7096" max="7096" width="22.5703125" style="181" bestFit="1" customWidth="1"/>
    <col min="7097" max="7109" width="7.140625" style="181" customWidth="1"/>
    <col min="7110" max="7110" width="7.42578125" style="181" customWidth="1"/>
    <col min="7111" max="7351" width="11.42578125" style="181"/>
    <col min="7352" max="7352" width="22.5703125" style="181" bestFit="1" customWidth="1"/>
    <col min="7353" max="7365" width="7.140625" style="181" customWidth="1"/>
    <col min="7366" max="7366" width="7.42578125" style="181" customWidth="1"/>
    <col min="7367" max="7607" width="11.42578125" style="181"/>
    <col min="7608" max="7608" width="22.5703125" style="181" bestFit="1" customWidth="1"/>
    <col min="7609" max="7621" width="7.140625" style="181" customWidth="1"/>
    <col min="7622" max="7622" width="7.42578125" style="181" customWidth="1"/>
    <col min="7623" max="7863" width="11.42578125" style="181"/>
    <col min="7864" max="7864" width="22.5703125" style="181" bestFit="1" customWidth="1"/>
    <col min="7865" max="7877" width="7.140625" style="181" customWidth="1"/>
    <col min="7878" max="7878" width="7.42578125" style="181" customWidth="1"/>
    <col min="7879" max="8119" width="11.42578125" style="181"/>
    <col min="8120" max="8120" width="22.5703125" style="181" bestFit="1" customWidth="1"/>
    <col min="8121" max="8133" width="7.140625" style="181" customWidth="1"/>
    <col min="8134" max="8134" width="7.42578125" style="181" customWidth="1"/>
    <col min="8135" max="8375" width="11.42578125" style="181"/>
    <col min="8376" max="8376" width="22.5703125" style="181" bestFit="1" customWidth="1"/>
    <col min="8377" max="8389" width="7.140625" style="181" customWidth="1"/>
    <col min="8390" max="8390" width="7.42578125" style="181" customWidth="1"/>
    <col min="8391" max="8631" width="11.42578125" style="181"/>
    <col min="8632" max="8632" width="22.5703125" style="181" bestFit="1" customWidth="1"/>
    <col min="8633" max="8645" width="7.140625" style="181" customWidth="1"/>
    <col min="8646" max="8646" width="7.42578125" style="181" customWidth="1"/>
    <col min="8647" max="8887" width="11.42578125" style="181"/>
    <col min="8888" max="8888" width="22.5703125" style="181" bestFit="1" customWidth="1"/>
    <col min="8889" max="8901" width="7.140625" style="181" customWidth="1"/>
    <col min="8902" max="8902" width="7.42578125" style="181" customWidth="1"/>
    <col min="8903" max="9143" width="11.42578125" style="181"/>
    <col min="9144" max="9144" width="22.5703125" style="181" bestFit="1" customWidth="1"/>
    <col min="9145" max="9157" width="7.140625" style="181" customWidth="1"/>
    <col min="9158" max="9158" width="7.42578125" style="181" customWidth="1"/>
    <col min="9159" max="9399" width="11.42578125" style="181"/>
    <col min="9400" max="9400" width="22.5703125" style="181" bestFit="1" customWidth="1"/>
    <col min="9401" max="9413" width="7.140625" style="181" customWidth="1"/>
    <col min="9414" max="9414" width="7.42578125" style="181" customWidth="1"/>
    <col min="9415" max="9655" width="11.42578125" style="181"/>
    <col min="9656" max="9656" width="22.5703125" style="181" bestFit="1" customWidth="1"/>
    <col min="9657" max="9669" width="7.140625" style="181" customWidth="1"/>
    <col min="9670" max="9670" width="7.42578125" style="181" customWidth="1"/>
    <col min="9671" max="9911" width="11.42578125" style="181"/>
    <col min="9912" max="9912" width="22.5703125" style="181" bestFit="1" customWidth="1"/>
    <col min="9913" max="9925" width="7.140625" style="181" customWidth="1"/>
    <col min="9926" max="9926" width="7.42578125" style="181" customWidth="1"/>
    <col min="9927" max="10167" width="11.42578125" style="181"/>
    <col min="10168" max="10168" width="22.5703125" style="181" bestFit="1" customWidth="1"/>
    <col min="10169" max="10181" width="7.140625" style="181" customWidth="1"/>
    <col min="10182" max="10182" width="7.42578125" style="181" customWidth="1"/>
    <col min="10183" max="10423" width="11.42578125" style="181"/>
    <col min="10424" max="10424" width="22.5703125" style="181" bestFit="1" customWidth="1"/>
    <col min="10425" max="10437" width="7.140625" style="181" customWidth="1"/>
    <col min="10438" max="10438" width="7.42578125" style="181" customWidth="1"/>
    <col min="10439" max="10679" width="11.42578125" style="181"/>
    <col min="10680" max="10680" width="22.5703125" style="181" bestFit="1" customWidth="1"/>
    <col min="10681" max="10693" width="7.140625" style="181" customWidth="1"/>
    <col min="10694" max="10694" width="7.42578125" style="181" customWidth="1"/>
    <col min="10695" max="10935" width="11.42578125" style="181"/>
    <col min="10936" max="10936" width="22.5703125" style="181" bestFit="1" customWidth="1"/>
    <col min="10937" max="10949" width="7.140625" style="181" customWidth="1"/>
    <col min="10950" max="10950" width="7.42578125" style="181" customWidth="1"/>
    <col min="10951" max="11191" width="11.42578125" style="181"/>
    <col min="11192" max="11192" width="22.5703125" style="181" bestFit="1" customWidth="1"/>
    <col min="11193" max="11205" width="7.140625" style="181" customWidth="1"/>
    <col min="11206" max="11206" width="7.42578125" style="181" customWidth="1"/>
    <col min="11207" max="11447" width="11.42578125" style="181"/>
    <col min="11448" max="11448" width="22.5703125" style="181" bestFit="1" customWidth="1"/>
    <col min="11449" max="11461" width="7.140625" style="181" customWidth="1"/>
    <col min="11462" max="11462" width="7.42578125" style="181" customWidth="1"/>
    <col min="11463" max="11703" width="11.42578125" style="181"/>
    <col min="11704" max="11704" width="22.5703125" style="181" bestFit="1" customWidth="1"/>
    <col min="11705" max="11717" width="7.140625" style="181" customWidth="1"/>
    <col min="11718" max="11718" width="7.42578125" style="181" customWidth="1"/>
    <col min="11719" max="11959" width="11.42578125" style="181"/>
    <col min="11960" max="11960" width="22.5703125" style="181" bestFit="1" customWidth="1"/>
    <col min="11961" max="11973" width="7.140625" style="181" customWidth="1"/>
    <col min="11974" max="11974" width="7.42578125" style="181" customWidth="1"/>
    <col min="11975" max="12215" width="11.42578125" style="181"/>
    <col min="12216" max="12216" width="22.5703125" style="181" bestFit="1" customWidth="1"/>
    <col min="12217" max="12229" width="7.140625" style="181" customWidth="1"/>
    <col min="12230" max="12230" width="7.42578125" style="181" customWidth="1"/>
    <col min="12231" max="12471" width="11.42578125" style="181"/>
    <col min="12472" max="12472" width="22.5703125" style="181" bestFit="1" customWidth="1"/>
    <col min="12473" max="12485" width="7.140625" style="181" customWidth="1"/>
    <col min="12486" max="12486" width="7.42578125" style="181" customWidth="1"/>
    <col min="12487" max="12727" width="11.42578125" style="181"/>
    <col min="12728" max="12728" width="22.5703125" style="181" bestFit="1" customWidth="1"/>
    <col min="12729" max="12741" width="7.140625" style="181" customWidth="1"/>
    <col min="12742" max="12742" width="7.42578125" style="181" customWidth="1"/>
    <col min="12743" max="12983" width="11.42578125" style="181"/>
    <col min="12984" max="12984" width="22.5703125" style="181" bestFit="1" customWidth="1"/>
    <col min="12985" max="12997" width="7.140625" style="181" customWidth="1"/>
    <col min="12998" max="12998" width="7.42578125" style="181" customWidth="1"/>
    <col min="12999" max="13239" width="11.42578125" style="181"/>
    <col min="13240" max="13240" width="22.5703125" style="181" bestFit="1" customWidth="1"/>
    <col min="13241" max="13253" width="7.140625" style="181" customWidth="1"/>
    <col min="13254" max="13254" width="7.42578125" style="181" customWidth="1"/>
    <col min="13255" max="13495" width="11.42578125" style="181"/>
    <col min="13496" max="13496" width="22.5703125" style="181" bestFit="1" customWidth="1"/>
    <col min="13497" max="13509" width="7.140625" style="181" customWidth="1"/>
    <col min="13510" max="13510" width="7.42578125" style="181" customWidth="1"/>
    <col min="13511" max="13751" width="11.42578125" style="181"/>
    <col min="13752" max="13752" width="22.5703125" style="181" bestFit="1" customWidth="1"/>
    <col min="13753" max="13765" width="7.140625" style="181" customWidth="1"/>
    <col min="13766" max="13766" width="7.42578125" style="181" customWidth="1"/>
    <col min="13767" max="14007" width="11.42578125" style="181"/>
    <col min="14008" max="14008" width="22.5703125" style="181" bestFit="1" customWidth="1"/>
    <col min="14009" max="14021" width="7.140625" style="181" customWidth="1"/>
    <col min="14022" max="14022" width="7.42578125" style="181" customWidth="1"/>
    <col min="14023" max="14263" width="11.42578125" style="181"/>
    <col min="14264" max="14264" width="22.5703125" style="181" bestFit="1" customWidth="1"/>
    <col min="14265" max="14277" width="7.140625" style="181" customWidth="1"/>
    <col min="14278" max="14278" width="7.42578125" style="181" customWidth="1"/>
    <col min="14279" max="14519" width="11.42578125" style="181"/>
    <col min="14520" max="14520" width="22.5703125" style="181" bestFit="1" customWidth="1"/>
    <col min="14521" max="14533" width="7.140625" style="181" customWidth="1"/>
    <col min="14534" max="14534" width="7.42578125" style="181" customWidth="1"/>
    <col min="14535" max="14775" width="11.42578125" style="181"/>
    <col min="14776" max="14776" width="22.5703125" style="181" bestFit="1" customWidth="1"/>
    <col min="14777" max="14789" width="7.140625" style="181" customWidth="1"/>
    <col min="14790" max="14790" width="7.42578125" style="181" customWidth="1"/>
    <col min="14791" max="15031" width="11.42578125" style="181"/>
    <col min="15032" max="15032" width="22.5703125" style="181" bestFit="1" customWidth="1"/>
    <col min="15033" max="15045" width="7.140625" style="181" customWidth="1"/>
    <col min="15046" max="15046" width="7.42578125" style="181" customWidth="1"/>
    <col min="15047" max="15287" width="11.42578125" style="181"/>
    <col min="15288" max="15288" width="22.5703125" style="181" bestFit="1" customWidth="1"/>
    <col min="15289" max="15301" width="7.140625" style="181" customWidth="1"/>
    <col min="15302" max="15302" width="7.42578125" style="181" customWidth="1"/>
    <col min="15303" max="15543" width="11.42578125" style="181"/>
    <col min="15544" max="15544" width="22.5703125" style="181" bestFit="1" customWidth="1"/>
    <col min="15545" max="15557" width="7.140625" style="181" customWidth="1"/>
    <col min="15558" max="15558" width="7.42578125" style="181" customWidth="1"/>
    <col min="15559" max="15799" width="11.42578125" style="181"/>
    <col min="15800" max="15800" width="22.5703125" style="181" bestFit="1" customWidth="1"/>
    <col min="15801" max="15813" width="7.140625" style="181" customWidth="1"/>
    <col min="15814" max="15814" width="7.42578125" style="181" customWidth="1"/>
    <col min="15815" max="16055" width="11.42578125" style="181"/>
    <col min="16056" max="16056" width="22.5703125" style="181" bestFit="1" customWidth="1"/>
    <col min="16057" max="16069" width="7.140625" style="181" customWidth="1"/>
    <col min="16070" max="16070" width="7.42578125" style="181" customWidth="1"/>
    <col min="16071" max="16384" width="11.42578125" style="181"/>
  </cols>
  <sheetData>
    <row r="1" spans="1:11" x14ac:dyDescent="0.25">
      <c r="A1" s="303" t="s">
        <v>256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x14ac:dyDescent="0.25">
      <c r="A2" s="303" t="s">
        <v>356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">
      <c r="A3" s="304" t="s">
        <v>321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ht="34.9" customHeight="1" x14ac:dyDescent="0.2">
      <c r="A5" s="279" t="s">
        <v>302</v>
      </c>
      <c r="B5" s="243" t="s">
        <v>21</v>
      </c>
      <c r="C5" s="243"/>
      <c r="D5" s="243" t="s">
        <v>324</v>
      </c>
      <c r="E5" s="243"/>
      <c r="F5" s="130" t="s">
        <v>323</v>
      </c>
      <c r="G5" s="243"/>
      <c r="H5" s="243" t="s">
        <v>200</v>
      </c>
      <c r="I5" s="243"/>
      <c r="J5" s="130" t="s">
        <v>322</v>
      </c>
      <c r="K5" s="244"/>
    </row>
    <row r="6" spans="1:11" ht="31.15" customHeight="1" x14ac:dyDescent="0.2">
      <c r="A6" s="279"/>
      <c r="B6" s="147" t="s">
        <v>303</v>
      </c>
      <c r="C6" s="147" t="s">
        <v>202</v>
      </c>
      <c r="D6" s="147" t="s">
        <v>303</v>
      </c>
      <c r="E6" s="147" t="s">
        <v>202</v>
      </c>
      <c r="F6" s="147" t="s">
        <v>303</v>
      </c>
      <c r="G6" s="147" t="s">
        <v>202</v>
      </c>
      <c r="H6" s="147" t="s">
        <v>303</v>
      </c>
      <c r="I6" s="147" t="s">
        <v>202</v>
      </c>
      <c r="J6" s="147" t="s">
        <v>303</v>
      </c>
      <c r="K6" s="133" t="s">
        <v>202</v>
      </c>
    </row>
    <row r="7" spans="1:11" ht="12.75" customHeight="1" x14ac:dyDescent="0.25">
      <c r="A7" s="213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4.25" customHeight="1" x14ac:dyDescent="0.25">
      <c r="A8" s="214" t="s">
        <v>179</v>
      </c>
      <c r="B8" s="211">
        <v>194</v>
      </c>
      <c r="C8" s="211">
        <v>110</v>
      </c>
      <c r="D8" s="211">
        <v>42</v>
      </c>
      <c r="E8" s="211">
        <v>28</v>
      </c>
      <c r="F8" s="211">
        <v>0</v>
      </c>
      <c r="G8" s="211">
        <v>0</v>
      </c>
      <c r="H8" s="211">
        <v>41</v>
      </c>
      <c r="I8" s="211">
        <v>18</v>
      </c>
      <c r="J8" s="211">
        <v>111</v>
      </c>
      <c r="K8" s="211">
        <v>64</v>
      </c>
    </row>
    <row r="9" spans="1:11" ht="14.25" customHeight="1" x14ac:dyDescent="0.25">
      <c r="A9" s="214" t="s">
        <v>185</v>
      </c>
      <c r="B9" s="211">
        <v>104</v>
      </c>
      <c r="C9" s="211">
        <v>64</v>
      </c>
      <c r="D9" s="211">
        <v>54</v>
      </c>
      <c r="E9" s="211">
        <v>35</v>
      </c>
      <c r="F9" s="211">
        <v>1</v>
      </c>
      <c r="G9" s="211">
        <v>1</v>
      </c>
      <c r="H9" s="211">
        <v>0</v>
      </c>
      <c r="I9" s="211">
        <v>0</v>
      </c>
      <c r="J9" s="211">
        <v>49</v>
      </c>
      <c r="K9" s="211">
        <v>28</v>
      </c>
    </row>
    <row r="10" spans="1:11" ht="14.25" customHeight="1" x14ac:dyDescent="0.2">
      <c r="A10" s="136" t="s">
        <v>189</v>
      </c>
      <c r="B10" s="211">
        <v>64</v>
      </c>
      <c r="C10" s="211">
        <v>39</v>
      </c>
      <c r="D10" s="211">
        <v>33</v>
      </c>
      <c r="E10" s="211">
        <v>20</v>
      </c>
      <c r="F10" s="211">
        <v>0</v>
      </c>
      <c r="G10" s="211">
        <v>0</v>
      </c>
      <c r="H10" s="211">
        <v>0</v>
      </c>
      <c r="I10" s="211">
        <v>0</v>
      </c>
      <c r="J10" s="211">
        <v>31</v>
      </c>
      <c r="K10" s="211">
        <v>19</v>
      </c>
    </row>
    <row r="11" spans="1:11" ht="14.25" customHeight="1" x14ac:dyDescent="0.25">
      <c r="A11" s="136" t="s">
        <v>257</v>
      </c>
      <c r="B11" s="211">
        <v>202</v>
      </c>
      <c r="C11" s="211">
        <v>129</v>
      </c>
      <c r="D11" s="211">
        <v>117</v>
      </c>
      <c r="E11" s="211">
        <v>79</v>
      </c>
      <c r="F11" s="211">
        <v>1</v>
      </c>
      <c r="G11" s="211">
        <v>1</v>
      </c>
      <c r="H11" s="211">
        <v>0</v>
      </c>
      <c r="I11" s="211">
        <v>0</v>
      </c>
      <c r="J11" s="211">
        <v>84</v>
      </c>
      <c r="K11" s="211">
        <v>49</v>
      </c>
    </row>
    <row r="12" spans="1:11" ht="14.25" customHeight="1" x14ac:dyDescent="0.25">
      <c r="A12" s="136"/>
      <c r="B12" s="211"/>
      <c r="C12" s="211"/>
      <c r="D12" s="211"/>
      <c r="E12" s="211"/>
      <c r="F12" s="211"/>
      <c r="G12" s="211"/>
      <c r="H12" s="211"/>
      <c r="I12" s="211"/>
      <c r="J12" s="211"/>
      <c r="K12" s="211"/>
    </row>
    <row r="13" spans="1:11" ht="14.25" customHeight="1" x14ac:dyDescent="0.25">
      <c r="A13" s="215" t="s">
        <v>194</v>
      </c>
      <c r="B13" s="212">
        <f>SUM(D13+F13+H13+J13)</f>
        <v>564</v>
      </c>
      <c r="C13" s="212">
        <f>SUM(E13+G13+I13+K13)</f>
        <v>342</v>
      </c>
      <c r="D13" s="212">
        <f t="shared" ref="D13:K13" si="0">SUM(D8:D11)</f>
        <v>246</v>
      </c>
      <c r="E13" s="212">
        <f t="shared" si="0"/>
        <v>162</v>
      </c>
      <c r="F13" s="212">
        <f t="shared" si="0"/>
        <v>2</v>
      </c>
      <c r="G13" s="212">
        <f t="shared" si="0"/>
        <v>2</v>
      </c>
      <c r="H13" s="212">
        <f t="shared" si="0"/>
        <v>41</v>
      </c>
      <c r="I13" s="212">
        <f t="shared" si="0"/>
        <v>18</v>
      </c>
      <c r="J13" s="212">
        <f t="shared" si="0"/>
        <v>275</v>
      </c>
      <c r="K13" s="212">
        <f t="shared" si="0"/>
        <v>160</v>
      </c>
    </row>
    <row r="14" spans="1:11" ht="14.25" customHeight="1" x14ac:dyDescent="0.25">
      <c r="A14" s="216" t="s">
        <v>352</v>
      </c>
      <c r="B14" s="217">
        <v>559</v>
      </c>
      <c r="C14" s="217">
        <v>342</v>
      </c>
      <c r="D14" s="217">
        <v>215</v>
      </c>
      <c r="E14" s="217">
        <v>146</v>
      </c>
      <c r="F14" s="217">
        <v>0</v>
      </c>
      <c r="G14" s="217">
        <v>0</v>
      </c>
      <c r="H14" s="217">
        <v>67</v>
      </c>
      <c r="I14" s="217">
        <v>26</v>
      </c>
      <c r="J14" s="217">
        <v>277</v>
      </c>
      <c r="K14" s="217">
        <v>170</v>
      </c>
    </row>
    <row r="15" spans="1:11" x14ac:dyDescent="0.25">
      <c r="A15" s="208"/>
      <c r="B15" s="208"/>
      <c r="C15" s="208"/>
      <c r="D15" s="209"/>
      <c r="E15" s="209"/>
      <c r="F15" s="209"/>
      <c r="G15" s="209"/>
      <c r="H15" s="209"/>
      <c r="I15" s="209"/>
      <c r="J15" s="209"/>
      <c r="K15" s="209"/>
    </row>
    <row r="16" spans="1:11" x14ac:dyDescent="0.25">
      <c r="A16" s="208"/>
      <c r="B16" s="208"/>
      <c r="C16" s="208"/>
      <c r="D16" s="209"/>
      <c r="E16" s="209"/>
      <c r="F16" s="209"/>
      <c r="G16" s="209"/>
      <c r="H16" s="209"/>
      <c r="I16" s="209"/>
      <c r="J16" s="209"/>
      <c r="K16" s="209"/>
    </row>
    <row r="17" spans="1:11" x14ac:dyDescent="0.25">
      <c r="A17" s="208"/>
      <c r="B17" s="208"/>
      <c r="C17" s="208"/>
      <c r="D17" s="209"/>
      <c r="E17" s="209"/>
      <c r="F17" s="209"/>
      <c r="G17" s="209"/>
      <c r="H17" s="209"/>
      <c r="I17" s="209"/>
      <c r="J17" s="209"/>
      <c r="K17" s="209"/>
    </row>
    <row r="18" spans="1:11" x14ac:dyDescent="0.25">
      <c r="A18" s="208"/>
      <c r="B18" s="208"/>
      <c r="C18" s="208"/>
      <c r="D18" s="209"/>
      <c r="E18" s="209"/>
      <c r="F18" s="209"/>
      <c r="G18" s="209"/>
      <c r="H18" s="209"/>
      <c r="I18" s="209"/>
      <c r="J18" s="209"/>
      <c r="K18" s="209"/>
    </row>
    <row r="19" spans="1:11" x14ac:dyDescent="0.25">
      <c r="A19" s="208"/>
      <c r="B19" s="208"/>
      <c r="C19" s="208"/>
      <c r="D19" s="209"/>
      <c r="E19" s="209"/>
      <c r="F19" s="209"/>
      <c r="G19" s="209"/>
      <c r="H19" s="209"/>
      <c r="I19" s="209"/>
      <c r="J19" s="209"/>
      <c r="K19" s="209"/>
    </row>
    <row r="20" spans="1:11" x14ac:dyDescent="0.25">
      <c r="A20" s="208"/>
      <c r="B20" s="208"/>
      <c r="C20" s="208"/>
      <c r="D20" s="209"/>
      <c r="E20" s="209"/>
      <c r="F20" s="209"/>
      <c r="G20" s="209"/>
      <c r="H20" s="209"/>
      <c r="I20" s="209"/>
      <c r="J20" s="209"/>
      <c r="K20" s="209"/>
    </row>
    <row r="21" spans="1:11" x14ac:dyDescent="0.25">
      <c r="A21" s="208"/>
      <c r="B21" s="208"/>
      <c r="C21" s="208"/>
      <c r="D21" s="209"/>
      <c r="E21" s="209"/>
      <c r="F21" s="209"/>
      <c r="G21" s="209"/>
      <c r="H21" s="209"/>
      <c r="I21" s="209"/>
      <c r="J21" s="209"/>
      <c r="K21" s="209"/>
    </row>
    <row r="22" spans="1:11" x14ac:dyDescent="0.25">
      <c r="A22" s="208"/>
      <c r="B22" s="208"/>
      <c r="C22" s="208"/>
      <c r="D22" s="209"/>
      <c r="E22" s="209"/>
      <c r="F22" s="209"/>
      <c r="G22" s="209"/>
      <c r="H22" s="209"/>
      <c r="I22" s="209"/>
      <c r="J22" s="209"/>
      <c r="K22" s="209"/>
    </row>
    <row r="23" spans="1:11" x14ac:dyDescent="0.25">
      <c r="A23" s="208"/>
      <c r="B23" s="208"/>
      <c r="C23" s="208"/>
      <c r="D23" s="209"/>
      <c r="E23" s="209"/>
      <c r="F23" s="209"/>
      <c r="G23" s="209"/>
      <c r="H23" s="209"/>
      <c r="I23" s="209"/>
      <c r="J23" s="209"/>
      <c r="K23" s="209"/>
    </row>
    <row r="24" spans="1:11" x14ac:dyDescent="0.25">
      <c r="A24" s="208"/>
      <c r="B24" s="208"/>
      <c r="C24" s="208"/>
      <c r="D24" s="209"/>
      <c r="E24" s="209"/>
      <c r="F24" s="209"/>
      <c r="G24" s="209"/>
      <c r="H24" s="209"/>
      <c r="I24" s="209"/>
      <c r="J24" s="209"/>
      <c r="K24" s="209"/>
    </row>
    <row r="25" spans="1:11" x14ac:dyDescent="0.25">
      <c r="A25" s="208"/>
      <c r="B25" s="208"/>
      <c r="C25" s="208"/>
      <c r="D25" s="209"/>
      <c r="E25" s="209"/>
      <c r="F25" s="209"/>
      <c r="G25" s="209"/>
      <c r="H25" s="209"/>
      <c r="I25" s="209"/>
      <c r="J25" s="209"/>
      <c r="K25" s="209"/>
    </row>
    <row r="26" spans="1:11" x14ac:dyDescent="0.25">
      <c r="A26" s="210"/>
      <c r="B26" s="210"/>
      <c r="C26" s="210"/>
      <c r="D26" s="209"/>
      <c r="E26" s="209"/>
      <c r="F26" s="209"/>
      <c r="G26" s="209"/>
      <c r="H26" s="209"/>
      <c r="I26" s="209"/>
      <c r="J26" s="209"/>
      <c r="K26" s="209"/>
    </row>
    <row r="27" spans="1:11" x14ac:dyDescent="0.25">
      <c r="A27" s="208"/>
      <c r="B27" s="208"/>
      <c r="C27" s="208"/>
      <c r="D27" s="206"/>
      <c r="E27" s="206"/>
      <c r="F27" s="206"/>
      <c r="G27" s="206"/>
      <c r="H27" s="206"/>
      <c r="I27" s="206"/>
      <c r="J27" s="180"/>
      <c r="K27" s="206"/>
    </row>
    <row r="28" spans="1:11" x14ac:dyDescent="0.25">
      <c r="A28" s="208"/>
      <c r="B28" s="208"/>
      <c r="C28" s="208"/>
      <c r="D28" s="209"/>
      <c r="E28" s="209"/>
      <c r="F28" s="209"/>
      <c r="G28" s="209"/>
      <c r="H28" s="209"/>
      <c r="I28" s="209"/>
      <c r="J28" s="209"/>
      <c r="K28" s="209"/>
    </row>
    <row r="29" spans="1:11" x14ac:dyDescent="0.25">
      <c r="A29" s="208"/>
      <c r="B29" s="208"/>
      <c r="C29" s="208"/>
      <c r="D29" s="209"/>
      <c r="E29" s="209"/>
      <c r="F29" s="209"/>
      <c r="G29" s="209"/>
      <c r="H29" s="209"/>
      <c r="I29" s="209"/>
      <c r="J29" s="209"/>
      <c r="K29" s="209"/>
    </row>
    <row r="30" spans="1:11" x14ac:dyDescent="0.25">
      <c r="A30" s="208"/>
      <c r="B30" s="208"/>
      <c r="C30" s="208"/>
      <c r="D30" s="209"/>
      <c r="E30" s="209"/>
      <c r="F30" s="209"/>
      <c r="G30" s="209"/>
      <c r="H30" s="209"/>
      <c r="I30" s="209"/>
      <c r="J30" s="209"/>
      <c r="K30" s="209"/>
    </row>
    <row r="31" spans="1:11" x14ac:dyDescent="0.25">
      <c r="A31" s="208"/>
      <c r="B31" s="208"/>
      <c r="C31" s="208"/>
      <c r="D31" s="209"/>
      <c r="E31" s="209"/>
      <c r="F31" s="209"/>
      <c r="G31" s="209"/>
      <c r="H31" s="209"/>
      <c r="I31" s="209"/>
      <c r="J31" s="209"/>
      <c r="K31" s="209"/>
    </row>
    <row r="32" spans="1:11" x14ac:dyDescent="0.25">
      <c r="A32" s="208"/>
      <c r="B32" s="208"/>
      <c r="C32" s="208"/>
      <c r="D32" s="209"/>
      <c r="E32" s="209"/>
      <c r="F32" s="209"/>
      <c r="G32" s="209"/>
      <c r="H32" s="209"/>
      <c r="I32" s="209"/>
      <c r="J32" s="209"/>
      <c r="K32" s="209"/>
    </row>
    <row r="33" spans="1:11" x14ac:dyDescent="0.25">
      <c r="A33" s="208"/>
      <c r="B33" s="208"/>
      <c r="C33" s="208"/>
      <c r="D33" s="209"/>
      <c r="E33" s="209"/>
      <c r="F33" s="209"/>
      <c r="G33" s="209"/>
      <c r="H33" s="209"/>
      <c r="I33" s="209"/>
      <c r="J33" s="209"/>
      <c r="K33" s="209"/>
    </row>
    <row r="34" spans="1:11" x14ac:dyDescent="0.25">
      <c r="A34" s="208"/>
      <c r="B34" s="208"/>
      <c r="C34" s="208"/>
      <c r="D34" s="209"/>
      <c r="E34" s="209"/>
      <c r="F34" s="209"/>
      <c r="G34" s="209"/>
      <c r="H34" s="209"/>
      <c r="I34" s="209"/>
      <c r="J34" s="209"/>
      <c r="K34" s="209"/>
    </row>
    <row r="35" spans="1:11" x14ac:dyDescent="0.25">
      <c r="A35" s="208"/>
      <c r="B35" s="208"/>
      <c r="C35" s="208"/>
      <c r="D35" s="209"/>
      <c r="E35" s="209"/>
      <c r="F35" s="209"/>
      <c r="G35" s="209"/>
      <c r="H35" s="209"/>
      <c r="I35" s="209"/>
      <c r="J35" s="209"/>
      <c r="K35" s="209"/>
    </row>
    <row r="36" spans="1:11" x14ac:dyDescent="0.25">
      <c r="A36" s="210"/>
      <c r="B36" s="210"/>
      <c r="C36" s="210"/>
      <c r="D36" s="209"/>
      <c r="E36" s="209"/>
      <c r="F36" s="209"/>
      <c r="G36" s="209"/>
      <c r="H36" s="209"/>
      <c r="I36" s="209"/>
      <c r="J36" s="209"/>
      <c r="K36" s="209"/>
    </row>
  </sheetData>
  <mergeCells count="4">
    <mergeCell ref="A1:K1"/>
    <mergeCell ref="A3:K3"/>
    <mergeCell ref="A2:K2"/>
    <mergeCell ref="A5:A6"/>
  </mergeCells>
  <conditionalFormatting sqref="A7:K1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zoomScaleNormal="88" workbookViewId="0">
      <selection sqref="A1:Q1"/>
    </sheetView>
  </sheetViews>
  <sheetFormatPr baseColWidth="10" defaultColWidth="11.42578125" defaultRowHeight="12.75" x14ac:dyDescent="0.2"/>
  <cols>
    <col min="1" max="1" width="17.42578125" style="181" customWidth="1"/>
    <col min="2" max="17" width="4.5703125" style="181" customWidth="1"/>
    <col min="18" max="18" width="8.85546875" style="181" customWidth="1"/>
    <col min="19" max="19" width="8.5703125" style="181" customWidth="1"/>
    <col min="20" max="256" width="11.42578125" style="181"/>
    <col min="257" max="257" width="21.85546875" style="181" customWidth="1"/>
    <col min="258" max="259" width="9.42578125" style="181" bestFit="1" customWidth="1"/>
    <col min="260" max="260" width="6.140625" style="181" customWidth="1"/>
    <col min="261" max="261" width="6.5703125" style="181" customWidth="1"/>
    <col min="262" max="263" width="5.85546875" style="181" customWidth="1"/>
    <col min="264" max="264" width="6.7109375" style="181" customWidth="1"/>
    <col min="265" max="265" width="4.28515625" style="181" customWidth="1"/>
    <col min="266" max="266" width="5.28515625" style="181" customWidth="1"/>
    <col min="267" max="267" width="6" style="181" customWidth="1"/>
    <col min="268" max="269" width="5.85546875" style="181" customWidth="1"/>
    <col min="270" max="270" width="6.7109375" style="181" customWidth="1"/>
    <col min="271" max="271" width="6.140625" style="181" customWidth="1"/>
    <col min="272" max="272" width="9" style="181" customWidth="1"/>
    <col min="273" max="273" width="8.140625" style="181" customWidth="1"/>
    <col min="274" max="274" width="8.85546875" style="181" customWidth="1"/>
    <col min="275" max="275" width="8.5703125" style="181" customWidth="1"/>
    <col min="276" max="512" width="11.42578125" style="181"/>
    <col min="513" max="513" width="21.85546875" style="181" customWidth="1"/>
    <col min="514" max="515" width="9.42578125" style="181" bestFit="1" customWidth="1"/>
    <col min="516" max="516" width="6.140625" style="181" customWidth="1"/>
    <col min="517" max="517" width="6.5703125" style="181" customWidth="1"/>
    <col min="518" max="519" width="5.85546875" style="181" customWidth="1"/>
    <col min="520" max="520" width="6.7109375" style="181" customWidth="1"/>
    <col min="521" max="521" width="4.28515625" style="181" customWidth="1"/>
    <col min="522" max="522" width="5.28515625" style="181" customWidth="1"/>
    <col min="523" max="523" width="6" style="181" customWidth="1"/>
    <col min="524" max="525" width="5.85546875" style="181" customWidth="1"/>
    <col min="526" max="526" width="6.7109375" style="181" customWidth="1"/>
    <col min="527" max="527" width="6.140625" style="181" customWidth="1"/>
    <col min="528" max="528" width="9" style="181" customWidth="1"/>
    <col min="529" max="529" width="8.140625" style="181" customWidth="1"/>
    <col min="530" max="530" width="8.85546875" style="181" customWidth="1"/>
    <col min="531" max="531" width="8.5703125" style="181" customWidth="1"/>
    <col min="532" max="768" width="11.42578125" style="181"/>
    <col min="769" max="769" width="21.85546875" style="181" customWidth="1"/>
    <col min="770" max="771" width="9.42578125" style="181" bestFit="1" customWidth="1"/>
    <col min="772" max="772" width="6.140625" style="181" customWidth="1"/>
    <col min="773" max="773" width="6.5703125" style="181" customWidth="1"/>
    <col min="774" max="775" width="5.85546875" style="181" customWidth="1"/>
    <col min="776" max="776" width="6.7109375" style="181" customWidth="1"/>
    <col min="777" max="777" width="4.28515625" style="181" customWidth="1"/>
    <col min="778" max="778" width="5.28515625" style="181" customWidth="1"/>
    <col min="779" max="779" width="6" style="181" customWidth="1"/>
    <col min="780" max="781" width="5.85546875" style="181" customWidth="1"/>
    <col min="782" max="782" width="6.7109375" style="181" customWidth="1"/>
    <col min="783" max="783" width="6.140625" style="181" customWidth="1"/>
    <col min="784" max="784" width="9" style="181" customWidth="1"/>
    <col min="785" max="785" width="8.140625" style="181" customWidth="1"/>
    <col min="786" max="786" width="8.85546875" style="181" customWidth="1"/>
    <col min="787" max="787" width="8.5703125" style="181" customWidth="1"/>
    <col min="788" max="1024" width="11.42578125" style="181"/>
    <col min="1025" max="1025" width="21.85546875" style="181" customWidth="1"/>
    <col min="1026" max="1027" width="9.42578125" style="181" bestFit="1" customWidth="1"/>
    <col min="1028" max="1028" width="6.140625" style="181" customWidth="1"/>
    <col min="1029" max="1029" width="6.5703125" style="181" customWidth="1"/>
    <col min="1030" max="1031" width="5.85546875" style="181" customWidth="1"/>
    <col min="1032" max="1032" width="6.7109375" style="181" customWidth="1"/>
    <col min="1033" max="1033" width="4.28515625" style="181" customWidth="1"/>
    <col min="1034" max="1034" width="5.28515625" style="181" customWidth="1"/>
    <col min="1035" max="1035" width="6" style="181" customWidth="1"/>
    <col min="1036" max="1037" width="5.85546875" style="181" customWidth="1"/>
    <col min="1038" max="1038" width="6.7109375" style="181" customWidth="1"/>
    <col min="1039" max="1039" width="6.140625" style="181" customWidth="1"/>
    <col min="1040" max="1040" width="9" style="181" customWidth="1"/>
    <col min="1041" max="1041" width="8.140625" style="181" customWidth="1"/>
    <col min="1042" max="1042" width="8.85546875" style="181" customWidth="1"/>
    <col min="1043" max="1043" width="8.5703125" style="181" customWidth="1"/>
    <col min="1044" max="1280" width="11.42578125" style="181"/>
    <col min="1281" max="1281" width="21.85546875" style="181" customWidth="1"/>
    <col min="1282" max="1283" width="9.42578125" style="181" bestFit="1" customWidth="1"/>
    <col min="1284" max="1284" width="6.140625" style="181" customWidth="1"/>
    <col min="1285" max="1285" width="6.5703125" style="181" customWidth="1"/>
    <col min="1286" max="1287" width="5.85546875" style="181" customWidth="1"/>
    <col min="1288" max="1288" width="6.7109375" style="181" customWidth="1"/>
    <col min="1289" max="1289" width="4.28515625" style="181" customWidth="1"/>
    <col min="1290" max="1290" width="5.28515625" style="181" customWidth="1"/>
    <col min="1291" max="1291" width="6" style="181" customWidth="1"/>
    <col min="1292" max="1293" width="5.85546875" style="181" customWidth="1"/>
    <col min="1294" max="1294" width="6.7109375" style="181" customWidth="1"/>
    <col min="1295" max="1295" width="6.140625" style="181" customWidth="1"/>
    <col min="1296" max="1296" width="9" style="181" customWidth="1"/>
    <col min="1297" max="1297" width="8.140625" style="181" customWidth="1"/>
    <col min="1298" max="1298" width="8.85546875" style="181" customWidth="1"/>
    <col min="1299" max="1299" width="8.5703125" style="181" customWidth="1"/>
    <col min="1300" max="1536" width="11.42578125" style="181"/>
    <col min="1537" max="1537" width="21.85546875" style="181" customWidth="1"/>
    <col min="1538" max="1539" width="9.42578125" style="181" bestFit="1" customWidth="1"/>
    <col min="1540" max="1540" width="6.140625" style="181" customWidth="1"/>
    <col min="1541" max="1541" width="6.5703125" style="181" customWidth="1"/>
    <col min="1542" max="1543" width="5.85546875" style="181" customWidth="1"/>
    <col min="1544" max="1544" width="6.7109375" style="181" customWidth="1"/>
    <col min="1545" max="1545" width="4.28515625" style="181" customWidth="1"/>
    <col min="1546" max="1546" width="5.28515625" style="181" customWidth="1"/>
    <col min="1547" max="1547" width="6" style="181" customWidth="1"/>
    <col min="1548" max="1549" width="5.85546875" style="181" customWidth="1"/>
    <col min="1550" max="1550" width="6.7109375" style="181" customWidth="1"/>
    <col min="1551" max="1551" width="6.140625" style="181" customWidth="1"/>
    <col min="1552" max="1552" width="9" style="181" customWidth="1"/>
    <col min="1553" max="1553" width="8.140625" style="181" customWidth="1"/>
    <col min="1554" max="1554" width="8.85546875" style="181" customWidth="1"/>
    <col min="1555" max="1555" width="8.5703125" style="181" customWidth="1"/>
    <col min="1556" max="1792" width="11.42578125" style="181"/>
    <col min="1793" max="1793" width="21.85546875" style="181" customWidth="1"/>
    <col min="1794" max="1795" width="9.42578125" style="181" bestFit="1" customWidth="1"/>
    <col min="1796" max="1796" width="6.140625" style="181" customWidth="1"/>
    <col min="1797" max="1797" width="6.5703125" style="181" customWidth="1"/>
    <col min="1798" max="1799" width="5.85546875" style="181" customWidth="1"/>
    <col min="1800" max="1800" width="6.7109375" style="181" customWidth="1"/>
    <col min="1801" max="1801" width="4.28515625" style="181" customWidth="1"/>
    <col min="1802" max="1802" width="5.28515625" style="181" customWidth="1"/>
    <col min="1803" max="1803" width="6" style="181" customWidth="1"/>
    <col min="1804" max="1805" width="5.85546875" style="181" customWidth="1"/>
    <col min="1806" max="1806" width="6.7109375" style="181" customWidth="1"/>
    <col min="1807" max="1807" width="6.140625" style="181" customWidth="1"/>
    <col min="1808" max="1808" width="9" style="181" customWidth="1"/>
    <col min="1809" max="1809" width="8.140625" style="181" customWidth="1"/>
    <col min="1810" max="1810" width="8.85546875" style="181" customWidth="1"/>
    <col min="1811" max="1811" width="8.5703125" style="181" customWidth="1"/>
    <col min="1812" max="2048" width="11.42578125" style="181"/>
    <col min="2049" max="2049" width="21.85546875" style="181" customWidth="1"/>
    <col min="2050" max="2051" width="9.42578125" style="181" bestFit="1" customWidth="1"/>
    <col min="2052" max="2052" width="6.140625" style="181" customWidth="1"/>
    <col min="2053" max="2053" width="6.5703125" style="181" customWidth="1"/>
    <col min="2054" max="2055" width="5.85546875" style="181" customWidth="1"/>
    <col min="2056" max="2056" width="6.7109375" style="181" customWidth="1"/>
    <col min="2057" max="2057" width="4.28515625" style="181" customWidth="1"/>
    <col min="2058" max="2058" width="5.28515625" style="181" customWidth="1"/>
    <col min="2059" max="2059" width="6" style="181" customWidth="1"/>
    <col min="2060" max="2061" width="5.85546875" style="181" customWidth="1"/>
    <col min="2062" max="2062" width="6.7109375" style="181" customWidth="1"/>
    <col min="2063" max="2063" width="6.140625" style="181" customWidth="1"/>
    <col min="2064" max="2064" width="9" style="181" customWidth="1"/>
    <col min="2065" max="2065" width="8.140625" style="181" customWidth="1"/>
    <col min="2066" max="2066" width="8.85546875" style="181" customWidth="1"/>
    <col min="2067" max="2067" width="8.5703125" style="181" customWidth="1"/>
    <col min="2068" max="2304" width="11.42578125" style="181"/>
    <col min="2305" max="2305" width="21.85546875" style="181" customWidth="1"/>
    <col min="2306" max="2307" width="9.42578125" style="181" bestFit="1" customWidth="1"/>
    <col min="2308" max="2308" width="6.140625" style="181" customWidth="1"/>
    <col min="2309" max="2309" width="6.5703125" style="181" customWidth="1"/>
    <col min="2310" max="2311" width="5.85546875" style="181" customWidth="1"/>
    <col min="2312" max="2312" width="6.7109375" style="181" customWidth="1"/>
    <col min="2313" max="2313" width="4.28515625" style="181" customWidth="1"/>
    <col min="2314" max="2314" width="5.28515625" style="181" customWidth="1"/>
    <col min="2315" max="2315" width="6" style="181" customWidth="1"/>
    <col min="2316" max="2317" width="5.85546875" style="181" customWidth="1"/>
    <col min="2318" max="2318" width="6.7109375" style="181" customWidth="1"/>
    <col min="2319" max="2319" width="6.140625" style="181" customWidth="1"/>
    <col min="2320" max="2320" width="9" style="181" customWidth="1"/>
    <col min="2321" max="2321" width="8.140625" style="181" customWidth="1"/>
    <col min="2322" max="2322" width="8.85546875" style="181" customWidth="1"/>
    <col min="2323" max="2323" width="8.5703125" style="181" customWidth="1"/>
    <col min="2324" max="2560" width="11.42578125" style="181"/>
    <col min="2561" max="2561" width="21.85546875" style="181" customWidth="1"/>
    <col min="2562" max="2563" width="9.42578125" style="181" bestFit="1" customWidth="1"/>
    <col min="2564" max="2564" width="6.140625" style="181" customWidth="1"/>
    <col min="2565" max="2565" width="6.5703125" style="181" customWidth="1"/>
    <col min="2566" max="2567" width="5.85546875" style="181" customWidth="1"/>
    <col min="2568" max="2568" width="6.7109375" style="181" customWidth="1"/>
    <col min="2569" max="2569" width="4.28515625" style="181" customWidth="1"/>
    <col min="2570" max="2570" width="5.28515625" style="181" customWidth="1"/>
    <col min="2571" max="2571" width="6" style="181" customWidth="1"/>
    <col min="2572" max="2573" width="5.85546875" style="181" customWidth="1"/>
    <col min="2574" max="2574" width="6.7109375" style="181" customWidth="1"/>
    <col min="2575" max="2575" width="6.140625" style="181" customWidth="1"/>
    <col min="2576" max="2576" width="9" style="181" customWidth="1"/>
    <col min="2577" max="2577" width="8.140625" style="181" customWidth="1"/>
    <col min="2578" max="2578" width="8.85546875" style="181" customWidth="1"/>
    <col min="2579" max="2579" width="8.5703125" style="181" customWidth="1"/>
    <col min="2580" max="2816" width="11.42578125" style="181"/>
    <col min="2817" max="2817" width="21.85546875" style="181" customWidth="1"/>
    <col min="2818" max="2819" width="9.42578125" style="181" bestFit="1" customWidth="1"/>
    <col min="2820" max="2820" width="6.140625" style="181" customWidth="1"/>
    <col min="2821" max="2821" width="6.5703125" style="181" customWidth="1"/>
    <col min="2822" max="2823" width="5.85546875" style="181" customWidth="1"/>
    <col min="2824" max="2824" width="6.7109375" style="181" customWidth="1"/>
    <col min="2825" max="2825" width="4.28515625" style="181" customWidth="1"/>
    <col min="2826" max="2826" width="5.28515625" style="181" customWidth="1"/>
    <col min="2827" max="2827" width="6" style="181" customWidth="1"/>
    <col min="2828" max="2829" width="5.85546875" style="181" customWidth="1"/>
    <col min="2830" max="2830" width="6.7109375" style="181" customWidth="1"/>
    <col min="2831" max="2831" width="6.140625" style="181" customWidth="1"/>
    <col min="2832" max="2832" width="9" style="181" customWidth="1"/>
    <col min="2833" max="2833" width="8.140625" style="181" customWidth="1"/>
    <col min="2834" max="2834" width="8.85546875" style="181" customWidth="1"/>
    <col min="2835" max="2835" width="8.5703125" style="181" customWidth="1"/>
    <col min="2836" max="3072" width="11.42578125" style="181"/>
    <col min="3073" max="3073" width="21.85546875" style="181" customWidth="1"/>
    <col min="3074" max="3075" width="9.42578125" style="181" bestFit="1" customWidth="1"/>
    <col min="3076" max="3076" width="6.140625" style="181" customWidth="1"/>
    <col min="3077" max="3077" width="6.5703125" style="181" customWidth="1"/>
    <col min="3078" max="3079" width="5.85546875" style="181" customWidth="1"/>
    <col min="3080" max="3080" width="6.7109375" style="181" customWidth="1"/>
    <col min="3081" max="3081" width="4.28515625" style="181" customWidth="1"/>
    <col min="3082" max="3082" width="5.28515625" style="181" customWidth="1"/>
    <col min="3083" max="3083" width="6" style="181" customWidth="1"/>
    <col min="3084" max="3085" width="5.85546875" style="181" customWidth="1"/>
    <col min="3086" max="3086" width="6.7109375" style="181" customWidth="1"/>
    <col min="3087" max="3087" width="6.140625" style="181" customWidth="1"/>
    <col min="3088" max="3088" width="9" style="181" customWidth="1"/>
    <col min="3089" max="3089" width="8.140625" style="181" customWidth="1"/>
    <col min="3090" max="3090" width="8.85546875" style="181" customWidth="1"/>
    <col min="3091" max="3091" width="8.5703125" style="181" customWidth="1"/>
    <col min="3092" max="3328" width="11.42578125" style="181"/>
    <col min="3329" max="3329" width="21.85546875" style="181" customWidth="1"/>
    <col min="3330" max="3331" width="9.42578125" style="181" bestFit="1" customWidth="1"/>
    <col min="3332" max="3332" width="6.140625" style="181" customWidth="1"/>
    <col min="3333" max="3333" width="6.5703125" style="181" customWidth="1"/>
    <col min="3334" max="3335" width="5.85546875" style="181" customWidth="1"/>
    <col min="3336" max="3336" width="6.7109375" style="181" customWidth="1"/>
    <col min="3337" max="3337" width="4.28515625" style="181" customWidth="1"/>
    <col min="3338" max="3338" width="5.28515625" style="181" customWidth="1"/>
    <col min="3339" max="3339" width="6" style="181" customWidth="1"/>
    <col min="3340" max="3341" width="5.85546875" style="181" customWidth="1"/>
    <col min="3342" max="3342" width="6.7109375" style="181" customWidth="1"/>
    <col min="3343" max="3343" width="6.140625" style="181" customWidth="1"/>
    <col min="3344" max="3344" width="9" style="181" customWidth="1"/>
    <col min="3345" max="3345" width="8.140625" style="181" customWidth="1"/>
    <col min="3346" max="3346" width="8.85546875" style="181" customWidth="1"/>
    <col min="3347" max="3347" width="8.5703125" style="181" customWidth="1"/>
    <col min="3348" max="3584" width="11.42578125" style="181"/>
    <col min="3585" max="3585" width="21.85546875" style="181" customWidth="1"/>
    <col min="3586" max="3587" width="9.42578125" style="181" bestFit="1" customWidth="1"/>
    <col min="3588" max="3588" width="6.140625" style="181" customWidth="1"/>
    <col min="3589" max="3589" width="6.5703125" style="181" customWidth="1"/>
    <col min="3590" max="3591" width="5.85546875" style="181" customWidth="1"/>
    <col min="3592" max="3592" width="6.7109375" style="181" customWidth="1"/>
    <col min="3593" max="3593" width="4.28515625" style="181" customWidth="1"/>
    <col min="3594" max="3594" width="5.28515625" style="181" customWidth="1"/>
    <col min="3595" max="3595" width="6" style="181" customWidth="1"/>
    <col min="3596" max="3597" width="5.85546875" style="181" customWidth="1"/>
    <col min="3598" max="3598" width="6.7109375" style="181" customWidth="1"/>
    <col min="3599" max="3599" width="6.140625" style="181" customWidth="1"/>
    <col min="3600" max="3600" width="9" style="181" customWidth="1"/>
    <col min="3601" max="3601" width="8.140625" style="181" customWidth="1"/>
    <col min="3602" max="3602" width="8.85546875" style="181" customWidth="1"/>
    <col min="3603" max="3603" width="8.5703125" style="181" customWidth="1"/>
    <col min="3604" max="3840" width="11.42578125" style="181"/>
    <col min="3841" max="3841" width="21.85546875" style="181" customWidth="1"/>
    <col min="3842" max="3843" width="9.42578125" style="181" bestFit="1" customWidth="1"/>
    <col min="3844" max="3844" width="6.140625" style="181" customWidth="1"/>
    <col min="3845" max="3845" width="6.5703125" style="181" customWidth="1"/>
    <col min="3846" max="3847" width="5.85546875" style="181" customWidth="1"/>
    <col min="3848" max="3848" width="6.7109375" style="181" customWidth="1"/>
    <col min="3849" max="3849" width="4.28515625" style="181" customWidth="1"/>
    <col min="3850" max="3850" width="5.28515625" style="181" customWidth="1"/>
    <col min="3851" max="3851" width="6" style="181" customWidth="1"/>
    <col min="3852" max="3853" width="5.85546875" style="181" customWidth="1"/>
    <col min="3854" max="3854" width="6.7109375" style="181" customWidth="1"/>
    <col min="3855" max="3855" width="6.140625" style="181" customWidth="1"/>
    <col min="3856" max="3856" width="9" style="181" customWidth="1"/>
    <col min="3857" max="3857" width="8.140625" style="181" customWidth="1"/>
    <col min="3858" max="3858" width="8.85546875" style="181" customWidth="1"/>
    <col min="3859" max="3859" width="8.5703125" style="181" customWidth="1"/>
    <col min="3860" max="4096" width="11.42578125" style="181"/>
    <col min="4097" max="4097" width="21.85546875" style="181" customWidth="1"/>
    <col min="4098" max="4099" width="9.42578125" style="181" bestFit="1" customWidth="1"/>
    <col min="4100" max="4100" width="6.140625" style="181" customWidth="1"/>
    <col min="4101" max="4101" width="6.5703125" style="181" customWidth="1"/>
    <col min="4102" max="4103" width="5.85546875" style="181" customWidth="1"/>
    <col min="4104" max="4104" width="6.7109375" style="181" customWidth="1"/>
    <col min="4105" max="4105" width="4.28515625" style="181" customWidth="1"/>
    <col min="4106" max="4106" width="5.28515625" style="181" customWidth="1"/>
    <col min="4107" max="4107" width="6" style="181" customWidth="1"/>
    <col min="4108" max="4109" width="5.85546875" style="181" customWidth="1"/>
    <col min="4110" max="4110" width="6.7109375" style="181" customWidth="1"/>
    <col min="4111" max="4111" width="6.140625" style="181" customWidth="1"/>
    <col min="4112" max="4112" width="9" style="181" customWidth="1"/>
    <col min="4113" max="4113" width="8.140625" style="181" customWidth="1"/>
    <col min="4114" max="4114" width="8.85546875" style="181" customWidth="1"/>
    <col min="4115" max="4115" width="8.5703125" style="181" customWidth="1"/>
    <col min="4116" max="4352" width="11.42578125" style="181"/>
    <col min="4353" max="4353" width="21.85546875" style="181" customWidth="1"/>
    <col min="4354" max="4355" width="9.42578125" style="181" bestFit="1" customWidth="1"/>
    <col min="4356" max="4356" width="6.140625" style="181" customWidth="1"/>
    <col min="4357" max="4357" width="6.5703125" style="181" customWidth="1"/>
    <col min="4358" max="4359" width="5.85546875" style="181" customWidth="1"/>
    <col min="4360" max="4360" width="6.7109375" style="181" customWidth="1"/>
    <col min="4361" max="4361" width="4.28515625" style="181" customWidth="1"/>
    <col min="4362" max="4362" width="5.28515625" style="181" customWidth="1"/>
    <col min="4363" max="4363" width="6" style="181" customWidth="1"/>
    <col min="4364" max="4365" width="5.85546875" style="181" customWidth="1"/>
    <col min="4366" max="4366" width="6.7109375" style="181" customWidth="1"/>
    <col min="4367" max="4367" width="6.140625" style="181" customWidth="1"/>
    <col min="4368" max="4368" width="9" style="181" customWidth="1"/>
    <col min="4369" max="4369" width="8.140625" style="181" customWidth="1"/>
    <col min="4370" max="4370" width="8.85546875" style="181" customWidth="1"/>
    <col min="4371" max="4371" width="8.5703125" style="181" customWidth="1"/>
    <col min="4372" max="4608" width="11.42578125" style="181"/>
    <col min="4609" max="4609" width="21.85546875" style="181" customWidth="1"/>
    <col min="4610" max="4611" width="9.42578125" style="181" bestFit="1" customWidth="1"/>
    <col min="4612" max="4612" width="6.140625" style="181" customWidth="1"/>
    <col min="4613" max="4613" width="6.5703125" style="181" customWidth="1"/>
    <col min="4614" max="4615" width="5.85546875" style="181" customWidth="1"/>
    <col min="4616" max="4616" width="6.7109375" style="181" customWidth="1"/>
    <col min="4617" max="4617" width="4.28515625" style="181" customWidth="1"/>
    <col min="4618" max="4618" width="5.28515625" style="181" customWidth="1"/>
    <col min="4619" max="4619" width="6" style="181" customWidth="1"/>
    <col min="4620" max="4621" width="5.85546875" style="181" customWidth="1"/>
    <col min="4622" max="4622" width="6.7109375" style="181" customWidth="1"/>
    <col min="4623" max="4623" width="6.140625" style="181" customWidth="1"/>
    <col min="4624" max="4624" width="9" style="181" customWidth="1"/>
    <col min="4625" max="4625" width="8.140625" style="181" customWidth="1"/>
    <col min="4626" max="4626" width="8.85546875" style="181" customWidth="1"/>
    <col min="4627" max="4627" width="8.5703125" style="181" customWidth="1"/>
    <col min="4628" max="4864" width="11.42578125" style="181"/>
    <col min="4865" max="4865" width="21.85546875" style="181" customWidth="1"/>
    <col min="4866" max="4867" width="9.42578125" style="181" bestFit="1" customWidth="1"/>
    <col min="4868" max="4868" width="6.140625" style="181" customWidth="1"/>
    <col min="4869" max="4869" width="6.5703125" style="181" customWidth="1"/>
    <col min="4870" max="4871" width="5.85546875" style="181" customWidth="1"/>
    <col min="4872" max="4872" width="6.7109375" style="181" customWidth="1"/>
    <col min="4873" max="4873" width="4.28515625" style="181" customWidth="1"/>
    <col min="4874" max="4874" width="5.28515625" style="181" customWidth="1"/>
    <col min="4875" max="4875" width="6" style="181" customWidth="1"/>
    <col min="4876" max="4877" width="5.85546875" style="181" customWidth="1"/>
    <col min="4878" max="4878" width="6.7109375" style="181" customWidth="1"/>
    <col min="4879" max="4879" width="6.140625" style="181" customWidth="1"/>
    <col min="4880" max="4880" width="9" style="181" customWidth="1"/>
    <col min="4881" max="4881" width="8.140625" style="181" customWidth="1"/>
    <col min="4882" max="4882" width="8.85546875" style="181" customWidth="1"/>
    <col min="4883" max="4883" width="8.5703125" style="181" customWidth="1"/>
    <col min="4884" max="5120" width="11.42578125" style="181"/>
    <col min="5121" max="5121" width="21.85546875" style="181" customWidth="1"/>
    <col min="5122" max="5123" width="9.42578125" style="181" bestFit="1" customWidth="1"/>
    <col min="5124" max="5124" width="6.140625" style="181" customWidth="1"/>
    <col min="5125" max="5125" width="6.5703125" style="181" customWidth="1"/>
    <col min="5126" max="5127" width="5.85546875" style="181" customWidth="1"/>
    <col min="5128" max="5128" width="6.7109375" style="181" customWidth="1"/>
    <col min="5129" max="5129" width="4.28515625" style="181" customWidth="1"/>
    <col min="5130" max="5130" width="5.28515625" style="181" customWidth="1"/>
    <col min="5131" max="5131" width="6" style="181" customWidth="1"/>
    <col min="5132" max="5133" width="5.85546875" style="181" customWidth="1"/>
    <col min="5134" max="5134" width="6.7109375" style="181" customWidth="1"/>
    <col min="5135" max="5135" width="6.140625" style="181" customWidth="1"/>
    <col min="5136" max="5136" width="9" style="181" customWidth="1"/>
    <col min="5137" max="5137" width="8.140625" style="181" customWidth="1"/>
    <col min="5138" max="5138" width="8.85546875" style="181" customWidth="1"/>
    <col min="5139" max="5139" width="8.5703125" style="181" customWidth="1"/>
    <col min="5140" max="5376" width="11.42578125" style="181"/>
    <col min="5377" max="5377" width="21.85546875" style="181" customWidth="1"/>
    <col min="5378" max="5379" width="9.42578125" style="181" bestFit="1" customWidth="1"/>
    <col min="5380" max="5380" width="6.140625" style="181" customWidth="1"/>
    <col min="5381" max="5381" width="6.5703125" style="181" customWidth="1"/>
    <col min="5382" max="5383" width="5.85546875" style="181" customWidth="1"/>
    <col min="5384" max="5384" width="6.7109375" style="181" customWidth="1"/>
    <col min="5385" max="5385" width="4.28515625" style="181" customWidth="1"/>
    <col min="5386" max="5386" width="5.28515625" style="181" customWidth="1"/>
    <col min="5387" max="5387" width="6" style="181" customWidth="1"/>
    <col min="5388" max="5389" width="5.85546875" style="181" customWidth="1"/>
    <col min="5390" max="5390" width="6.7109375" style="181" customWidth="1"/>
    <col min="5391" max="5391" width="6.140625" style="181" customWidth="1"/>
    <col min="5392" max="5392" width="9" style="181" customWidth="1"/>
    <col min="5393" max="5393" width="8.140625" style="181" customWidth="1"/>
    <col min="5394" max="5394" width="8.85546875" style="181" customWidth="1"/>
    <col min="5395" max="5395" width="8.5703125" style="181" customWidth="1"/>
    <col min="5396" max="5632" width="11.42578125" style="181"/>
    <col min="5633" max="5633" width="21.85546875" style="181" customWidth="1"/>
    <col min="5634" max="5635" width="9.42578125" style="181" bestFit="1" customWidth="1"/>
    <col min="5636" max="5636" width="6.140625" style="181" customWidth="1"/>
    <col min="5637" max="5637" width="6.5703125" style="181" customWidth="1"/>
    <col min="5638" max="5639" width="5.85546875" style="181" customWidth="1"/>
    <col min="5640" max="5640" width="6.7109375" style="181" customWidth="1"/>
    <col min="5641" max="5641" width="4.28515625" style="181" customWidth="1"/>
    <col min="5642" max="5642" width="5.28515625" style="181" customWidth="1"/>
    <col min="5643" max="5643" width="6" style="181" customWidth="1"/>
    <col min="5644" max="5645" width="5.85546875" style="181" customWidth="1"/>
    <col min="5646" max="5646" width="6.7109375" style="181" customWidth="1"/>
    <col min="5647" max="5647" width="6.140625" style="181" customWidth="1"/>
    <col min="5648" max="5648" width="9" style="181" customWidth="1"/>
    <col min="5649" max="5649" width="8.140625" style="181" customWidth="1"/>
    <col min="5650" max="5650" width="8.85546875" style="181" customWidth="1"/>
    <col min="5651" max="5651" width="8.5703125" style="181" customWidth="1"/>
    <col min="5652" max="5888" width="11.42578125" style="181"/>
    <col min="5889" max="5889" width="21.85546875" style="181" customWidth="1"/>
    <col min="5890" max="5891" width="9.42578125" style="181" bestFit="1" customWidth="1"/>
    <col min="5892" max="5892" width="6.140625" style="181" customWidth="1"/>
    <col min="5893" max="5893" width="6.5703125" style="181" customWidth="1"/>
    <col min="5894" max="5895" width="5.85546875" style="181" customWidth="1"/>
    <col min="5896" max="5896" width="6.7109375" style="181" customWidth="1"/>
    <col min="5897" max="5897" width="4.28515625" style="181" customWidth="1"/>
    <col min="5898" max="5898" width="5.28515625" style="181" customWidth="1"/>
    <col min="5899" max="5899" width="6" style="181" customWidth="1"/>
    <col min="5900" max="5901" width="5.85546875" style="181" customWidth="1"/>
    <col min="5902" max="5902" width="6.7109375" style="181" customWidth="1"/>
    <col min="5903" max="5903" width="6.140625" style="181" customWidth="1"/>
    <col min="5904" max="5904" width="9" style="181" customWidth="1"/>
    <col min="5905" max="5905" width="8.140625" style="181" customWidth="1"/>
    <col min="5906" max="5906" width="8.85546875" style="181" customWidth="1"/>
    <col min="5907" max="5907" width="8.5703125" style="181" customWidth="1"/>
    <col min="5908" max="6144" width="11.42578125" style="181"/>
    <col min="6145" max="6145" width="21.85546875" style="181" customWidth="1"/>
    <col min="6146" max="6147" width="9.42578125" style="181" bestFit="1" customWidth="1"/>
    <col min="6148" max="6148" width="6.140625" style="181" customWidth="1"/>
    <col min="6149" max="6149" width="6.5703125" style="181" customWidth="1"/>
    <col min="6150" max="6151" width="5.85546875" style="181" customWidth="1"/>
    <col min="6152" max="6152" width="6.7109375" style="181" customWidth="1"/>
    <col min="6153" max="6153" width="4.28515625" style="181" customWidth="1"/>
    <col min="6154" max="6154" width="5.28515625" style="181" customWidth="1"/>
    <col min="6155" max="6155" width="6" style="181" customWidth="1"/>
    <col min="6156" max="6157" width="5.85546875" style="181" customWidth="1"/>
    <col min="6158" max="6158" width="6.7109375" style="181" customWidth="1"/>
    <col min="6159" max="6159" width="6.140625" style="181" customWidth="1"/>
    <col min="6160" max="6160" width="9" style="181" customWidth="1"/>
    <col min="6161" max="6161" width="8.140625" style="181" customWidth="1"/>
    <col min="6162" max="6162" width="8.85546875" style="181" customWidth="1"/>
    <col min="6163" max="6163" width="8.5703125" style="181" customWidth="1"/>
    <col min="6164" max="6400" width="11.42578125" style="181"/>
    <col min="6401" max="6401" width="21.85546875" style="181" customWidth="1"/>
    <col min="6402" max="6403" width="9.42578125" style="181" bestFit="1" customWidth="1"/>
    <col min="6404" max="6404" width="6.140625" style="181" customWidth="1"/>
    <col min="6405" max="6405" width="6.5703125" style="181" customWidth="1"/>
    <col min="6406" max="6407" width="5.85546875" style="181" customWidth="1"/>
    <col min="6408" max="6408" width="6.7109375" style="181" customWidth="1"/>
    <col min="6409" max="6409" width="4.28515625" style="181" customWidth="1"/>
    <col min="6410" max="6410" width="5.28515625" style="181" customWidth="1"/>
    <col min="6411" max="6411" width="6" style="181" customWidth="1"/>
    <col min="6412" max="6413" width="5.85546875" style="181" customWidth="1"/>
    <col min="6414" max="6414" width="6.7109375" style="181" customWidth="1"/>
    <col min="6415" max="6415" width="6.140625" style="181" customWidth="1"/>
    <col min="6416" max="6416" width="9" style="181" customWidth="1"/>
    <col min="6417" max="6417" width="8.140625" style="181" customWidth="1"/>
    <col min="6418" max="6418" width="8.85546875" style="181" customWidth="1"/>
    <col min="6419" max="6419" width="8.5703125" style="181" customWidth="1"/>
    <col min="6420" max="6656" width="11.42578125" style="181"/>
    <col min="6657" max="6657" width="21.85546875" style="181" customWidth="1"/>
    <col min="6658" max="6659" width="9.42578125" style="181" bestFit="1" customWidth="1"/>
    <col min="6660" max="6660" width="6.140625" style="181" customWidth="1"/>
    <col min="6661" max="6661" width="6.5703125" style="181" customWidth="1"/>
    <col min="6662" max="6663" width="5.85546875" style="181" customWidth="1"/>
    <col min="6664" max="6664" width="6.7109375" style="181" customWidth="1"/>
    <col min="6665" max="6665" width="4.28515625" style="181" customWidth="1"/>
    <col min="6666" max="6666" width="5.28515625" style="181" customWidth="1"/>
    <col min="6667" max="6667" width="6" style="181" customWidth="1"/>
    <col min="6668" max="6669" width="5.85546875" style="181" customWidth="1"/>
    <col min="6670" max="6670" width="6.7109375" style="181" customWidth="1"/>
    <col min="6671" max="6671" width="6.140625" style="181" customWidth="1"/>
    <col min="6672" max="6672" width="9" style="181" customWidth="1"/>
    <col min="6673" max="6673" width="8.140625" style="181" customWidth="1"/>
    <col min="6674" max="6674" width="8.85546875" style="181" customWidth="1"/>
    <col min="6675" max="6675" width="8.5703125" style="181" customWidth="1"/>
    <col min="6676" max="6912" width="11.42578125" style="181"/>
    <col min="6913" max="6913" width="21.85546875" style="181" customWidth="1"/>
    <col min="6914" max="6915" width="9.42578125" style="181" bestFit="1" customWidth="1"/>
    <col min="6916" max="6916" width="6.140625" style="181" customWidth="1"/>
    <col min="6917" max="6917" width="6.5703125" style="181" customWidth="1"/>
    <col min="6918" max="6919" width="5.85546875" style="181" customWidth="1"/>
    <col min="6920" max="6920" width="6.7109375" style="181" customWidth="1"/>
    <col min="6921" max="6921" width="4.28515625" style="181" customWidth="1"/>
    <col min="6922" max="6922" width="5.28515625" style="181" customWidth="1"/>
    <col min="6923" max="6923" width="6" style="181" customWidth="1"/>
    <col min="6924" max="6925" width="5.85546875" style="181" customWidth="1"/>
    <col min="6926" max="6926" width="6.7109375" style="181" customWidth="1"/>
    <col min="6927" max="6927" width="6.140625" style="181" customWidth="1"/>
    <col min="6928" max="6928" width="9" style="181" customWidth="1"/>
    <col min="6929" max="6929" width="8.140625" style="181" customWidth="1"/>
    <col min="6930" max="6930" width="8.85546875" style="181" customWidth="1"/>
    <col min="6931" max="6931" width="8.5703125" style="181" customWidth="1"/>
    <col min="6932" max="7168" width="11.42578125" style="181"/>
    <col min="7169" max="7169" width="21.85546875" style="181" customWidth="1"/>
    <col min="7170" max="7171" width="9.42578125" style="181" bestFit="1" customWidth="1"/>
    <col min="7172" max="7172" width="6.140625" style="181" customWidth="1"/>
    <col min="7173" max="7173" width="6.5703125" style="181" customWidth="1"/>
    <col min="7174" max="7175" width="5.85546875" style="181" customWidth="1"/>
    <col min="7176" max="7176" width="6.7109375" style="181" customWidth="1"/>
    <col min="7177" max="7177" width="4.28515625" style="181" customWidth="1"/>
    <col min="7178" max="7178" width="5.28515625" style="181" customWidth="1"/>
    <col min="7179" max="7179" width="6" style="181" customWidth="1"/>
    <col min="7180" max="7181" width="5.85546875" style="181" customWidth="1"/>
    <col min="7182" max="7182" width="6.7109375" style="181" customWidth="1"/>
    <col min="7183" max="7183" width="6.140625" style="181" customWidth="1"/>
    <col min="7184" max="7184" width="9" style="181" customWidth="1"/>
    <col min="7185" max="7185" width="8.140625" style="181" customWidth="1"/>
    <col min="7186" max="7186" width="8.85546875" style="181" customWidth="1"/>
    <col min="7187" max="7187" width="8.5703125" style="181" customWidth="1"/>
    <col min="7188" max="7424" width="11.42578125" style="181"/>
    <col min="7425" max="7425" width="21.85546875" style="181" customWidth="1"/>
    <col min="7426" max="7427" width="9.42578125" style="181" bestFit="1" customWidth="1"/>
    <col min="7428" max="7428" width="6.140625" style="181" customWidth="1"/>
    <col min="7429" max="7429" width="6.5703125" style="181" customWidth="1"/>
    <col min="7430" max="7431" width="5.85546875" style="181" customWidth="1"/>
    <col min="7432" max="7432" width="6.7109375" style="181" customWidth="1"/>
    <col min="7433" max="7433" width="4.28515625" style="181" customWidth="1"/>
    <col min="7434" max="7434" width="5.28515625" style="181" customWidth="1"/>
    <col min="7435" max="7435" width="6" style="181" customWidth="1"/>
    <col min="7436" max="7437" width="5.85546875" style="181" customWidth="1"/>
    <col min="7438" max="7438" width="6.7109375" style="181" customWidth="1"/>
    <col min="7439" max="7439" width="6.140625" style="181" customWidth="1"/>
    <col min="7440" max="7440" width="9" style="181" customWidth="1"/>
    <col min="7441" max="7441" width="8.140625" style="181" customWidth="1"/>
    <col min="7442" max="7442" width="8.85546875" style="181" customWidth="1"/>
    <col min="7443" max="7443" width="8.5703125" style="181" customWidth="1"/>
    <col min="7444" max="7680" width="11.42578125" style="181"/>
    <col min="7681" max="7681" width="21.85546875" style="181" customWidth="1"/>
    <col min="7682" max="7683" width="9.42578125" style="181" bestFit="1" customWidth="1"/>
    <col min="7684" max="7684" width="6.140625" style="181" customWidth="1"/>
    <col min="7685" max="7685" width="6.5703125" style="181" customWidth="1"/>
    <col min="7686" max="7687" width="5.85546875" style="181" customWidth="1"/>
    <col min="7688" max="7688" width="6.7109375" style="181" customWidth="1"/>
    <col min="7689" max="7689" width="4.28515625" style="181" customWidth="1"/>
    <col min="7690" max="7690" width="5.28515625" style="181" customWidth="1"/>
    <col min="7691" max="7691" width="6" style="181" customWidth="1"/>
    <col min="7692" max="7693" width="5.85546875" style="181" customWidth="1"/>
    <col min="7694" max="7694" width="6.7109375" style="181" customWidth="1"/>
    <col min="7695" max="7695" width="6.140625" style="181" customWidth="1"/>
    <col min="7696" max="7696" width="9" style="181" customWidth="1"/>
    <col min="7697" max="7697" width="8.140625" style="181" customWidth="1"/>
    <col min="7698" max="7698" width="8.85546875" style="181" customWidth="1"/>
    <col min="7699" max="7699" width="8.5703125" style="181" customWidth="1"/>
    <col min="7700" max="7936" width="11.42578125" style="181"/>
    <col min="7937" max="7937" width="21.85546875" style="181" customWidth="1"/>
    <col min="7938" max="7939" width="9.42578125" style="181" bestFit="1" customWidth="1"/>
    <col min="7940" max="7940" width="6.140625" style="181" customWidth="1"/>
    <col min="7941" max="7941" width="6.5703125" style="181" customWidth="1"/>
    <col min="7942" max="7943" width="5.85546875" style="181" customWidth="1"/>
    <col min="7944" max="7944" width="6.7109375" style="181" customWidth="1"/>
    <col min="7945" max="7945" width="4.28515625" style="181" customWidth="1"/>
    <col min="7946" max="7946" width="5.28515625" style="181" customWidth="1"/>
    <col min="7947" max="7947" width="6" style="181" customWidth="1"/>
    <col min="7948" max="7949" width="5.85546875" style="181" customWidth="1"/>
    <col min="7950" max="7950" width="6.7109375" style="181" customWidth="1"/>
    <col min="7951" max="7951" width="6.140625" style="181" customWidth="1"/>
    <col min="7952" max="7952" width="9" style="181" customWidth="1"/>
    <col min="7953" max="7953" width="8.140625" style="181" customWidth="1"/>
    <col min="7954" max="7954" width="8.85546875" style="181" customWidth="1"/>
    <col min="7955" max="7955" width="8.5703125" style="181" customWidth="1"/>
    <col min="7956" max="8192" width="11.42578125" style="181"/>
    <col min="8193" max="8193" width="21.85546875" style="181" customWidth="1"/>
    <col min="8194" max="8195" width="9.42578125" style="181" bestFit="1" customWidth="1"/>
    <col min="8196" max="8196" width="6.140625" style="181" customWidth="1"/>
    <col min="8197" max="8197" width="6.5703125" style="181" customWidth="1"/>
    <col min="8198" max="8199" width="5.85546875" style="181" customWidth="1"/>
    <col min="8200" max="8200" width="6.7109375" style="181" customWidth="1"/>
    <col min="8201" max="8201" width="4.28515625" style="181" customWidth="1"/>
    <col min="8202" max="8202" width="5.28515625" style="181" customWidth="1"/>
    <col min="8203" max="8203" width="6" style="181" customWidth="1"/>
    <col min="8204" max="8205" width="5.85546875" style="181" customWidth="1"/>
    <col min="8206" max="8206" width="6.7109375" style="181" customWidth="1"/>
    <col min="8207" max="8207" width="6.140625" style="181" customWidth="1"/>
    <col min="8208" max="8208" width="9" style="181" customWidth="1"/>
    <col min="8209" max="8209" width="8.140625" style="181" customWidth="1"/>
    <col min="8210" max="8210" width="8.85546875" style="181" customWidth="1"/>
    <col min="8211" max="8211" width="8.5703125" style="181" customWidth="1"/>
    <col min="8212" max="8448" width="11.42578125" style="181"/>
    <col min="8449" max="8449" width="21.85546875" style="181" customWidth="1"/>
    <col min="8450" max="8451" width="9.42578125" style="181" bestFit="1" customWidth="1"/>
    <col min="8452" max="8452" width="6.140625" style="181" customWidth="1"/>
    <col min="8453" max="8453" width="6.5703125" style="181" customWidth="1"/>
    <col min="8454" max="8455" width="5.85546875" style="181" customWidth="1"/>
    <col min="8456" max="8456" width="6.7109375" style="181" customWidth="1"/>
    <col min="8457" max="8457" width="4.28515625" style="181" customWidth="1"/>
    <col min="8458" max="8458" width="5.28515625" style="181" customWidth="1"/>
    <col min="8459" max="8459" width="6" style="181" customWidth="1"/>
    <col min="8460" max="8461" width="5.85546875" style="181" customWidth="1"/>
    <col min="8462" max="8462" width="6.7109375" style="181" customWidth="1"/>
    <col min="8463" max="8463" width="6.140625" style="181" customWidth="1"/>
    <col min="8464" max="8464" width="9" style="181" customWidth="1"/>
    <col min="8465" max="8465" width="8.140625" style="181" customWidth="1"/>
    <col min="8466" max="8466" width="8.85546875" style="181" customWidth="1"/>
    <col min="8467" max="8467" width="8.5703125" style="181" customWidth="1"/>
    <col min="8468" max="8704" width="11.42578125" style="181"/>
    <col min="8705" max="8705" width="21.85546875" style="181" customWidth="1"/>
    <col min="8706" max="8707" width="9.42578125" style="181" bestFit="1" customWidth="1"/>
    <col min="8708" max="8708" width="6.140625" style="181" customWidth="1"/>
    <col min="8709" max="8709" width="6.5703125" style="181" customWidth="1"/>
    <col min="8710" max="8711" width="5.85546875" style="181" customWidth="1"/>
    <col min="8712" max="8712" width="6.7109375" style="181" customWidth="1"/>
    <col min="8713" max="8713" width="4.28515625" style="181" customWidth="1"/>
    <col min="8714" max="8714" width="5.28515625" style="181" customWidth="1"/>
    <col min="8715" max="8715" width="6" style="181" customWidth="1"/>
    <col min="8716" max="8717" width="5.85546875" style="181" customWidth="1"/>
    <col min="8718" max="8718" width="6.7109375" style="181" customWidth="1"/>
    <col min="8719" max="8719" width="6.140625" style="181" customWidth="1"/>
    <col min="8720" max="8720" width="9" style="181" customWidth="1"/>
    <col min="8721" max="8721" width="8.140625" style="181" customWidth="1"/>
    <col min="8722" max="8722" width="8.85546875" style="181" customWidth="1"/>
    <col min="8723" max="8723" width="8.5703125" style="181" customWidth="1"/>
    <col min="8724" max="8960" width="11.42578125" style="181"/>
    <col min="8961" max="8961" width="21.85546875" style="181" customWidth="1"/>
    <col min="8962" max="8963" width="9.42578125" style="181" bestFit="1" customWidth="1"/>
    <col min="8964" max="8964" width="6.140625" style="181" customWidth="1"/>
    <col min="8965" max="8965" width="6.5703125" style="181" customWidth="1"/>
    <col min="8966" max="8967" width="5.85546875" style="181" customWidth="1"/>
    <col min="8968" max="8968" width="6.7109375" style="181" customWidth="1"/>
    <col min="8969" max="8969" width="4.28515625" style="181" customWidth="1"/>
    <col min="8970" max="8970" width="5.28515625" style="181" customWidth="1"/>
    <col min="8971" max="8971" width="6" style="181" customWidth="1"/>
    <col min="8972" max="8973" width="5.85546875" style="181" customWidth="1"/>
    <col min="8974" max="8974" width="6.7109375" style="181" customWidth="1"/>
    <col min="8975" max="8975" width="6.140625" style="181" customWidth="1"/>
    <col min="8976" max="8976" width="9" style="181" customWidth="1"/>
    <col min="8977" max="8977" width="8.140625" style="181" customWidth="1"/>
    <col min="8978" max="8978" width="8.85546875" style="181" customWidth="1"/>
    <col min="8979" max="8979" width="8.5703125" style="181" customWidth="1"/>
    <col min="8980" max="9216" width="11.42578125" style="181"/>
    <col min="9217" max="9217" width="21.85546875" style="181" customWidth="1"/>
    <col min="9218" max="9219" width="9.42578125" style="181" bestFit="1" customWidth="1"/>
    <col min="9220" max="9220" width="6.140625" style="181" customWidth="1"/>
    <col min="9221" max="9221" width="6.5703125" style="181" customWidth="1"/>
    <col min="9222" max="9223" width="5.85546875" style="181" customWidth="1"/>
    <col min="9224" max="9224" width="6.7109375" style="181" customWidth="1"/>
    <col min="9225" max="9225" width="4.28515625" style="181" customWidth="1"/>
    <col min="9226" max="9226" width="5.28515625" style="181" customWidth="1"/>
    <col min="9227" max="9227" width="6" style="181" customWidth="1"/>
    <col min="9228" max="9229" width="5.85546875" style="181" customWidth="1"/>
    <col min="9230" max="9230" width="6.7109375" style="181" customWidth="1"/>
    <col min="9231" max="9231" width="6.140625" style="181" customWidth="1"/>
    <col min="9232" max="9232" width="9" style="181" customWidth="1"/>
    <col min="9233" max="9233" width="8.140625" style="181" customWidth="1"/>
    <col min="9234" max="9234" width="8.85546875" style="181" customWidth="1"/>
    <col min="9235" max="9235" width="8.5703125" style="181" customWidth="1"/>
    <col min="9236" max="9472" width="11.42578125" style="181"/>
    <col min="9473" max="9473" width="21.85546875" style="181" customWidth="1"/>
    <col min="9474" max="9475" width="9.42578125" style="181" bestFit="1" customWidth="1"/>
    <col min="9476" max="9476" width="6.140625" style="181" customWidth="1"/>
    <col min="9477" max="9477" width="6.5703125" style="181" customWidth="1"/>
    <col min="9478" max="9479" width="5.85546875" style="181" customWidth="1"/>
    <col min="9480" max="9480" width="6.7109375" style="181" customWidth="1"/>
    <col min="9481" max="9481" width="4.28515625" style="181" customWidth="1"/>
    <col min="9482" max="9482" width="5.28515625" style="181" customWidth="1"/>
    <col min="9483" max="9483" width="6" style="181" customWidth="1"/>
    <col min="9484" max="9485" width="5.85546875" style="181" customWidth="1"/>
    <col min="9486" max="9486" width="6.7109375" style="181" customWidth="1"/>
    <col min="9487" max="9487" width="6.140625" style="181" customWidth="1"/>
    <col min="9488" max="9488" width="9" style="181" customWidth="1"/>
    <col min="9489" max="9489" width="8.140625" style="181" customWidth="1"/>
    <col min="9490" max="9490" width="8.85546875" style="181" customWidth="1"/>
    <col min="9491" max="9491" width="8.5703125" style="181" customWidth="1"/>
    <col min="9492" max="9728" width="11.42578125" style="181"/>
    <col min="9729" max="9729" width="21.85546875" style="181" customWidth="1"/>
    <col min="9730" max="9731" width="9.42578125" style="181" bestFit="1" customWidth="1"/>
    <col min="9732" max="9732" width="6.140625" style="181" customWidth="1"/>
    <col min="9733" max="9733" width="6.5703125" style="181" customWidth="1"/>
    <col min="9734" max="9735" width="5.85546875" style="181" customWidth="1"/>
    <col min="9736" max="9736" width="6.7109375" style="181" customWidth="1"/>
    <col min="9737" max="9737" width="4.28515625" style="181" customWidth="1"/>
    <col min="9738" max="9738" width="5.28515625" style="181" customWidth="1"/>
    <col min="9739" max="9739" width="6" style="181" customWidth="1"/>
    <col min="9740" max="9741" width="5.85546875" style="181" customWidth="1"/>
    <col min="9742" max="9742" width="6.7109375" style="181" customWidth="1"/>
    <col min="9743" max="9743" width="6.140625" style="181" customWidth="1"/>
    <col min="9744" max="9744" width="9" style="181" customWidth="1"/>
    <col min="9745" max="9745" width="8.140625" style="181" customWidth="1"/>
    <col min="9746" max="9746" width="8.85546875" style="181" customWidth="1"/>
    <col min="9747" max="9747" width="8.5703125" style="181" customWidth="1"/>
    <col min="9748" max="9984" width="11.42578125" style="181"/>
    <col min="9985" max="9985" width="21.85546875" style="181" customWidth="1"/>
    <col min="9986" max="9987" width="9.42578125" style="181" bestFit="1" customWidth="1"/>
    <col min="9988" max="9988" width="6.140625" style="181" customWidth="1"/>
    <col min="9989" max="9989" width="6.5703125" style="181" customWidth="1"/>
    <col min="9990" max="9991" width="5.85546875" style="181" customWidth="1"/>
    <col min="9992" max="9992" width="6.7109375" style="181" customWidth="1"/>
    <col min="9993" max="9993" width="4.28515625" style="181" customWidth="1"/>
    <col min="9994" max="9994" width="5.28515625" style="181" customWidth="1"/>
    <col min="9995" max="9995" width="6" style="181" customWidth="1"/>
    <col min="9996" max="9997" width="5.85546875" style="181" customWidth="1"/>
    <col min="9998" max="9998" width="6.7109375" style="181" customWidth="1"/>
    <col min="9999" max="9999" width="6.140625" style="181" customWidth="1"/>
    <col min="10000" max="10000" width="9" style="181" customWidth="1"/>
    <col min="10001" max="10001" width="8.140625" style="181" customWidth="1"/>
    <col min="10002" max="10002" width="8.85546875" style="181" customWidth="1"/>
    <col min="10003" max="10003" width="8.5703125" style="181" customWidth="1"/>
    <col min="10004" max="10240" width="11.42578125" style="181"/>
    <col min="10241" max="10241" width="21.85546875" style="181" customWidth="1"/>
    <col min="10242" max="10243" width="9.42578125" style="181" bestFit="1" customWidth="1"/>
    <col min="10244" max="10244" width="6.140625" style="181" customWidth="1"/>
    <col min="10245" max="10245" width="6.5703125" style="181" customWidth="1"/>
    <col min="10246" max="10247" width="5.85546875" style="181" customWidth="1"/>
    <col min="10248" max="10248" width="6.7109375" style="181" customWidth="1"/>
    <col min="10249" max="10249" width="4.28515625" style="181" customWidth="1"/>
    <col min="10250" max="10250" width="5.28515625" style="181" customWidth="1"/>
    <col min="10251" max="10251" width="6" style="181" customWidth="1"/>
    <col min="10252" max="10253" width="5.85546875" style="181" customWidth="1"/>
    <col min="10254" max="10254" width="6.7109375" style="181" customWidth="1"/>
    <col min="10255" max="10255" width="6.140625" style="181" customWidth="1"/>
    <col min="10256" max="10256" width="9" style="181" customWidth="1"/>
    <col min="10257" max="10257" width="8.140625" style="181" customWidth="1"/>
    <col min="10258" max="10258" width="8.85546875" style="181" customWidth="1"/>
    <col min="10259" max="10259" width="8.5703125" style="181" customWidth="1"/>
    <col min="10260" max="10496" width="11.42578125" style="181"/>
    <col min="10497" max="10497" width="21.85546875" style="181" customWidth="1"/>
    <col min="10498" max="10499" width="9.42578125" style="181" bestFit="1" customWidth="1"/>
    <col min="10500" max="10500" width="6.140625" style="181" customWidth="1"/>
    <col min="10501" max="10501" width="6.5703125" style="181" customWidth="1"/>
    <col min="10502" max="10503" width="5.85546875" style="181" customWidth="1"/>
    <col min="10504" max="10504" width="6.7109375" style="181" customWidth="1"/>
    <col min="10505" max="10505" width="4.28515625" style="181" customWidth="1"/>
    <col min="10506" max="10506" width="5.28515625" style="181" customWidth="1"/>
    <col min="10507" max="10507" width="6" style="181" customWidth="1"/>
    <col min="10508" max="10509" width="5.85546875" style="181" customWidth="1"/>
    <col min="10510" max="10510" width="6.7109375" style="181" customWidth="1"/>
    <col min="10511" max="10511" width="6.140625" style="181" customWidth="1"/>
    <col min="10512" max="10512" width="9" style="181" customWidth="1"/>
    <col min="10513" max="10513" width="8.140625" style="181" customWidth="1"/>
    <col min="10514" max="10514" width="8.85546875" style="181" customWidth="1"/>
    <col min="10515" max="10515" width="8.5703125" style="181" customWidth="1"/>
    <col min="10516" max="10752" width="11.42578125" style="181"/>
    <col min="10753" max="10753" width="21.85546875" style="181" customWidth="1"/>
    <col min="10754" max="10755" width="9.42578125" style="181" bestFit="1" customWidth="1"/>
    <col min="10756" max="10756" width="6.140625" style="181" customWidth="1"/>
    <col min="10757" max="10757" width="6.5703125" style="181" customWidth="1"/>
    <col min="10758" max="10759" width="5.85546875" style="181" customWidth="1"/>
    <col min="10760" max="10760" width="6.7109375" style="181" customWidth="1"/>
    <col min="10761" max="10761" width="4.28515625" style="181" customWidth="1"/>
    <col min="10762" max="10762" width="5.28515625" style="181" customWidth="1"/>
    <col min="10763" max="10763" width="6" style="181" customWidth="1"/>
    <col min="10764" max="10765" width="5.85546875" style="181" customWidth="1"/>
    <col min="10766" max="10766" width="6.7109375" style="181" customWidth="1"/>
    <col min="10767" max="10767" width="6.140625" style="181" customWidth="1"/>
    <col min="10768" max="10768" width="9" style="181" customWidth="1"/>
    <col min="10769" max="10769" width="8.140625" style="181" customWidth="1"/>
    <col min="10770" max="10770" width="8.85546875" style="181" customWidth="1"/>
    <col min="10771" max="10771" width="8.5703125" style="181" customWidth="1"/>
    <col min="10772" max="11008" width="11.42578125" style="181"/>
    <col min="11009" max="11009" width="21.85546875" style="181" customWidth="1"/>
    <col min="11010" max="11011" width="9.42578125" style="181" bestFit="1" customWidth="1"/>
    <col min="11012" max="11012" width="6.140625" style="181" customWidth="1"/>
    <col min="11013" max="11013" width="6.5703125" style="181" customWidth="1"/>
    <col min="11014" max="11015" width="5.85546875" style="181" customWidth="1"/>
    <col min="11016" max="11016" width="6.7109375" style="181" customWidth="1"/>
    <col min="11017" max="11017" width="4.28515625" style="181" customWidth="1"/>
    <col min="11018" max="11018" width="5.28515625" style="181" customWidth="1"/>
    <col min="11019" max="11019" width="6" style="181" customWidth="1"/>
    <col min="11020" max="11021" width="5.85546875" style="181" customWidth="1"/>
    <col min="11022" max="11022" width="6.7109375" style="181" customWidth="1"/>
    <col min="11023" max="11023" width="6.140625" style="181" customWidth="1"/>
    <col min="11024" max="11024" width="9" style="181" customWidth="1"/>
    <col min="11025" max="11025" width="8.140625" style="181" customWidth="1"/>
    <col min="11026" max="11026" width="8.85546875" style="181" customWidth="1"/>
    <col min="11027" max="11027" width="8.5703125" style="181" customWidth="1"/>
    <col min="11028" max="11264" width="11.42578125" style="181"/>
    <col min="11265" max="11265" width="21.85546875" style="181" customWidth="1"/>
    <col min="11266" max="11267" width="9.42578125" style="181" bestFit="1" customWidth="1"/>
    <col min="11268" max="11268" width="6.140625" style="181" customWidth="1"/>
    <col min="11269" max="11269" width="6.5703125" style="181" customWidth="1"/>
    <col min="11270" max="11271" width="5.85546875" style="181" customWidth="1"/>
    <col min="11272" max="11272" width="6.7109375" style="181" customWidth="1"/>
    <col min="11273" max="11273" width="4.28515625" style="181" customWidth="1"/>
    <col min="11274" max="11274" width="5.28515625" style="181" customWidth="1"/>
    <col min="11275" max="11275" width="6" style="181" customWidth="1"/>
    <col min="11276" max="11277" width="5.85546875" style="181" customWidth="1"/>
    <col min="11278" max="11278" width="6.7109375" style="181" customWidth="1"/>
    <col min="11279" max="11279" width="6.140625" style="181" customWidth="1"/>
    <col min="11280" max="11280" width="9" style="181" customWidth="1"/>
    <col min="11281" max="11281" width="8.140625" style="181" customWidth="1"/>
    <col min="11282" max="11282" width="8.85546875" style="181" customWidth="1"/>
    <col min="11283" max="11283" width="8.5703125" style="181" customWidth="1"/>
    <col min="11284" max="11520" width="11.42578125" style="181"/>
    <col min="11521" max="11521" width="21.85546875" style="181" customWidth="1"/>
    <col min="11522" max="11523" width="9.42578125" style="181" bestFit="1" customWidth="1"/>
    <col min="11524" max="11524" width="6.140625" style="181" customWidth="1"/>
    <col min="11525" max="11525" width="6.5703125" style="181" customWidth="1"/>
    <col min="11526" max="11527" width="5.85546875" style="181" customWidth="1"/>
    <col min="11528" max="11528" width="6.7109375" style="181" customWidth="1"/>
    <col min="11529" max="11529" width="4.28515625" style="181" customWidth="1"/>
    <col min="11530" max="11530" width="5.28515625" style="181" customWidth="1"/>
    <col min="11531" max="11531" width="6" style="181" customWidth="1"/>
    <col min="11532" max="11533" width="5.85546875" style="181" customWidth="1"/>
    <col min="11534" max="11534" width="6.7109375" style="181" customWidth="1"/>
    <col min="11535" max="11535" width="6.140625" style="181" customWidth="1"/>
    <col min="11536" max="11536" width="9" style="181" customWidth="1"/>
    <col min="11537" max="11537" width="8.140625" style="181" customWidth="1"/>
    <col min="11538" max="11538" width="8.85546875" style="181" customWidth="1"/>
    <col min="11539" max="11539" width="8.5703125" style="181" customWidth="1"/>
    <col min="11540" max="11776" width="11.42578125" style="181"/>
    <col min="11777" max="11777" width="21.85546875" style="181" customWidth="1"/>
    <col min="11778" max="11779" width="9.42578125" style="181" bestFit="1" customWidth="1"/>
    <col min="11780" max="11780" width="6.140625" style="181" customWidth="1"/>
    <col min="11781" max="11781" width="6.5703125" style="181" customWidth="1"/>
    <col min="11782" max="11783" width="5.85546875" style="181" customWidth="1"/>
    <col min="11784" max="11784" width="6.7109375" style="181" customWidth="1"/>
    <col min="11785" max="11785" width="4.28515625" style="181" customWidth="1"/>
    <col min="11786" max="11786" width="5.28515625" style="181" customWidth="1"/>
    <col min="11787" max="11787" width="6" style="181" customWidth="1"/>
    <col min="11788" max="11789" width="5.85546875" style="181" customWidth="1"/>
    <col min="11790" max="11790" width="6.7109375" style="181" customWidth="1"/>
    <col min="11791" max="11791" width="6.140625" style="181" customWidth="1"/>
    <col min="11792" max="11792" width="9" style="181" customWidth="1"/>
    <col min="11793" max="11793" width="8.140625" style="181" customWidth="1"/>
    <col min="11794" max="11794" width="8.85546875" style="181" customWidth="1"/>
    <col min="11795" max="11795" width="8.5703125" style="181" customWidth="1"/>
    <col min="11796" max="12032" width="11.42578125" style="181"/>
    <col min="12033" max="12033" width="21.85546875" style="181" customWidth="1"/>
    <col min="12034" max="12035" width="9.42578125" style="181" bestFit="1" customWidth="1"/>
    <col min="12036" max="12036" width="6.140625" style="181" customWidth="1"/>
    <col min="12037" max="12037" width="6.5703125" style="181" customWidth="1"/>
    <col min="12038" max="12039" width="5.85546875" style="181" customWidth="1"/>
    <col min="12040" max="12040" width="6.7109375" style="181" customWidth="1"/>
    <col min="12041" max="12041" width="4.28515625" style="181" customWidth="1"/>
    <col min="12042" max="12042" width="5.28515625" style="181" customWidth="1"/>
    <col min="12043" max="12043" width="6" style="181" customWidth="1"/>
    <col min="12044" max="12045" width="5.85546875" style="181" customWidth="1"/>
    <col min="12046" max="12046" width="6.7109375" style="181" customWidth="1"/>
    <col min="12047" max="12047" width="6.140625" style="181" customWidth="1"/>
    <col min="12048" max="12048" width="9" style="181" customWidth="1"/>
    <col min="12049" max="12049" width="8.140625" style="181" customWidth="1"/>
    <col min="12050" max="12050" width="8.85546875" style="181" customWidth="1"/>
    <col min="12051" max="12051" width="8.5703125" style="181" customWidth="1"/>
    <col min="12052" max="12288" width="11.42578125" style="181"/>
    <col min="12289" max="12289" width="21.85546875" style="181" customWidth="1"/>
    <col min="12290" max="12291" width="9.42578125" style="181" bestFit="1" customWidth="1"/>
    <col min="12292" max="12292" width="6.140625" style="181" customWidth="1"/>
    <col min="12293" max="12293" width="6.5703125" style="181" customWidth="1"/>
    <col min="12294" max="12295" width="5.85546875" style="181" customWidth="1"/>
    <col min="12296" max="12296" width="6.7109375" style="181" customWidth="1"/>
    <col min="12297" max="12297" width="4.28515625" style="181" customWidth="1"/>
    <col min="12298" max="12298" width="5.28515625" style="181" customWidth="1"/>
    <col min="12299" max="12299" width="6" style="181" customWidth="1"/>
    <col min="12300" max="12301" width="5.85546875" style="181" customWidth="1"/>
    <col min="12302" max="12302" width="6.7109375" style="181" customWidth="1"/>
    <col min="12303" max="12303" width="6.140625" style="181" customWidth="1"/>
    <col min="12304" max="12304" width="9" style="181" customWidth="1"/>
    <col min="12305" max="12305" width="8.140625" style="181" customWidth="1"/>
    <col min="12306" max="12306" width="8.85546875" style="181" customWidth="1"/>
    <col min="12307" max="12307" width="8.5703125" style="181" customWidth="1"/>
    <col min="12308" max="12544" width="11.42578125" style="181"/>
    <col min="12545" max="12545" width="21.85546875" style="181" customWidth="1"/>
    <col min="12546" max="12547" width="9.42578125" style="181" bestFit="1" customWidth="1"/>
    <col min="12548" max="12548" width="6.140625" style="181" customWidth="1"/>
    <col min="12549" max="12549" width="6.5703125" style="181" customWidth="1"/>
    <col min="12550" max="12551" width="5.85546875" style="181" customWidth="1"/>
    <col min="12552" max="12552" width="6.7109375" style="181" customWidth="1"/>
    <col min="12553" max="12553" width="4.28515625" style="181" customWidth="1"/>
    <col min="12554" max="12554" width="5.28515625" style="181" customWidth="1"/>
    <col min="12555" max="12555" width="6" style="181" customWidth="1"/>
    <col min="12556" max="12557" width="5.85546875" style="181" customWidth="1"/>
    <col min="12558" max="12558" width="6.7109375" style="181" customWidth="1"/>
    <col min="12559" max="12559" width="6.140625" style="181" customWidth="1"/>
    <col min="12560" max="12560" width="9" style="181" customWidth="1"/>
    <col min="12561" max="12561" width="8.140625" style="181" customWidth="1"/>
    <col min="12562" max="12562" width="8.85546875" style="181" customWidth="1"/>
    <col min="12563" max="12563" width="8.5703125" style="181" customWidth="1"/>
    <col min="12564" max="12800" width="11.42578125" style="181"/>
    <col min="12801" max="12801" width="21.85546875" style="181" customWidth="1"/>
    <col min="12802" max="12803" width="9.42578125" style="181" bestFit="1" customWidth="1"/>
    <col min="12804" max="12804" width="6.140625" style="181" customWidth="1"/>
    <col min="12805" max="12805" width="6.5703125" style="181" customWidth="1"/>
    <col min="12806" max="12807" width="5.85546875" style="181" customWidth="1"/>
    <col min="12808" max="12808" width="6.7109375" style="181" customWidth="1"/>
    <col min="12809" max="12809" width="4.28515625" style="181" customWidth="1"/>
    <col min="12810" max="12810" width="5.28515625" style="181" customWidth="1"/>
    <col min="12811" max="12811" width="6" style="181" customWidth="1"/>
    <col min="12812" max="12813" width="5.85546875" style="181" customWidth="1"/>
    <col min="12814" max="12814" width="6.7109375" style="181" customWidth="1"/>
    <col min="12815" max="12815" width="6.140625" style="181" customWidth="1"/>
    <col min="12816" max="12816" width="9" style="181" customWidth="1"/>
    <col min="12817" max="12817" width="8.140625" style="181" customWidth="1"/>
    <col min="12818" max="12818" width="8.85546875" style="181" customWidth="1"/>
    <col min="12819" max="12819" width="8.5703125" style="181" customWidth="1"/>
    <col min="12820" max="13056" width="11.42578125" style="181"/>
    <col min="13057" max="13057" width="21.85546875" style="181" customWidth="1"/>
    <col min="13058" max="13059" width="9.42578125" style="181" bestFit="1" customWidth="1"/>
    <col min="13060" max="13060" width="6.140625" style="181" customWidth="1"/>
    <col min="13061" max="13061" width="6.5703125" style="181" customWidth="1"/>
    <col min="13062" max="13063" width="5.85546875" style="181" customWidth="1"/>
    <col min="13064" max="13064" width="6.7109375" style="181" customWidth="1"/>
    <col min="13065" max="13065" width="4.28515625" style="181" customWidth="1"/>
    <col min="13066" max="13066" width="5.28515625" style="181" customWidth="1"/>
    <col min="13067" max="13067" width="6" style="181" customWidth="1"/>
    <col min="13068" max="13069" width="5.85546875" style="181" customWidth="1"/>
    <col min="13070" max="13070" width="6.7109375" style="181" customWidth="1"/>
    <col min="13071" max="13071" width="6.140625" style="181" customWidth="1"/>
    <col min="13072" max="13072" width="9" style="181" customWidth="1"/>
    <col min="13073" max="13073" width="8.140625" style="181" customWidth="1"/>
    <col min="13074" max="13074" width="8.85546875" style="181" customWidth="1"/>
    <col min="13075" max="13075" width="8.5703125" style="181" customWidth="1"/>
    <col min="13076" max="13312" width="11.42578125" style="181"/>
    <col min="13313" max="13313" width="21.85546875" style="181" customWidth="1"/>
    <col min="13314" max="13315" width="9.42578125" style="181" bestFit="1" customWidth="1"/>
    <col min="13316" max="13316" width="6.140625" style="181" customWidth="1"/>
    <col min="13317" max="13317" width="6.5703125" style="181" customWidth="1"/>
    <col min="13318" max="13319" width="5.85546875" style="181" customWidth="1"/>
    <col min="13320" max="13320" width="6.7109375" style="181" customWidth="1"/>
    <col min="13321" max="13321" width="4.28515625" style="181" customWidth="1"/>
    <col min="13322" max="13322" width="5.28515625" style="181" customWidth="1"/>
    <col min="13323" max="13323" width="6" style="181" customWidth="1"/>
    <col min="13324" max="13325" width="5.85546875" style="181" customWidth="1"/>
    <col min="13326" max="13326" width="6.7109375" style="181" customWidth="1"/>
    <col min="13327" max="13327" width="6.140625" style="181" customWidth="1"/>
    <col min="13328" max="13328" width="9" style="181" customWidth="1"/>
    <col min="13329" max="13329" width="8.140625" style="181" customWidth="1"/>
    <col min="13330" max="13330" width="8.85546875" style="181" customWidth="1"/>
    <col min="13331" max="13331" width="8.5703125" style="181" customWidth="1"/>
    <col min="13332" max="13568" width="11.42578125" style="181"/>
    <col min="13569" max="13569" width="21.85546875" style="181" customWidth="1"/>
    <col min="13570" max="13571" width="9.42578125" style="181" bestFit="1" customWidth="1"/>
    <col min="13572" max="13572" width="6.140625" style="181" customWidth="1"/>
    <col min="13573" max="13573" width="6.5703125" style="181" customWidth="1"/>
    <col min="13574" max="13575" width="5.85546875" style="181" customWidth="1"/>
    <col min="13576" max="13576" width="6.7109375" style="181" customWidth="1"/>
    <col min="13577" max="13577" width="4.28515625" style="181" customWidth="1"/>
    <col min="13578" max="13578" width="5.28515625" style="181" customWidth="1"/>
    <col min="13579" max="13579" width="6" style="181" customWidth="1"/>
    <col min="13580" max="13581" width="5.85546875" style="181" customWidth="1"/>
    <col min="13582" max="13582" width="6.7109375" style="181" customWidth="1"/>
    <col min="13583" max="13583" width="6.140625" style="181" customWidth="1"/>
    <col min="13584" max="13584" width="9" style="181" customWidth="1"/>
    <col min="13585" max="13585" width="8.140625" style="181" customWidth="1"/>
    <col min="13586" max="13586" width="8.85546875" style="181" customWidth="1"/>
    <col min="13587" max="13587" width="8.5703125" style="181" customWidth="1"/>
    <col min="13588" max="13824" width="11.42578125" style="181"/>
    <col min="13825" max="13825" width="21.85546875" style="181" customWidth="1"/>
    <col min="13826" max="13827" width="9.42578125" style="181" bestFit="1" customWidth="1"/>
    <col min="13828" max="13828" width="6.140625" style="181" customWidth="1"/>
    <col min="13829" max="13829" width="6.5703125" style="181" customWidth="1"/>
    <col min="13830" max="13831" width="5.85546875" style="181" customWidth="1"/>
    <col min="13832" max="13832" width="6.7109375" style="181" customWidth="1"/>
    <col min="13833" max="13833" width="4.28515625" style="181" customWidth="1"/>
    <col min="13834" max="13834" width="5.28515625" style="181" customWidth="1"/>
    <col min="13835" max="13835" width="6" style="181" customWidth="1"/>
    <col min="13836" max="13837" width="5.85546875" style="181" customWidth="1"/>
    <col min="13838" max="13838" width="6.7109375" style="181" customWidth="1"/>
    <col min="13839" max="13839" width="6.140625" style="181" customWidth="1"/>
    <col min="13840" max="13840" width="9" style="181" customWidth="1"/>
    <col min="13841" max="13841" width="8.140625" style="181" customWidth="1"/>
    <col min="13842" max="13842" width="8.85546875" style="181" customWidth="1"/>
    <col min="13843" max="13843" width="8.5703125" style="181" customWidth="1"/>
    <col min="13844" max="14080" width="11.42578125" style="181"/>
    <col min="14081" max="14081" width="21.85546875" style="181" customWidth="1"/>
    <col min="14082" max="14083" width="9.42578125" style="181" bestFit="1" customWidth="1"/>
    <col min="14084" max="14084" width="6.140625" style="181" customWidth="1"/>
    <col min="14085" max="14085" width="6.5703125" style="181" customWidth="1"/>
    <col min="14086" max="14087" width="5.85546875" style="181" customWidth="1"/>
    <col min="14088" max="14088" width="6.7109375" style="181" customWidth="1"/>
    <col min="14089" max="14089" width="4.28515625" style="181" customWidth="1"/>
    <col min="14090" max="14090" width="5.28515625" style="181" customWidth="1"/>
    <col min="14091" max="14091" width="6" style="181" customWidth="1"/>
    <col min="14092" max="14093" width="5.85546875" style="181" customWidth="1"/>
    <col min="14094" max="14094" width="6.7109375" style="181" customWidth="1"/>
    <col min="14095" max="14095" width="6.140625" style="181" customWidth="1"/>
    <col min="14096" max="14096" width="9" style="181" customWidth="1"/>
    <col min="14097" max="14097" width="8.140625" style="181" customWidth="1"/>
    <col min="14098" max="14098" width="8.85546875" style="181" customWidth="1"/>
    <col min="14099" max="14099" width="8.5703125" style="181" customWidth="1"/>
    <col min="14100" max="14336" width="11.42578125" style="181"/>
    <col min="14337" max="14337" width="21.85546875" style="181" customWidth="1"/>
    <col min="14338" max="14339" width="9.42578125" style="181" bestFit="1" customWidth="1"/>
    <col min="14340" max="14340" width="6.140625" style="181" customWidth="1"/>
    <col min="14341" max="14341" width="6.5703125" style="181" customWidth="1"/>
    <col min="14342" max="14343" width="5.85546875" style="181" customWidth="1"/>
    <col min="14344" max="14344" width="6.7109375" style="181" customWidth="1"/>
    <col min="14345" max="14345" width="4.28515625" style="181" customWidth="1"/>
    <col min="14346" max="14346" width="5.28515625" style="181" customWidth="1"/>
    <col min="14347" max="14347" width="6" style="181" customWidth="1"/>
    <col min="14348" max="14349" width="5.85546875" style="181" customWidth="1"/>
    <col min="14350" max="14350" width="6.7109375" style="181" customWidth="1"/>
    <col min="14351" max="14351" width="6.140625" style="181" customWidth="1"/>
    <col min="14352" max="14352" width="9" style="181" customWidth="1"/>
    <col min="14353" max="14353" width="8.140625" style="181" customWidth="1"/>
    <col min="14354" max="14354" width="8.85546875" style="181" customWidth="1"/>
    <col min="14355" max="14355" width="8.5703125" style="181" customWidth="1"/>
    <col min="14356" max="14592" width="11.42578125" style="181"/>
    <col min="14593" max="14593" width="21.85546875" style="181" customWidth="1"/>
    <col min="14594" max="14595" width="9.42578125" style="181" bestFit="1" customWidth="1"/>
    <col min="14596" max="14596" width="6.140625" style="181" customWidth="1"/>
    <col min="14597" max="14597" width="6.5703125" style="181" customWidth="1"/>
    <col min="14598" max="14599" width="5.85546875" style="181" customWidth="1"/>
    <col min="14600" max="14600" width="6.7109375" style="181" customWidth="1"/>
    <col min="14601" max="14601" width="4.28515625" style="181" customWidth="1"/>
    <col min="14602" max="14602" width="5.28515625" style="181" customWidth="1"/>
    <col min="14603" max="14603" width="6" style="181" customWidth="1"/>
    <col min="14604" max="14605" width="5.85546875" style="181" customWidth="1"/>
    <col min="14606" max="14606" width="6.7109375" style="181" customWidth="1"/>
    <col min="14607" max="14607" width="6.140625" style="181" customWidth="1"/>
    <col min="14608" max="14608" width="9" style="181" customWidth="1"/>
    <col min="14609" max="14609" width="8.140625" style="181" customWidth="1"/>
    <col min="14610" max="14610" width="8.85546875" style="181" customWidth="1"/>
    <col min="14611" max="14611" width="8.5703125" style="181" customWidth="1"/>
    <col min="14612" max="14848" width="11.42578125" style="181"/>
    <col min="14849" max="14849" width="21.85546875" style="181" customWidth="1"/>
    <col min="14850" max="14851" width="9.42578125" style="181" bestFit="1" customWidth="1"/>
    <col min="14852" max="14852" width="6.140625" style="181" customWidth="1"/>
    <col min="14853" max="14853" width="6.5703125" style="181" customWidth="1"/>
    <col min="14854" max="14855" width="5.85546875" style="181" customWidth="1"/>
    <col min="14856" max="14856" width="6.7109375" style="181" customWidth="1"/>
    <col min="14857" max="14857" width="4.28515625" style="181" customWidth="1"/>
    <col min="14858" max="14858" width="5.28515625" style="181" customWidth="1"/>
    <col min="14859" max="14859" width="6" style="181" customWidth="1"/>
    <col min="14860" max="14861" width="5.85546875" style="181" customWidth="1"/>
    <col min="14862" max="14862" width="6.7109375" style="181" customWidth="1"/>
    <col min="14863" max="14863" width="6.140625" style="181" customWidth="1"/>
    <col min="14864" max="14864" width="9" style="181" customWidth="1"/>
    <col min="14865" max="14865" width="8.140625" style="181" customWidth="1"/>
    <col min="14866" max="14866" width="8.85546875" style="181" customWidth="1"/>
    <col min="14867" max="14867" width="8.5703125" style="181" customWidth="1"/>
    <col min="14868" max="15104" width="11.42578125" style="181"/>
    <col min="15105" max="15105" width="21.85546875" style="181" customWidth="1"/>
    <col min="15106" max="15107" width="9.42578125" style="181" bestFit="1" customWidth="1"/>
    <col min="15108" max="15108" width="6.140625" style="181" customWidth="1"/>
    <col min="15109" max="15109" width="6.5703125" style="181" customWidth="1"/>
    <col min="15110" max="15111" width="5.85546875" style="181" customWidth="1"/>
    <col min="15112" max="15112" width="6.7109375" style="181" customWidth="1"/>
    <col min="15113" max="15113" width="4.28515625" style="181" customWidth="1"/>
    <col min="15114" max="15114" width="5.28515625" style="181" customWidth="1"/>
    <col min="15115" max="15115" width="6" style="181" customWidth="1"/>
    <col min="15116" max="15117" width="5.85546875" style="181" customWidth="1"/>
    <col min="15118" max="15118" width="6.7109375" style="181" customWidth="1"/>
    <col min="15119" max="15119" width="6.140625" style="181" customWidth="1"/>
    <col min="15120" max="15120" width="9" style="181" customWidth="1"/>
    <col min="15121" max="15121" width="8.140625" style="181" customWidth="1"/>
    <col min="15122" max="15122" width="8.85546875" style="181" customWidth="1"/>
    <col min="15123" max="15123" width="8.5703125" style="181" customWidth="1"/>
    <col min="15124" max="15360" width="11.42578125" style="181"/>
    <col min="15361" max="15361" width="21.85546875" style="181" customWidth="1"/>
    <col min="15362" max="15363" width="9.42578125" style="181" bestFit="1" customWidth="1"/>
    <col min="15364" max="15364" width="6.140625" style="181" customWidth="1"/>
    <col min="15365" max="15365" width="6.5703125" style="181" customWidth="1"/>
    <col min="15366" max="15367" width="5.85546875" style="181" customWidth="1"/>
    <col min="15368" max="15368" width="6.7109375" style="181" customWidth="1"/>
    <col min="15369" max="15369" width="4.28515625" style="181" customWidth="1"/>
    <col min="15370" max="15370" width="5.28515625" style="181" customWidth="1"/>
    <col min="15371" max="15371" width="6" style="181" customWidth="1"/>
    <col min="15372" max="15373" width="5.85546875" style="181" customWidth="1"/>
    <col min="15374" max="15374" width="6.7109375" style="181" customWidth="1"/>
    <col min="15375" max="15375" width="6.140625" style="181" customWidth="1"/>
    <col min="15376" max="15376" width="9" style="181" customWidth="1"/>
    <col min="15377" max="15377" width="8.140625" style="181" customWidth="1"/>
    <col min="15378" max="15378" width="8.85546875" style="181" customWidth="1"/>
    <col min="15379" max="15379" width="8.5703125" style="181" customWidth="1"/>
    <col min="15380" max="15616" width="11.42578125" style="181"/>
    <col min="15617" max="15617" width="21.85546875" style="181" customWidth="1"/>
    <col min="15618" max="15619" width="9.42578125" style="181" bestFit="1" customWidth="1"/>
    <col min="15620" max="15620" width="6.140625" style="181" customWidth="1"/>
    <col min="15621" max="15621" width="6.5703125" style="181" customWidth="1"/>
    <col min="15622" max="15623" width="5.85546875" style="181" customWidth="1"/>
    <col min="15624" max="15624" width="6.7109375" style="181" customWidth="1"/>
    <col min="15625" max="15625" width="4.28515625" style="181" customWidth="1"/>
    <col min="15626" max="15626" width="5.28515625" style="181" customWidth="1"/>
    <col min="15627" max="15627" width="6" style="181" customWidth="1"/>
    <col min="15628" max="15629" width="5.85546875" style="181" customWidth="1"/>
    <col min="15630" max="15630" width="6.7109375" style="181" customWidth="1"/>
    <col min="15631" max="15631" width="6.140625" style="181" customWidth="1"/>
    <col min="15632" max="15632" width="9" style="181" customWidth="1"/>
    <col min="15633" max="15633" width="8.140625" style="181" customWidth="1"/>
    <col min="15634" max="15634" width="8.85546875" style="181" customWidth="1"/>
    <col min="15635" max="15635" width="8.5703125" style="181" customWidth="1"/>
    <col min="15636" max="15872" width="11.42578125" style="181"/>
    <col min="15873" max="15873" width="21.85546875" style="181" customWidth="1"/>
    <col min="15874" max="15875" width="9.42578125" style="181" bestFit="1" customWidth="1"/>
    <col min="15876" max="15876" width="6.140625" style="181" customWidth="1"/>
    <col min="15877" max="15877" width="6.5703125" style="181" customWidth="1"/>
    <col min="15878" max="15879" width="5.85546875" style="181" customWidth="1"/>
    <col min="15880" max="15880" width="6.7109375" style="181" customWidth="1"/>
    <col min="15881" max="15881" width="4.28515625" style="181" customWidth="1"/>
    <col min="15882" max="15882" width="5.28515625" style="181" customWidth="1"/>
    <col min="15883" max="15883" width="6" style="181" customWidth="1"/>
    <col min="15884" max="15885" width="5.85546875" style="181" customWidth="1"/>
    <col min="15886" max="15886" width="6.7109375" style="181" customWidth="1"/>
    <col min="15887" max="15887" width="6.140625" style="181" customWidth="1"/>
    <col min="15888" max="15888" width="9" style="181" customWidth="1"/>
    <col min="15889" max="15889" width="8.140625" style="181" customWidth="1"/>
    <col min="15890" max="15890" width="8.85546875" style="181" customWidth="1"/>
    <col min="15891" max="15891" width="8.5703125" style="181" customWidth="1"/>
    <col min="15892" max="16128" width="11.42578125" style="181"/>
    <col min="16129" max="16129" width="21.85546875" style="181" customWidth="1"/>
    <col min="16130" max="16131" width="9.42578125" style="181" bestFit="1" customWidth="1"/>
    <col min="16132" max="16132" width="6.140625" style="181" customWidth="1"/>
    <col min="16133" max="16133" width="6.5703125" style="181" customWidth="1"/>
    <col min="16134" max="16135" width="5.85546875" style="181" customWidth="1"/>
    <col min="16136" max="16136" width="6.7109375" style="181" customWidth="1"/>
    <col min="16137" max="16137" width="4.28515625" style="181" customWidth="1"/>
    <col min="16138" max="16138" width="5.28515625" style="181" customWidth="1"/>
    <col min="16139" max="16139" width="6" style="181" customWidth="1"/>
    <col min="16140" max="16141" width="5.85546875" style="181" customWidth="1"/>
    <col min="16142" max="16142" width="6.7109375" style="181" customWidth="1"/>
    <col min="16143" max="16143" width="6.140625" style="181" customWidth="1"/>
    <col min="16144" max="16144" width="9" style="181" customWidth="1"/>
    <col min="16145" max="16145" width="8.140625" style="181" customWidth="1"/>
    <col min="16146" max="16146" width="8.85546875" style="181" customWidth="1"/>
    <col min="16147" max="16147" width="8.5703125" style="181" customWidth="1"/>
    <col min="16148" max="16384" width="11.42578125" style="181"/>
  </cols>
  <sheetData>
    <row r="1" spans="1:17" x14ac:dyDescent="0.25">
      <c r="A1" s="303" t="s">
        <v>258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7" x14ac:dyDescent="0.25">
      <c r="A2" s="303" t="s">
        <v>357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7" x14ac:dyDescent="0.2">
      <c r="A3" s="306" t="s">
        <v>325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1:17" ht="39.6" customHeight="1" x14ac:dyDescent="0.2">
      <c r="A5" s="296" t="s">
        <v>302</v>
      </c>
      <c r="B5" s="307" t="s">
        <v>21</v>
      </c>
      <c r="C5" s="308"/>
      <c r="D5" s="295" t="s">
        <v>324</v>
      </c>
      <c r="E5" s="296"/>
      <c r="F5" s="295" t="s">
        <v>198</v>
      </c>
      <c r="G5" s="296"/>
      <c r="H5" s="295" t="s">
        <v>199</v>
      </c>
      <c r="I5" s="296"/>
      <c r="J5" s="295" t="s">
        <v>200</v>
      </c>
      <c r="K5" s="296"/>
      <c r="L5" s="295" t="s">
        <v>326</v>
      </c>
      <c r="M5" s="296"/>
      <c r="N5" s="295" t="s">
        <v>327</v>
      </c>
      <c r="O5" s="296"/>
      <c r="P5" s="295" t="s">
        <v>314</v>
      </c>
      <c r="Q5" s="298"/>
    </row>
    <row r="6" spans="1:17" ht="31.15" customHeight="1" x14ac:dyDescent="0.2">
      <c r="A6" s="296"/>
      <c r="B6" s="169" t="s">
        <v>303</v>
      </c>
      <c r="C6" s="245" t="s">
        <v>202</v>
      </c>
      <c r="D6" s="168" t="s">
        <v>303</v>
      </c>
      <c r="E6" s="168" t="s">
        <v>202</v>
      </c>
      <c r="F6" s="168" t="s">
        <v>303</v>
      </c>
      <c r="G6" s="168" t="s">
        <v>202</v>
      </c>
      <c r="H6" s="168" t="s">
        <v>303</v>
      </c>
      <c r="I6" s="169" t="s">
        <v>202</v>
      </c>
      <c r="J6" s="168" t="s">
        <v>303</v>
      </c>
      <c r="K6" s="169" t="s">
        <v>202</v>
      </c>
      <c r="L6" s="168" t="s">
        <v>303</v>
      </c>
      <c r="M6" s="169" t="s">
        <v>202</v>
      </c>
      <c r="N6" s="168" t="s">
        <v>303</v>
      </c>
      <c r="O6" s="169" t="s">
        <v>202</v>
      </c>
      <c r="P6" s="168" t="s">
        <v>303</v>
      </c>
      <c r="Q6" s="170" t="s">
        <v>202</v>
      </c>
    </row>
    <row r="7" spans="1:17" ht="14.25" customHeight="1" x14ac:dyDescent="0.25">
      <c r="A7" s="225"/>
      <c r="B7" s="157"/>
      <c r="C7" s="218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4.25" customHeight="1" x14ac:dyDescent="0.25">
      <c r="A8" s="226" t="s">
        <v>179</v>
      </c>
      <c r="B8" s="219">
        <f>SUM(D8+F8+H8+J8+L8+N8+P8)</f>
        <v>56</v>
      </c>
      <c r="C8" s="219">
        <f>SUM(E8+G8+I8+K8+M8+O8+Q8)</f>
        <v>35</v>
      </c>
      <c r="D8" s="220">
        <v>5</v>
      </c>
      <c r="E8" s="220">
        <v>1</v>
      </c>
      <c r="F8" s="220">
        <v>0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  <c r="L8" s="220">
        <v>40</v>
      </c>
      <c r="M8" s="220">
        <v>27</v>
      </c>
      <c r="N8" s="220">
        <v>11</v>
      </c>
      <c r="O8" s="220">
        <v>7</v>
      </c>
      <c r="P8" s="220">
        <v>0</v>
      </c>
      <c r="Q8" s="220">
        <v>0</v>
      </c>
    </row>
    <row r="9" spans="1:17" ht="14.25" customHeight="1" x14ac:dyDescent="0.25">
      <c r="A9" s="226" t="s">
        <v>180</v>
      </c>
      <c r="B9" s="219">
        <f t="shared" ref="B9:C24" si="0">SUM(D9+F9+H9+J9+L9+N9+P9)</f>
        <v>172</v>
      </c>
      <c r="C9" s="219">
        <f t="shared" si="0"/>
        <v>104</v>
      </c>
      <c r="D9" s="220">
        <v>14</v>
      </c>
      <c r="E9" s="220">
        <v>11</v>
      </c>
      <c r="F9" s="220">
        <v>18</v>
      </c>
      <c r="G9" s="220">
        <v>10</v>
      </c>
      <c r="H9" s="220">
        <v>0</v>
      </c>
      <c r="I9" s="220">
        <v>0</v>
      </c>
      <c r="J9" s="220">
        <v>28</v>
      </c>
      <c r="K9" s="220">
        <v>17</v>
      </c>
      <c r="L9" s="220">
        <v>73</v>
      </c>
      <c r="M9" s="220">
        <v>39</v>
      </c>
      <c r="N9" s="220">
        <v>19</v>
      </c>
      <c r="O9" s="220">
        <v>11</v>
      </c>
      <c r="P9" s="220">
        <v>20</v>
      </c>
      <c r="Q9" s="220">
        <v>16</v>
      </c>
    </row>
    <row r="10" spans="1:17" ht="14.25" customHeight="1" x14ac:dyDescent="0.25">
      <c r="A10" s="158" t="s">
        <v>181</v>
      </c>
      <c r="B10" s="219">
        <f t="shared" si="0"/>
        <v>93</v>
      </c>
      <c r="C10" s="219">
        <f t="shared" si="0"/>
        <v>60</v>
      </c>
      <c r="D10" s="220">
        <v>8</v>
      </c>
      <c r="E10" s="220">
        <v>6</v>
      </c>
      <c r="F10" s="220">
        <v>23</v>
      </c>
      <c r="G10" s="220">
        <v>19</v>
      </c>
      <c r="H10" s="220">
        <v>0</v>
      </c>
      <c r="I10" s="220">
        <v>0</v>
      </c>
      <c r="J10" s="220">
        <v>0</v>
      </c>
      <c r="K10" s="220">
        <v>0</v>
      </c>
      <c r="L10" s="220">
        <v>62</v>
      </c>
      <c r="M10" s="220">
        <v>35</v>
      </c>
      <c r="N10" s="220">
        <v>0</v>
      </c>
      <c r="O10" s="220">
        <v>0</v>
      </c>
      <c r="P10" s="220">
        <v>0</v>
      </c>
      <c r="Q10" s="220">
        <v>0</v>
      </c>
    </row>
    <row r="11" spans="1:17" ht="14.25" customHeight="1" x14ac:dyDescent="0.25">
      <c r="A11" s="158" t="s">
        <v>182</v>
      </c>
      <c r="B11" s="219">
        <f t="shared" si="0"/>
        <v>30</v>
      </c>
      <c r="C11" s="219">
        <f t="shared" si="0"/>
        <v>19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30</v>
      </c>
      <c r="M11" s="220">
        <v>19</v>
      </c>
      <c r="N11" s="220">
        <v>0</v>
      </c>
      <c r="O11" s="220">
        <v>0</v>
      </c>
      <c r="P11" s="220">
        <v>0</v>
      </c>
      <c r="Q11" s="220">
        <v>0</v>
      </c>
    </row>
    <row r="12" spans="1:17" ht="19.899999999999999" customHeight="1" x14ac:dyDescent="0.25">
      <c r="A12" s="226" t="s">
        <v>183</v>
      </c>
      <c r="B12" s="219">
        <f t="shared" si="0"/>
        <v>17</v>
      </c>
      <c r="C12" s="219">
        <f t="shared" si="0"/>
        <v>10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17</v>
      </c>
      <c r="M12" s="220">
        <v>10</v>
      </c>
      <c r="N12" s="220">
        <v>0</v>
      </c>
      <c r="O12" s="220">
        <v>0</v>
      </c>
      <c r="P12" s="220">
        <v>0</v>
      </c>
      <c r="Q12" s="220">
        <v>0</v>
      </c>
    </row>
    <row r="13" spans="1:17" ht="14.25" customHeight="1" x14ac:dyDescent="0.25">
      <c r="A13" s="226" t="s">
        <v>184</v>
      </c>
      <c r="B13" s="219">
        <f t="shared" si="0"/>
        <v>25</v>
      </c>
      <c r="C13" s="219">
        <f t="shared" si="0"/>
        <v>13</v>
      </c>
      <c r="D13" s="220">
        <v>3</v>
      </c>
      <c r="E13" s="220">
        <v>3</v>
      </c>
      <c r="F13" s="220">
        <v>22</v>
      </c>
      <c r="G13" s="220">
        <v>10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</row>
    <row r="14" spans="1:17" ht="14.25" customHeight="1" x14ac:dyDescent="0.25">
      <c r="A14" s="226" t="s">
        <v>185</v>
      </c>
      <c r="B14" s="219">
        <f t="shared" si="0"/>
        <v>0</v>
      </c>
      <c r="C14" s="219">
        <f t="shared" si="0"/>
        <v>0</v>
      </c>
      <c r="D14" s="220">
        <v>0</v>
      </c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</row>
    <row r="15" spans="1:17" ht="14.25" customHeight="1" x14ac:dyDescent="0.25">
      <c r="A15" s="226" t="s">
        <v>186</v>
      </c>
      <c r="B15" s="219">
        <f t="shared" si="0"/>
        <v>52</v>
      </c>
      <c r="C15" s="219">
        <f t="shared" si="0"/>
        <v>26</v>
      </c>
      <c r="D15" s="220">
        <v>0</v>
      </c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29</v>
      </c>
      <c r="K15" s="220">
        <v>13</v>
      </c>
      <c r="L15" s="220">
        <v>23</v>
      </c>
      <c r="M15" s="220">
        <v>13</v>
      </c>
      <c r="N15" s="220">
        <v>0</v>
      </c>
      <c r="O15" s="220">
        <v>0</v>
      </c>
      <c r="P15" s="220">
        <v>0</v>
      </c>
      <c r="Q15" s="220">
        <v>0</v>
      </c>
    </row>
    <row r="16" spans="1:17" ht="19.899999999999999" customHeight="1" x14ac:dyDescent="0.25">
      <c r="A16" s="226" t="s">
        <v>187</v>
      </c>
      <c r="B16" s="219">
        <f t="shared" si="0"/>
        <v>150</v>
      </c>
      <c r="C16" s="219">
        <f t="shared" si="0"/>
        <v>85</v>
      </c>
      <c r="D16" s="220">
        <v>29</v>
      </c>
      <c r="E16" s="220">
        <v>20</v>
      </c>
      <c r="F16" s="220">
        <v>11</v>
      </c>
      <c r="G16" s="220">
        <v>8</v>
      </c>
      <c r="H16" s="220">
        <v>1</v>
      </c>
      <c r="I16" s="220">
        <v>0</v>
      </c>
      <c r="J16" s="220">
        <v>41</v>
      </c>
      <c r="K16" s="220">
        <v>18</v>
      </c>
      <c r="L16" s="220">
        <v>41</v>
      </c>
      <c r="M16" s="220">
        <v>24</v>
      </c>
      <c r="N16" s="220">
        <v>20</v>
      </c>
      <c r="O16" s="220">
        <v>12</v>
      </c>
      <c r="P16" s="220">
        <v>7</v>
      </c>
      <c r="Q16" s="220">
        <v>3</v>
      </c>
    </row>
    <row r="17" spans="1:17" ht="14.25" customHeight="1" x14ac:dyDescent="0.25">
      <c r="A17" s="226" t="s">
        <v>188</v>
      </c>
      <c r="B17" s="219">
        <f t="shared" si="0"/>
        <v>3</v>
      </c>
      <c r="C17" s="219">
        <f t="shared" si="0"/>
        <v>2</v>
      </c>
      <c r="D17" s="220">
        <v>1</v>
      </c>
      <c r="E17" s="220">
        <v>1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2</v>
      </c>
      <c r="O17" s="220">
        <v>1</v>
      </c>
      <c r="P17" s="220">
        <v>0</v>
      </c>
      <c r="Q17" s="220">
        <v>0</v>
      </c>
    </row>
    <row r="18" spans="1:17" ht="14.25" customHeight="1" x14ac:dyDescent="0.25">
      <c r="A18" s="226" t="s">
        <v>189</v>
      </c>
      <c r="B18" s="219">
        <f t="shared" si="0"/>
        <v>149</v>
      </c>
      <c r="C18" s="219">
        <f t="shared" si="0"/>
        <v>78</v>
      </c>
      <c r="D18" s="220">
        <v>10</v>
      </c>
      <c r="E18" s="220">
        <v>9</v>
      </c>
      <c r="F18" s="220">
        <v>0</v>
      </c>
      <c r="G18" s="220">
        <v>0</v>
      </c>
      <c r="H18" s="220">
        <v>0</v>
      </c>
      <c r="I18" s="220">
        <v>0</v>
      </c>
      <c r="J18" s="220">
        <v>64</v>
      </c>
      <c r="K18" s="220">
        <v>26</v>
      </c>
      <c r="L18" s="220">
        <v>73</v>
      </c>
      <c r="M18" s="220">
        <v>41</v>
      </c>
      <c r="N18" s="220">
        <v>0</v>
      </c>
      <c r="O18" s="220">
        <v>0</v>
      </c>
      <c r="P18" s="220">
        <v>2</v>
      </c>
      <c r="Q18" s="220">
        <v>2</v>
      </c>
    </row>
    <row r="19" spans="1:17" ht="14.25" customHeight="1" x14ac:dyDescent="0.25">
      <c r="A19" s="226" t="s">
        <v>190</v>
      </c>
      <c r="B19" s="219">
        <f t="shared" si="0"/>
        <v>7</v>
      </c>
      <c r="C19" s="219">
        <f t="shared" si="0"/>
        <v>3</v>
      </c>
      <c r="D19" s="220">
        <v>0</v>
      </c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7</v>
      </c>
      <c r="Q19" s="220">
        <v>3</v>
      </c>
    </row>
    <row r="20" spans="1:17" ht="19.899999999999999" customHeight="1" x14ac:dyDescent="0.25">
      <c r="A20" s="226" t="s">
        <v>191</v>
      </c>
      <c r="B20" s="219">
        <f t="shared" si="0"/>
        <v>68</v>
      </c>
      <c r="C20" s="219">
        <f t="shared" si="0"/>
        <v>41</v>
      </c>
      <c r="D20" s="220">
        <v>7</v>
      </c>
      <c r="E20" s="220">
        <v>5</v>
      </c>
      <c r="F20" s="220">
        <v>0</v>
      </c>
      <c r="G20" s="220">
        <v>0</v>
      </c>
      <c r="H20" s="220">
        <v>0</v>
      </c>
      <c r="I20" s="220">
        <v>0</v>
      </c>
      <c r="J20" s="220">
        <v>13</v>
      </c>
      <c r="K20" s="220">
        <v>6</v>
      </c>
      <c r="L20" s="220">
        <v>36</v>
      </c>
      <c r="M20" s="220">
        <v>25</v>
      </c>
      <c r="N20" s="220">
        <v>12</v>
      </c>
      <c r="O20" s="220">
        <v>5</v>
      </c>
      <c r="P20" s="220">
        <v>0</v>
      </c>
      <c r="Q20" s="220">
        <v>0</v>
      </c>
    </row>
    <row r="21" spans="1:17" ht="14.25" customHeight="1" x14ac:dyDescent="0.25">
      <c r="A21" s="226" t="s">
        <v>192</v>
      </c>
      <c r="B21" s="219">
        <f t="shared" si="0"/>
        <v>20</v>
      </c>
      <c r="C21" s="219">
        <f t="shared" si="0"/>
        <v>13</v>
      </c>
      <c r="D21" s="220">
        <v>0</v>
      </c>
      <c r="E21" s="220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20</v>
      </c>
      <c r="M21" s="220">
        <v>13</v>
      </c>
      <c r="N21" s="220">
        <v>0</v>
      </c>
      <c r="O21" s="220">
        <v>0</v>
      </c>
      <c r="P21" s="220">
        <v>0</v>
      </c>
      <c r="Q21" s="220">
        <v>0</v>
      </c>
    </row>
    <row r="22" spans="1:17" ht="14.25" customHeight="1" x14ac:dyDescent="0.25">
      <c r="A22" s="226" t="s">
        <v>193</v>
      </c>
      <c r="B22" s="219">
        <f t="shared" si="0"/>
        <v>15</v>
      </c>
      <c r="C22" s="219">
        <f t="shared" si="0"/>
        <v>8</v>
      </c>
      <c r="D22" s="220">
        <v>3</v>
      </c>
      <c r="E22" s="220">
        <v>1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12</v>
      </c>
      <c r="M22" s="220">
        <v>7</v>
      </c>
      <c r="N22" s="220">
        <v>0</v>
      </c>
      <c r="O22" s="220">
        <v>0</v>
      </c>
      <c r="P22" s="220">
        <v>0</v>
      </c>
      <c r="Q22" s="220">
        <v>0</v>
      </c>
    </row>
    <row r="23" spans="1:17" ht="14.25" customHeight="1" x14ac:dyDescent="0.25">
      <c r="A23" s="226"/>
      <c r="B23" s="219"/>
      <c r="C23" s="219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</row>
    <row r="24" spans="1:17" ht="14.25" customHeight="1" x14ac:dyDescent="0.25">
      <c r="A24" s="227" t="s">
        <v>194</v>
      </c>
      <c r="B24" s="221">
        <f t="shared" si="0"/>
        <v>857</v>
      </c>
      <c r="C24" s="221">
        <f t="shared" si="0"/>
        <v>497</v>
      </c>
      <c r="D24" s="221">
        <f t="shared" ref="D24:M24" si="1">SUM(D8:D22)</f>
        <v>80</v>
      </c>
      <c r="E24" s="221">
        <f t="shared" si="1"/>
        <v>57</v>
      </c>
      <c r="F24" s="221">
        <f t="shared" si="1"/>
        <v>74</v>
      </c>
      <c r="G24" s="221">
        <f t="shared" si="1"/>
        <v>47</v>
      </c>
      <c r="H24" s="221">
        <f t="shared" si="1"/>
        <v>1</v>
      </c>
      <c r="I24" s="221">
        <f t="shared" si="1"/>
        <v>0</v>
      </c>
      <c r="J24" s="221">
        <f t="shared" si="1"/>
        <v>175</v>
      </c>
      <c r="K24" s="221">
        <f t="shared" si="1"/>
        <v>80</v>
      </c>
      <c r="L24" s="221">
        <f t="shared" si="1"/>
        <v>427</v>
      </c>
      <c r="M24" s="221">
        <f t="shared" si="1"/>
        <v>253</v>
      </c>
      <c r="N24" s="221">
        <f>SUM(N8:N22)</f>
        <v>64</v>
      </c>
      <c r="O24" s="221">
        <f>SUM(O8:O22)</f>
        <v>36</v>
      </c>
      <c r="P24" s="221">
        <f>SUM(P8:P22)</f>
        <v>36</v>
      </c>
      <c r="Q24" s="221">
        <f>SUM(Q8:Q22)</f>
        <v>24</v>
      </c>
    </row>
    <row r="25" spans="1:17" ht="16.899999999999999" customHeight="1" x14ac:dyDescent="0.25">
      <c r="A25" s="228" t="s">
        <v>352</v>
      </c>
      <c r="B25" s="229">
        <v>831</v>
      </c>
      <c r="C25" s="230">
        <v>479</v>
      </c>
      <c r="D25" s="230">
        <v>76</v>
      </c>
      <c r="E25" s="230">
        <v>58</v>
      </c>
      <c r="F25" s="230">
        <v>72</v>
      </c>
      <c r="G25" s="230">
        <v>42</v>
      </c>
      <c r="H25" s="230">
        <v>9</v>
      </c>
      <c r="I25" s="230">
        <v>6</v>
      </c>
      <c r="J25" s="230">
        <v>166</v>
      </c>
      <c r="K25" s="230">
        <v>70</v>
      </c>
      <c r="L25" s="230">
        <v>426</v>
      </c>
      <c r="M25" s="230">
        <v>255</v>
      </c>
      <c r="N25" s="231">
        <v>60</v>
      </c>
      <c r="O25" s="231">
        <v>33</v>
      </c>
      <c r="P25" s="231">
        <v>22</v>
      </c>
      <c r="Q25" s="231">
        <v>15</v>
      </c>
    </row>
    <row r="26" spans="1:17" x14ac:dyDescent="0.25">
      <c r="A26" s="222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4"/>
      <c r="Q26" s="224"/>
    </row>
    <row r="27" spans="1:17" x14ac:dyDescent="0.25">
      <c r="A27" s="222"/>
      <c r="B27" s="222"/>
      <c r="C27" s="222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4"/>
      <c r="Q27" s="224"/>
    </row>
    <row r="28" spans="1:17" x14ac:dyDescent="0.25">
      <c r="A28" s="222"/>
      <c r="B28" s="222"/>
      <c r="C28" s="222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4"/>
    </row>
    <row r="29" spans="1:17" x14ac:dyDescent="0.25">
      <c r="A29" s="208"/>
      <c r="B29" s="208"/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7" x14ac:dyDescent="0.25">
      <c r="A30" s="208"/>
      <c r="B30" s="208"/>
      <c r="C30" s="208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7" x14ac:dyDescent="0.25">
      <c r="A31" s="208"/>
      <c r="B31" s="208"/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7" x14ac:dyDescent="0.25">
      <c r="A32" s="208"/>
      <c r="B32" s="208"/>
      <c r="C32" s="208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 x14ac:dyDescent="0.25">
      <c r="A33" s="210"/>
      <c r="B33" s="210"/>
      <c r="C33" s="210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</sheetData>
  <mergeCells count="12">
    <mergeCell ref="N5:O5"/>
    <mergeCell ref="P5:Q5"/>
    <mergeCell ref="A2:Q2"/>
    <mergeCell ref="A3:Q3"/>
    <mergeCell ref="A1:Q1"/>
    <mergeCell ref="A5:A6"/>
    <mergeCell ref="B5:C5"/>
    <mergeCell ref="D5:E5"/>
    <mergeCell ref="F5:G5"/>
    <mergeCell ref="H5:I5"/>
    <mergeCell ref="J5:K5"/>
    <mergeCell ref="L5:M5"/>
  </mergeCells>
  <conditionalFormatting sqref="A7:Q2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D24:Q2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zoomScaleNormal="80" workbookViewId="0"/>
  </sheetViews>
  <sheetFormatPr baseColWidth="10" defaultRowHeight="12.75" x14ac:dyDescent="0.2"/>
  <cols>
    <col min="1" max="1" width="46.140625" style="181" customWidth="1"/>
    <col min="2" max="5" width="11.28515625" style="181" customWidth="1"/>
    <col min="6" max="256" width="11.140625" style="181"/>
    <col min="257" max="257" width="58.5703125" style="181" customWidth="1"/>
    <col min="258" max="512" width="11.140625" style="181"/>
    <col min="513" max="513" width="58.5703125" style="181" customWidth="1"/>
    <col min="514" max="768" width="11.140625" style="181"/>
    <col min="769" max="769" width="58.5703125" style="181" customWidth="1"/>
    <col min="770" max="1024" width="11.140625" style="181"/>
    <col min="1025" max="1025" width="58.5703125" style="181" customWidth="1"/>
    <col min="1026" max="1280" width="11.140625" style="181"/>
    <col min="1281" max="1281" width="58.5703125" style="181" customWidth="1"/>
    <col min="1282" max="1536" width="11.140625" style="181"/>
    <col min="1537" max="1537" width="58.5703125" style="181" customWidth="1"/>
    <col min="1538" max="1792" width="11.140625" style="181"/>
    <col min="1793" max="1793" width="58.5703125" style="181" customWidth="1"/>
    <col min="1794" max="2048" width="11.140625" style="181"/>
    <col min="2049" max="2049" width="58.5703125" style="181" customWidth="1"/>
    <col min="2050" max="2304" width="11.140625" style="181"/>
    <col min="2305" max="2305" width="58.5703125" style="181" customWidth="1"/>
    <col min="2306" max="2560" width="11.140625" style="181"/>
    <col min="2561" max="2561" width="58.5703125" style="181" customWidth="1"/>
    <col min="2562" max="2816" width="11.140625" style="181"/>
    <col min="2817" max="2817" width="58.5703125" style="181" customWidth="1"/>
    <col min="2818" max="3072" width="11.140625" style="181"/>
    <col min="3073" max="3073" width="58.5703125" style="181" customWidth="1"/>
    <col min="3074" max="3328" width="11.140625" style="181"/>
    <col min="3329" max="3329" width="58.5703125" style="181" customWidth="1"/>
    <col min="3330" max="3584" width="11.140625" style="181"/>
    <col min="3585" max="3585" width="58.5703125" style="181" customWidth="1"/>
    <col min="3586" max="3840" width="11.140625" style="181"/>
    <col min="3841" max="3841" width="58.5703125" style="181" customWidth="1"/>
    <col min="3842" max="4096" width="11.140625" style="181"/>
    <col min="4097" max="4097" width="58.5703125" style="181" customWidth="1"/>
    <col min="4098" max="4352" width="11.140625" style="181"/>
    <col min="4353" max="4353" width="58.5703125" style="181" customWidth="1"/>
    <col min="4354" max="4608" width="11.140625" style="181"/>
    <col min="4609" max="4609" width="58.5703125" style="181" customWidth="1"/>
    <col min="4610" max="4864" width="11.140625" style="181"/>
    <col min="4865" max="4865" width="58.5703125" style="181" customWidth="1"/>
    <col min="4866" max="5120" width="11.140625" style="181"/>
    <col min="5121" max="5121" width="58.5703125" style="181" customWidth="1"/>
    <col min="5122" max="5376" width="11.140625" style="181"/>
    <col min="5377" max="5377" width="58.5703125" style="181" customWidth="1"/>
    <col min="5378" max="5632" width="11.140625" style="181"/>
    <col min="5633" max="5633" width="58.5703125" style="181" customWidth="1"/>
    <col min="5634" max="5888" width="11.140625" style="181"/>
    <col min="5889" max="5889" width="58.5703125" style="181" customWidth="1"/>
    <col min="5890" max="6144" width="11.140625" style="181"/>
    <col min="6145" max="6145" width="58.5703125" style="181" customWidth="1"/>
    <col min="6146" max="6400" width="11.140625" style="181"/>
    <col min="6401" max="6401" width="58.5703125" style="181" customWidth="1"/>
    <col min="6402" max="6656" width="11.140625" style="181"/>
    <col min="6657" max="6657" width="58.5703125" style="181" customWidth="1"/>
    <col min="6658" max="6912" width="11.140625" style="181"/>
    <col min="6913" max="6913" width="58.5703125" style="181" customWidth="1"/>
    <col min="6914" max="7168" width="11.140625" style="181"/>
    <col min="7169" max="7169" width="58.5703125" style="181" customWidth="1"/>
    <col min="7170" max="7424" width="11.140625" style="181"/>
    <col min="7425" max="7425" width="58.5703125" style="181" customWidth="1"/>
    <col min="7426" max="7680" width="11.140625" style="181"/>
    <col min="7681" max="7681" width="58.5703125" style="181" customWidth="1"/>
    <col min="7682" max="7936" width="11.140625" style="181"/>
    <col min="7937" max="7937" width="58.5703125" style="181" customWidth="1"/>
    <col min="7938" max="8192" width="11.140625" style="181"/>
    <col min="8193" max="8193" width="58.5703125" style="181" customWidth="1"/>
    <col min="8194" max="8448" width="11.140625" style="181"/>
    <col min="8449" max="8449" width="58.5703125" style="181" customWidth="1"/>
    <col min="8450" max="8704" width="11.140625" style="181"/>
    <col min="8705" max="8705" width="58.5703125" style="181" customWidth="1"/>
    <col min="8706" max="8960" width="11.140625" style="181"/>
    <col min="8961" max="8961" width="58.5703125" style="181" customWidth="1"/>
    <col min="8962" max="9216" width="11.140625" style="181"/>
    <col min="9217" max="9217" width="58.5703125" style="181" customWidth="1"/>
    <col min="9218" max="9472" width="11.140625" style="181"/>
    <col min="9473" max="9473" width="58.5703125" style="181" customWidth="1"/>
    <col min="9474" max="9728" width="11.140625" style="181"/>
    <col min="9729" max="9729" width="58.5703125" style="181" customWidth="1"/>
    <col min="9730" max="9984" width="11.140625" style="181"/>
    <col min="9985" max="9985" width="58.5703125" style="181" customWidth="1"/>
    <col min="9986" max="10240" width="11.140625" style="181"/>
    <col min="10241" max="10241" width="58.5703125" style="181" customWidth="1"/>
    <col min="10242" max="10496" width="11.140625" style="181"/>
    <col min="10497" max="10497" width="58.5703125" style="181" customWidth="1"/>
    <col min="10498" max="10752" width="11.140625" style="181"/>
    <col min="10753" max="10753" width="58.5703125" style="181" customWidth="1"/>
    <col min="10754" max="11008" width="11.140625" style="181"/>
    <col min="11009" max="11009" width="58.5703125" style="181" customWidth="1"/>
    <col min="11010" max="11264" width="11.140625" style="181"/>
    <col min="11265" max="11265" width="58.5703125" style="181" customWidth="1"/>
    <col min="11266" max="11520" width="11.140625" style="181"/>
    <col min="11521" max="11521" width="58.5703125" style="181" customWidth="1"/>
    <col min="11522" max="11776" width="11.140625" style="181"/>
    <col min="11777" max="11777" width="58.5703125" style="181" customWidth="1"/>
    <col min="11778" max="12032" width="11.140625" style="181"/>
    <col min="12033" max="12033" width="58.5703125" style="181" customWidth="1"/>
    <col min="12034" max="12288" width="11.140625" style="181"/>
    <col min="12289" max="12289" width="58.5703125" style="181" customWidth="1"/>
    <col min="12290" max="12544" width="11.140625" style="181"/>
    <col min="12545" max="12545" width="58.5703125" style="181" customWidth="1"/>
    <col min="12546" max="12800" width="11.140625" style="181"/>
    <col min="12801" max="12801" width="58.5703125" style="181" customWidth="1"/>
    <col min="12802" max="13056" width="11.140625" style="181"/>
    <col min="13057" max="13057" width="58.5703125" style="181" customWidth="1"/>
    <col min="13058" max="13312" width="11.140625" style="181"/>
    <col min="13313" max="13313" width="58.5703125" style="181" customWidth="1"/>
    <col min="13314" max="13568" width="11.140625" style="181"/>
    <col min="13569" max="13569" width="58.5703125" style="181" customWidth="1"/>
    <col min="13570" max="13824" width="11.140625" style="181"/>
    <col min="13825" max="13825" width="58.5703125" style="181" customWidth="1"/>
    <col min="13826" max="14080" width="11.140625" style="181"/>
    <col min="14081" max="14081" width="58.5703125" style="181" customWidth="1"/>
    <col min="14082" max="14336" width="11.140625" style="181"/>
    <col min="14337" max="14337" width="58.5703125" style="181" customWidth="1"/>
    <col min="14338" max="14592" width="11.140625" style="181"/>
    <col min="14593" max="14593" width="58.5703125" style="181" customWidth="1"/>
    <col min="14594" max="14848" width="11.140625" style="181"/>
    <col min="14849" max="14849" width="58.5703125" style="181" customWidth="1"/>
    <col min="14850" max="15104" width="11.140625" style="181"/>
    <col min="15105" max="15105" width="58.5703125" style="181" customWidth="1"/>
    <col min="15106" max="15360" width="11.140625" style="181"/>
    <col min="15361" max="15361" width="58.5703125" style="181" customWidth="1"/>
    <col min="15362" max="15616" width="11.140625" style="181"/>
    <col min="15617" max="15617" width="58.5703125" style="181" customWidth="1"/>
    <col min="15618" max="15872" width="11.140625" style="181"/>
    <col min="15873" max="15873" width="58.5703125" style="181" customWidth="1"/>
    <col min="15874" max="16128" width="11.140625" style="181"/>
    <col min="16129" max="16129" width="58.5703125" style="181" customWidth="1"/>
    <col min="16130" max="16384" width="11.140625" style="181"/>
  </cols>
  <sheetData>
    <row r="1" spans="1:8" x14ac:dyDescent="0.25">
      <c r="A1" s="180" t="s">
        <v>366</v>
      </c>
      <c r="B1" s="205"/>
      <c r="C1" s="205"/>
      <c r="D1" s="205"/>
      <c r="E1" s="205"/>
    </row>
    <row r="2" spans="1:8" ht="13.7" customHeight="1" x14ac:dyDescent="0.25">
      <c r="A2" s="180"/>
      <c r="B2" s="205"/>
      <c r="C2" s="205"/>
      <c r="D2" s="205"/>
      <c r="E2" s="205"/>
    </row>
    <row r="3" spans="1:8" ht="19.899999999999999" customHeight="1" x14ac:dyDescent="0.2">
      <c r="A3" s="309" t="s">
        <v>260</v>
      </c>
      <c r="B3" s="243" t="s">
        <v>259</v>
      </c>
      <c r="C3" s="243"/>
      <c r="D3" s="243"/>
      <c r="E3" s="244"/>
    </row>
    <row r="4" spans="1:8" ht="19.899999999999999" customHeight="1" x14ac:dyDescent="0.2">
      <c r="A4" s="309"/>
      <c r="B4" s="243" t="s">
        <v>87</v>
      </c>
      <c r="C4" s="243"/>
      <c r="D4" s="243" t="s">
        <v>88</v>
      </c>
      <c r="E4" s="244"/>
    </row>
    <row r="5" spans="1:8" ht="19.899999999999999" customHeight="1" x14ac:dyDescent="0.2">
      <c r="A5" s="309"/>
      <c r="B5" s="243" t="s">
        <v>261</v>
      </c>
      <c r="C5" s="243" t="s">
        <v>262</v>
      </c>
      <c r="D5" s="243" t="s">
        <v>261</v>
      </c>
      <c r="E5" s="244" t="s">
        <v>262</v>
      </c>
    </row>
    <row r="6" spans="1:8" ht="13.7" customHeight="1" x14ac:dyDescent="0.25">
      <c r="A6" s="238"/>
      <c r="B6" s="237"/>
      <c r="C6" s="237"/>
      <c r="D6" s="237"/>
      <c r="E6" s="237"/>
    </row>
    <row r="7" spans="1:8" ht="12.75" customHeight="1" x14ac:dyDescent="0.25">
      <c r="A7" s="196"/>
      <c r="B7" s="234" t="s">
        <v>93</v>
      </c>
      <c r="C7" s="185"/>
      <c r="D7" s="185"/>
      <c r="E7" s="185"/>
    </row>
    <row r="8" spans="1:8" ht="12.75" customHeight="1" x14ac:dyDescent="0.25">
      <c r="A8" s="196"/>
    </row>
    <row r="9" spans="1:8" x14ac:dyDescent="0.25">
      <c r="A9" s="196" t="s">
        <v>263</v>
      </c>
      <c r="B9" s="255">
        <v>3854</v>
      </c>
      <c r="C9" s="255">
        <v>2914</v>
      </c>
      <c r="D9" s="255">
        <v>3876</v>
      </c>
      <c r="E9" s="255">
        <v>3705</v>
      </c>
      <c r="F9" s="232"/>
    </row>
    <row r="10" spans="1:8" ht="13.5" x14ac:dyDescent="0.25">
      <c r="A10" s="196" t="s">
        <v>264</v>
      </c>
      <c r="B10" s="256">
        <v>4167</v>
      </c>
      <c r="C10" s="256">
        <v>1770</v>
      </c>
      <c r="D10" s="256">
        <v>2765</v>
      </c>
      <c r="E10" s="257">
        <v>2149</v>
      </c>
    </row>
    <row r="11" spans="1:8" x14ac:dyDescent="0.25">
      <c r="A11" s="196" t="s">
        <v>265</v>
      </c>
      <c r="B11" s="256">
        <v>3003</v>
      </c>
      <c r="C11" s="256">
        <v>1596</v>
      </c>
      <c r="D11" s="256">
        <v>1749</v>
      </c>
      <c r="E11" s="257">
        <v>1522</v>
      </c>
    </row>
    <row r="12" spans="1:8" x14ac:dyDescent="0.25">
      <c r="A12" s="196" t="s">
        <v>266</v>
      </c>
      <c r="B12" s="256">
        <v>1121</v>
      </c>
      <c r="C12" s="256">
        <v>757</v>
      </c>
      <c r="D12" s="256">
        <v>872</v>
      </c>
      <c r="E12" s="257">
        <v>803</v>
      </c>
    </row>
    <row r="13" spans="1:8" ht="13.9" x14ac:dyDescent="0.25">
      <c r="A13" s="239" t="s">
        <v>369</v>
      </c>
      <c r="B13" s="256">
        <v>642</v>
      </c>
      <c r="C13" s="256">
        <v>383</v>
      </c>
      <c r="D13" s="256">
        <v>429</v>
      </c>
      <c r="E13" s="257">
        <v>303</v>
      </c>
    </row>
    <row r="14" spans="1:8" x14ac:dyDescent="0.25">
      <c r="A14" s="239" t="s">
        <v>267</v>
      </c>
      <c r="B14" s="256">
        <v>253</v>
      </c>
      <c r="C14" s="256">
        <v>157</v>
      </c>
      <c r="D14" s="256">
        <v>222</v>
      </c>
      <c r="E14" s="257">
        <v>179</v>
      </c>
    </row>
    <row r="15" spans="1:8" x14ac:dyDescent="0.25">
      <c r="A15" s="196" t="s">
        <v>364</v>
      </c>
      <c r="B15" s="256">
        <v>59</v>
      </c>
      <c r="C15" s="256">
        <v>37</v>
      </c>
      <c r="D15" s="256">
        <v>56</v>
      </c>
      <c r="E15" s="257">
        <v>46</v>
      </c>
    </row>
    <row r="16" spans="1:8" ht="13.5" x14ac:dyDescent="0.25">
      <c r="A16" s="196" t="s">
        <v>268</v>
      </c>
      <c r="B16" s="256">
        <v>52</v>
      </c>
      <c r="C16" s="256">
        <v>45</v>
      </c>
      <c r="D16" s="256">
        <v>31</v>
      </c>
      <c r="E16" s="257">
        <v>30</v>
      </c>
      <c r="H16" s="233"/>
    </row>
    <row r="17" spans="1:8" ht="13.5" x14ac:dyDescent="0.25">
      <c r="A17" s="112" t="s">
        <v>370</v>
      </c>
      <c r="B17" s="256">
        <v>15</v>
      </c>
      <c r="C17" s="256">
        <v>7</v>
      </c>
      <c r="D17" s="256">
        <v>3</v>
      </c>
      <c r="E17" s="257">
        <v>1</v>
      </c>
    </row>
    <row r="18" spans="1:8" x14ac:dyDescent="0.25">
      <c r="A18" s="196" t="s">
        <v>269</v>
      </c>
      <c r="B18" s="256">
        <v>3</v>
      </c>
      <c r="C18" s="256">
        <v>2</v>
      </c>
      <c r="D18" s="256">
        <v>2</v>
      </c>
      <c r="E18" s="257">
        <v>2</v>
      </c>
    </row>
    <row r="19" spans="1:8" ht="13.5" x14ac:dyDescent="0.25">
      <c r="A19" s="196" t="s">
        <v>270</v>
      </c>
      <c r="B19" s="256">
        <v>13</v>
      </c>
      <c r="C19" s="256">
        <v>5</v>
      </c>
      <c r="D19" s="256">
        <v>9</v>
      </c>
      <c r="E19" s="257">
        <v>7</v>
      </c>
    </row>
    <row r="20" spans="1:8" ht="13.5" x14ac:dyDescent="0.25">
      <c r="A20" s="112" t="s">
        <v>271</v>
      </c>
      <c r="B20" s="256">
        <v>1</v>
      </c>
      <c r="C20" s="256">
        <v>1</v>
      </c>
      <c r="D20" s="256">
        <v>4</v>
      </c>
      <c r="E20" s="257">
        <v>4</v>
      </c>
    </row>
    <row r="21" spans="1:8" x14ac:dyDescent="0.25">
      <c r="A21" s="239" t="s">
        <v>272</v>
      </c>
      <c r="B21" s="256">
        <v>4</v>
      </c>
      <c r="C21" s="256">
        <v>2</v>
      </c>
      <c r="D21" s="256">
        <v>6</v>
      </c>
      <c r="E21" s="257">
        <v>4</v>
      </c>
      <c r="F21" s="233"/>
      <c r="G21" s="233"/>
      <c r="H21" s="233"/>
    </row>
    <row r="22" spans="1:8" ht="12.75" customHeight="1" x14ac:dyDescent="0.25">
      <c r="A22" s="239"/>
      <c r="B22" s="256"/>
      <c r="C22" s="256"/>
      <c r="D22" s="256"/>
      <c r="E22" s="257"/>
      <c r="F22" s="233"/>
      <c r="G22" s="233"/>
      <c r="H22" s="233"/>
    </row>
    <row r="23" spans="1:8" ht="12.75" customHeight="1" x14ac:dyDescent="0.25">
      <c r="A23" s="239"/>
      <c r="B23" s="185" t="s">
        <v>111</v>
      </c>
      <c r="C23" s="185"/>
      <c r="D23" s="185"/>
      <c r="E23" s="185"/>
    </row>
    <row r="24" spans="1:8" ht="12.75" customHeight="1" x14ac:dyDescent="0.25">
      <c r="A24" s="239"/>
      <c r="B24" s="234"/>
      <c r="C24" s="185"/>
      <c r="D24" s="185"/>
      <c r="E24" s="185"/>
    </row>
    <row r="25" spans="1:8" x14ac:dyDescent="0.25">
      <c r="A25" s="196" t="s">
        <v>263</v>
      </c>
      <c r="B25" s="202">
        <v>3821</v>
      </c>
      <c r="C25" s="202">
        <v>2893</v>
      </c>
      <c r="D25" s="202">
        <v>3824</v>
      </c>
      <c r="E25" s="202">
        <v>3662</v>
      </c>
    </row>
    <row r="26" spans="1:8" ht="13.5" x14ac:dyDescent="0.25">
      <c r="A26" s="196" t="s">
        <v>264</v>
      </c>
      <c r="B26" s="202">
        <v>4075</v>
      </c>
      <c r="C26" s="202">
        <v>1732</v>
      </c>
      <c r="D26" s="202">
        <v>2682</v>
      </c>
      <c r="E26" s="202">
        <v>2100</v>
      </c>
    </row>
    <row r="27" spans="1:8" x14ac:dyDescent="0.25">
      <c r="A27" s="196" t="s">
        <v>265</v>
      </c>
      <c r="B27" s="202">
        <v>2971</v>
      </c>
      <c r="C27" s="202">
        <v>1578</v>
      </c>
      <c r="D27" s="202">
        <v>1709</v>
      </c>
      <c r="E27" s="202">
        <v>1496</v>
      </c>
    </row>
    <row r="28" spans="1:8" x14ac:dyDescent="0.25">
      <c r="A28" s="196" t="s">
        <v>266</v>
      </c>
      <c r="B28" s="202">
        <v>1110</v>
      </c>
      <c r="C28" s="202">
        <v>750</v>
      </c>
      <c r="D28" s="202">
        <v>860</v>
      </c>
      <c r="E28" s="202">
        <v>795</v>
      </c>
    </row>
    <row r="29" spans="1:8" ht="13.9" x14ac:dyDescent="0.25">
      <c r="A29" s="239" t="s">
        <v>369</v>
      </c>
      <c r="B29" s="202">
        <v>80</v>
      </c>
      <c r="C29" s="202">
        <v>55</v>
      </c>
      <c r="D29" s="202">
        <v>216</v>
      </c>
      <c r="E29" s="202">
        <v>158</v>
      </c>
    </row>
    <row r="30" spans="1:8" x14ac:dyDescent="0.25">
      <c r="A30" s="239" t="s">
        <v>267</v>
      </c>
      <c r="B30" s="241">
        <v>164</v>
      </c>
      <c r="C30" s="241">
        <v>120</v>
      </c>
      <c r="D30" s="202">
        <v>132</v>
      </c>
      <c r="E30" s="202">
        <v>120</v>
      </c>
    </row>
    <row r="31" spans="1:8" x14ac:dyDescent="0.25">
      <c r="A31" s="196" t="s">
        <v>364</v>
      </c>
      <c r="B31" s="202">
        <v>41</v>
      </c>
      <c r="C31" s="202">
        <v>30</v>
      </c>
      <c r="D31" s="202">
        <v>42</v>
      </c>
      <c r="E31" s="202">
        <v>33</v>
      </c>
    </row>
    <row r="32" spans="1:8" ht="13.5" x14ac:dyDescent="0.25">
      <c r="A32" s="196" t="s">
        <v>268</v>
      </c>
      <c r="B32" s="202">
        <v>52</v>
      </c>
      <c r="C32" s="202">
        <v>45</v>
      </c>
      <c r="D32" s="202">
        <v>31</v>
      </c>
      <c r="E32" s="202">
        <v>30</v>
      </c>
    </row>
    <row r="33" spans="1:8" ht="13.5" x14ac:dyDescent="0.25">
      <c r="A33" s="112" t="s">
        <v>370</v>
      </c>
      <c r="B33" s="202">
        <v>15</v>
      </c>
      <c r="C33" s="202">
        <v>7</v>
      </c>
      <c r="D33" s="202">
        <v>3</v>
      </c>
      <c r="E33" s="202">
        <v>1</v>
      </c>
    </row>
    <row r="34" spans="1:8" x14ac:dyDescent="0.25">
      <c r="A34" s="196" t="s">
        <v>269</v>
      </c>
      <c r="B34" s="202">
        <v>2</v>
      </c>
      <c r="C34" s="202">
        <v>1</v>
      </c>
      <c r="D34" s="202">
        <v>1</v>
      </c>
      <c r="E34" s="202">
        <v>1</v>
      </c>
    </row>
    <row r="35" spans="1:8" ht="13.5" x14ac:dyDescent="0.25">
      <c r="A35" s="196" t="s">
        <v>270</v>
      </c>
      <c r="B35" s="202">
        <v>10</v>
      </c>
      <c r="C35" s="202">
        <v>4</v>
      </c>
      <c r="D35" s="202">
        <v>9</v>
      </c>
      <c r="E35" s="202">
        <v>7</v>
      </c>
    </row>
    <row r="36" spans="1:8" ht="13.5" x14ac:dyDescent="0.25">
      <c r="A36" s="112" t="s">
        <v>271</v>
      </c>
      <c r="B36" s="202">
        <v>1</v>
      </c>
      <c r="C36" s="202">
        <v>1</v>
      </c>
      <c r="D36" s="202">
        <v>4</v>
      </c>
      <c r="E36" s="202">
        <v>4</v>
      </c>
    </row>
    <row r="37" spans="1:8" x14ac:dyDescent="0.25">
      <c r="A37" s="240" t="s">
        <v>272</v>
      </c>
      <c r="B37" s="242">
        <v>4</v>
      </c>
      <c r="C37" s="204">
        <v>2</v>
      </c>
      <c r="D37" s="204">
        <v>5</v>
      </c>
      <c r="E37" s="204">
        <v>3</v>
      </c>
      <c r="F37" s="233"/>
      <c r="G37" s="233"/>
      <c r="H37" s="233"/>
    </row>
    <row r="38" spans="1:8" ht="12.75" customHeight="1" x14ac:dyDescent="0.25">
      <c r="A38" s="192"/>
      <c r="B38" s="235"/>
      <c r="C38" s="235"/>
      <c r="D38" s="235"/>
      <c r="E38" s="235"/>
    </row>
    <row r="39" spans="1:8" ht="12.75" customHeight="1" x14ac:dyDescent="0.25">
      <c r="A39" s="236" t="s">
        <v>328</v>
      </c>
      <c r="B39" s="185"/>
      <c r="C39" s="185"/>
      <c r="D39" s="185"/>
      <c r="E39" s="185"/>
    </row>
    <row r="40" spans="1:8" x14ac:dyDescent="0.25">
      <c r="A40" s="224"/>
      <c r="B40" s="224"/>
      <c r="C40" s="224"/>
      <c r="D40" s="224"/>
      <c r="E40" s="224"/>
    </row>
    <row r="41" spans="1:8" x14ac:dyDescent="0.25">
      <c r="B41" s="233"/>
      <c r="C41" s="233"/>
      <c r="D41" s="233"/>
      <c r="E41" s="233"/>
    </row>
    <row r="43" spans="1:8" x14ac:dyDescent="0.25">
      <c r="B43" s="233"/>
      <c r="C43" s="233"/>
      <c r="D43" s="233"/>
      <c r="E43" s="233"/>
      <c r="F43" s="233"/>
    </row>
    <row r="44" spans="1:8" x14ac:dyDescent="0.25">
      <c r="B44" s="233"/>
      <c r="C44" s="233"/>
      <c r="E44" s="233"/>
      <c r="F44" s="233"/>
    </row>
    <row r="45" spans="1:8" x14ac:dyDescent="0.25">
      <c r="B45" s="233"/>
      <c r="C45" s="233"/>
      <c r="E45" s="233"/>
      <c r="F45" s="233"/>
    </row>
  </sheetData>
  <mergeCells count="1">
    <mergeCell ref="A3:A5"/>
  </mergeCells>
  <conditionalFormatting sqref="A22:E37 A6:E7 A8:A21 B9:E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10" t="s">
        <v>32</v>
      </c>
      <c r="B3" s="315" t="s">
        <v>33</v>
      </c>
      <c r="C3" s="3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11"/>
      <c r="B4" s="317" t="s">
        <v>51</v>
      </c>
      <c r="C4" s="31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11"/>
      <c r="B5" s="313"/>
      <c r="C5" s="3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12"/>
      <c r="B6" s="313"/>
      <c r="C6" s="3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75" t="s">
        <v>0</v>
      </c>
      <c r="B1" s="275"/>
      <c r="C1" s="275"/>
      <c r="D1" s="275"/>
      <c r="E1" s="275"/>
      <c r="F1" s="275"/>
      <c r="G1" s="275"/>
    </row>
    <row r="2" spans="1:7" s="52" customFormat="1" ht="15.6" x14ac:dyDescent="0.3">
      <c r="A2" s="263"/>
      <c r="B2" s="263"/>
      <c r="C2" s="263"/>
      <c r="D2" s="263"/>
      <c r="E2" s="263"/>
      <c r="F2" s="263"/>
      <c r="G2" s="263"/>
    </row>
    <row r="3" spans="1:7" s="52" customFormat="1" x14ac:dyDescent="0.25"/>
    <row r="4" spans="1:7" s="52" customFormat="1" ht="15.6" x14ac:dyDescent="0.3">
      <c r="A4" s="276" t="s">
        <v>1</v>
      </c>
      <c r="B4" s="277"/>
      <c r="C4" s="277"/>
      <c r="D4" s="277"/>
      <c r="E4" s="277"/>
      <c r="F4" s="277"/>
      <c r="G4" s="277"/>
    </row>
    <row r="5" spans="1:7" s="52" customFormat="1" x14ac:dyDescent="0.25">
      <c r="A5" s="269"/>
      <c r="B5" s="269"/>
      <c r="C5" s="269"/>
      <c r="D5" s="269"/>
      <c r="E5" s="269"/>
      <c r="F5" s="269"/>
      <c r="G5" s="269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72" t="s">
        <v>49</v>
      </c>
      <c r="B8" s="271"/>
      <c r="C8" s="271"/>
      <c r="D8" s="271"/>
      <c r="E8" s="271"/>
      <c r="F8" s="271"/>
      <c r="G8" s="271"/>
    </row>
    <row r="9" spans="1:7" s="52" customFormat="1" x14ac:dyDescent="0.2">
      <c r="A9" s="270" t="s">
        <v>4</v>
      </c>
      <c r="B9" s="271"/>
      <c r="C9" s="271"/>
      <c r="D9" s="271"/>
      <c r="E9" s="271"/>
      <c r="F9" s="271"/>
      <c r="G9" s="271"/>
    </row>
    <row r="10" spans="1:7" s="52" customFormat="1" ht="5.25" customHeight="1" x14ac:dyDescent="0.25">
      <c r="A10" s="58"/>
    </row>
    <row r="11" spans="1:7" s="52" customFormat="1" ht="12.75" customHeight="1" x14ac:dyDescent="0.2">
      <c r="A11" s="274" t="s">
        <v>2</v>
      </c>
      <c r="B11" s="274"/>
      <c r="C11" s="274"/>
      <c r="D11" s="274"/>
      <c r="E11" s="274"/>
      <c r="F11" s="274"/>
      <c r="G11" s="274"/>
    </row>
    <row r="12" spans="1:7" s="52" customFormat="1" x14ac:dyDescent="0.25">
      <c r="A12" s="270" t="s">
        <v>3</v>
      </c>
      <c r="B12" s="271"/>
      <c r="C12" s="271"/>
      <c r="D12" s="271"/>
      <c r="E12" s="271"/>
      <c r="F12" s="271"/>
      <c r="G12" s="271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72" t="s">
        <v>50</v>
      </c>
      <c r="B15" s="271"/>
      <c r="C15" s="271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73" t="s">
        <v>84</v>
      </c>
      <c r="B17" s="271"/>
      <c r="C17" s="271"/>
      <c r="D17" s="57"/>
      <c r="E17" s="57"/>
      <c r="F17" s="57"/>
      <c r="G17" s="57"/>
    </row>
    <row r="18" spans="1:7" s="52" customFormat="1" x14ac:dyDescent="0.2">
      <c r="A18" s="59" t="s">
        <v>62</v>
      </c>
      <c r="B18" s="273" t="s">
        <v>374</v>
      </c>
      <c r="C18" s="271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319" t="s">
        <v>375</v>
      </c>
      <c r="C19" s="271"/>
      <c r="D19" s="271"/>
      <c r="E19" s="57"/>
      <c r="F19" s="57"/>
      <c r="G19" s="57"/>
    </row>
    <row r="20" spans="1:7" s="52" customFormat="1" ht="12.75" customHeight="1" x14ac:dyDescent="0.25">
      <c r="A20" s="260"/>
      <c r="B20" s="262"/>
      <c r="C20" s="261"/>
      <c r="D20" s="261"/>
      <c r="E20" s="260"/>
      <c r="F20" s="260"/>
      <c r="G20" s="260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72" t="s">
        <v>71</v>
      </c>
      <c r="B22" s="271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70" t="s">
        <v>65</v>
      </c>
      <c r="C24" s="271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70" t="s">
        <v>67</v>
      </c>
      <c r="C25" s="271"/>
      <c r="D25" s="57"/>
      <c r="E25" s="57"/>
      <c r="F25" s="57"/>
      <c r="G25" s="57"/>
    </row>
    <row r="26" spans="1:7" s="52" customFormat="1" x14ac:dyDescent="0.25">
      <c r="A26" s="57"/>
      <c r="B26" s="271" t="s">
        <v>68</v>
      </c>
      <c r="C26" s="271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">
      <c r="A28" s="60" t="s">
        <v>72</v>
      </c>
      <c r="B28" s="320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73" t="s">
        <v>365</v>
      </c>
      <c r="B31" s="271"/>
      <c r="C31" s="271"/>
      <c r="D31" s="271"/>
      <c r="E31" s="271"/>
      <c r="F31" s="271"/>
      <c r="G31" s="271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73" t="s">
        <v>367</v>
      </c>
      <c r="B33" s="271"/>
      <c r="C33" s="271"/>
      <c r="D33" s="271"/>
      <c r="E33" s="271"/>
      <c r="F33" s="271"/>
      <c r="G33" s="271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269" t="s">
        <v>74</v>
      </c>
      <c r="B43" s="269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5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27" r:id="rId1" display="www.statistik-nord.de"/>
    <hyperlink ref="B19" r:id="rId2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&amp;L&amp;8Statistikamt-Nord&amp;C&amp;8&amp;P&amp;R&amp;8Statistischer Bericht B I 2 -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Layout" zoomScaleNormal="100" workbookViewId="0">
      <selection activeCell="A2" sqref="A2"/>
    </sheetView>
  </sheetViews>
  <sheetFormatPr baseColWidth="10" defaultRowHeight="12.75" x14ac:dyDescent="0.2"/>
  <cols>
    <col min="1" max="1" width="6.140625" customWidth="1"/>
    <col min="2" max="2" width="78" customWidth="1"/>
    <col min="3" max="3" width="5.140625" customWidth="1"/>
  </cols>
  <sheetData>
    <row r="1" spans="1:3" x14ac:dyDescent="0.25">
      <c r="A1" s="85" t="s">
        <v>273</v>
      </c>
    </row>
    <row r="2" spans="1:3" x14ac:dyDescent="0.25">
      <c r="A2" s="83"/>
    </row>
    <row r="3" spans="1:3" x14ac:dyDescent="0.25">
      <c r="A3" s="83"/>
      <c r="C3" s="93" t="s">
        <v>274</v>
      </c>
    </row>
    <row r="4" spans="1:3" x14ac:dyDescent="0.25">
      <c r="A4" s="83"/>
    </row>
    <row r="5" spans="1:3" x14ac:dyDescent="0.2">
      <c r="A5" s="278" t="s">
        <v>275</v>
      </c>
      <c r="B5" s="278"/>
      <c r="C5" s="86">
        <v>3</v>
      </c>
    </row>
    <row r="6" spans="1:3" x14ac:dyDescent="0.25">
      <c r="A6" s="85"/>
      <c r="B6" s="86"/>
      <c r="C6" s="86"/>
    </row>
    <row r="7" spans="1:3" x14ac:dyDescent="0.25">
      <c r="A7" s="85"/>
      <c r="B7" s="86"/>
      <c r="C7" s="86"/>
    </row>
    <row r="8" spans="1:3" x14ac:dyDescent="0.25">
      <c r="A8" s="85"/>
      <c r="B8" s="86"/>
      <c r="C8" s="86"/>
    </row>
    <row r="9" spans="1:3" x14ac:dyDescent="0.25">
      <c r="A9" s="85" t="s">
        <v>276</v>
      </c>
      <c r="B9" s="86"/>
      <c r="C9" s="86"/>
    </row>
    <row r="10" spans="1:3" x14ac:dyDescent="0.25">
      <c r="A10" s="85"/>
      <c r="B10" s="86"/>
      <c r="C10" s="86"/>
    </row>
    <row r="11" spans="1:3" ht="12.75" customHeight="1" x14ac:dyDescent="0.25">
      <c r="A11" s="84" t="s">
        <v>277</v>
      </c>
      <c r="B11" s="84" t="s">
        <v>278</v>
      </c>
      <c r="C11" s="86"/>
    </row>
    <row r="12" spans="1:3" ht="12.75" customHeight="1" x14ac:dyDescent="0.25">
      <c r="A12" s="251" t="s">
        <v>332</v>
      </c>
      <c r="B12" s="84" t="s">
        <v>344</v>
      </c>
      <c r="C12" s="84">
        <v>4</v>
      </c>
    </row>
    <row r="13" spans="1:3" ht="12.75" customHeight="1" x14ac:dyDescent="0.25">
      <c r="A13" s="87" t="s">
        <v>287</v>
      </c>
      <c r="B13" s="84" t="s">
        <v>345</v>
      </c>
      <c r="C13" s="84">
        <v>5</v>
      </c>
    </row>
    <row r="14" spans="1:3" ht="12.75" customHeight="1" x14ac:dyDescent="0.25">
      <c r="A14" s="87" t="s">
        <v>288</v>
      </c>
      <c r="B14" s="84" t="s">
        <v>334</v>
      </c>
      <c r="C14" s="84">
        <v>6</v>
      </c>
    </row>
    <row r="15" spans="1:3" ht="12.75" customHeight="1" x14ac:dyDescent="0.25">
      <c r="A15" s="87" t="s">
        <v>289</v>
      </c>
      <c r="B15" s="84" t="s">
        <v>335</v>
      </c>
      <c r="C15" s="84">
        <v>7</v>
      </c>
    </row>
    <row r="16" spans="1:3" ht="12.75" customHeight="1" x14ac:dyDescent="0.25">
      <c r="A16" s="84"/>
      <c r="B16" s="86"/>
      <c r="C16" s="86"/>
    </row>
    <row r="17" spans="1:3" ht="12.75" customHeight="1" x14ac:dyDescent="0.25">
      <c r="A17" s="84" t="s">
        <v>279</v>
      </c>
      <c r="B17" s="84" t="s">
        <v>280</v>
      </c>
      <c r="C17" s="86"/>
    </row>
    <row r="18" spans="1:3" ht="24.6" customHeight="1" x14ac:dyDescent="0.2">
      <c r="A18" s="88" t="s">
        <v>291</v>
      </c>
      <c r="B18" s="89" t="s">
        <v>336</v>
      </c>
      <c r="C18" s="91">
        <v>8</v>
      </c>
    </row>
    <row r="19" spans="1:3" ht="24.6" customHeight="1" x14ac:dyDescent="0.2">
      <c r="A19" s="88" t="s">
        <v>290</v>
      </c>
      <c r="B19" s="89" t="s">
        <v>337</v>
      </c>
      <c r="C19" s="91">
        <v>8</v>
      </c>
    </row>
    <row r="20" spans="1:3" ht="24.6" customHeight="1" x14ac:dyDescent="0.2">
      <c r="A20" s="88" t="s">
        <v>292</v>
      </c>
      <c r="B20" s="89" t="s">
        <v>338</v>
      </c>
      <c r="C20" s="91">
        <v>9</v>
      </c>
    </row>
    <row r="21" spans="1:3" ht="24.6" customHeight="1" x14ac:dyDescent="0.2">
      <c r="A21" s="88" t="s">
        <v>293</v>
      </c>
      <c r="B21" s="89" t="s">
        <v>339</v>
      </c>
      <c r="C21" s="91">
        <v>9</v>
      </c>
    </row>
    <row r="22" spans="1:3" x14ac:dyDescent="0.25">
      <c r="A22" s="84"/>
      <c r="B22" s="86"/>
      <c r="C22" s="86"/>
    </row>
    <row r="23" spans="1:3" x14ac:dyDescent="0.2">
      <c r="A23" s="84" t="s">
        <v>281</v>
      </c>
      <c r="B23" s="84" t="s">
        <v>282</v>
      </c>
      <c r="C23" s="84">
        <v>10</v>
      </c>
    </row>
    <row r="24" spans="1:3" x14ac:dyDescent="0.25">
      <c r="A24" s="84"/>
      <c r="B24" s="86"/>
      <c r="C24" s="86"/>
    </row>
    <row r="25" spans="1:3" ht="12.75" customHeight="1" x14ac:dyDescent="0.25">
      <c r="A25" s="90" t="s">
        <v>283</v>
      </c>
      <c r="B25" s="249" t="s">
        <v>331</v>
      </c>
      <c r="C25" s="91"/>
    </row>
    <row r="26" spans="1:3" x14ac:dyDescent="0.25">
      <c r="A26" s="248" t="s">
        <v>330</v>
      </c>
      <c r="B26" s="89" t="s">
        <v>340</v>
      </c>
      <c r="C26" s="91">
        <v>11</v>
      </c>
    </row>
    <row r="27" spans="1:3" x14ac:dyDescent="0.25">
      <c r="A27" s="84"/>
      <c r="B27" s="86"/>
      <c r="C27" s="86"/>
    </row>
    <row r="28" spans="1:3" x14ac:dyDescent="0.25">
      <c r="A28" s="84" t="s">
        <v>284</v>
      </c>
      <c r="B28" s="84" t="s">
        <v>213</v>
      </c>
      <c r="C28" s="86"/>
    </row>
    <row r="29" spans="1:3" x14ac:dyDescent="0.2">
      <c r="A29" s="87" t="s">
        <v>294</v>
      </c>
      <c r="B29" s="84" t="s">
        <v>341</v>
      </c>
      <c r="C29" s="84">
        <v>12</v>
      </c>
    </row>
    <row r="30" spans="1:3" ht="24.6" customHeight="1" x14ac:dyDescent="0.2">
      <c r="A30" s="92" t="s">
        <v>295</v>
      </c>
      <c r="B30" s="89" t="s">
        <v>342</v>
      </c>
      <c r="C30" s="91">
        <v>13</v>
      </c>
    </row>
    <row r="31" spans="1:3" x14ac:dyDescent="0.25">
      <c r="A31" s="84"/>
      <c r="B31" s="86"/>
      <c r="C31" s="86"/>
    </row>
    <row r="32" spans="1:3" x14ac:dyDescent="0.25">
      <c r="A32" s="84" t="s">
        <v>285</v>
      </c>
      <c r="B32" s="84" t="s">
        <v>343</v>
      </c>
      <c r="C32" s="84">
        <v>14</v>
      </c>
    </row>
    <row r="33" spans="1:3" x14ac:dyDescent="0.25">
      <c r="A33" s="85"/>
      <c r="B33" s="86"/>
      <c r="C33" s="86"/>
    </row>
    <row r="34" spans="1:3" x14ac:dyDescent="0.25">
      <c r="A34" s="85"/>
      <c r="B34" s="86"/>
      <c r="C34" s="86"/>
    </row>
    <row r="35" spans="1:3" x14ac:dyDescent="0.25">
      <c r="A35" s="85"/>
      <c r="B35" s="86"/>
      <c r="C35" s="86"/>
    </row>
    <row r="36" spans="1:3" x14ac:dyDescent="0.25">
      <c r="A36" s="85"/>
      <c r="B36" s="86"/>
      <c r="C36" s="86"/>
    </row>
    <row r="37" spans="1:3" x14ac:dyDescent="0.25">
      <c r="A37" s="85" t="s">
        <v>286</v>
      </c>
      <c r="B37" s="86"/>
      <c r="C37" s="86"/>
    </row>
    <row r="38" spans="1:3" x14ac:dyDescent="0.25">
      <c r="A38" s="85"/>
      <c r="B38" s="86"/>
      <c r="C38" s="86"/>
    </row>
    <row r="39" spans="1:3" ht="23.25" customHeight="1" x14ac:dyDescent="0.2">
      <c r="A39" s="250" t="s">
        <v>277</v>
      </c>
      <c r="B39" s="89" t="s">
        <v>346</v>
      </c>
      <c r="C39" s="86">
        <v>15</v>
      </c>
    </row>
    <row r="40" spans="1:3" x14ac:dyDescent="0.25">
      <c r="A40" s="84" t="s">
        <v>296</v>
      </c>
      <c r="B40" s="84"/>
      <c r="C40" s="86"/>
    </row>
    <row r="41" spans="1:3" ht="23.25" customHeight="1" x14ac:dyDescent="0.2">
      <c r="A41" s="250" t="s">
        <v>279</v>
      </c>
      <c r="B41" s="89" t="s">
        <v>347</v>
      </c>
      <c r="C41" s="84">
        <v>15</v>
      </c>
    </row>
    <row r="42" spans="1:3" x14ac:dyDescent="0.25">
      <c r="A42" s="84" t="s">
        <v>297</v>
      </c>
      <c r="B42" s="84"/>
      <c r="C42" s="86"/>
    </row>
    <row r="43" spans="1:3" x14ac:dyDescent="0.25">
      <c r="A43" s="86"/>
      <c r="B43" s="86"/>
      <c r="C43" s="86"/>
    </row>
    <row r="44" spans="1:3" x14ac:dyDescent="0.25">
      <c r="A44" s="86"/>
      <c r="B44" s="86"/>
      <c r="C44" s="86"/>
    </row>
  </sheetData>
  <mergeCells count="1">
    <mergeCell ref="A5:B5"/>
  </mergeCells>
  <conditionalFormatting sqref="A5:C41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5">
      <c r="A1" s="106" t="s">
        <v>85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106" t="s">
        <v>349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7"/>
      <c r="B3" s="67"/>
    </row>
    <row r="4" spans="1:10" ht="19.899999999999999" customHeight="1" x14ac:dyDescent="0.25">
      <c r="A4" s="279" t="s">
        <v>90</v>
      </c>
      <c r="B4" s="130" t="s">
        <v>86</v>
      </c>
      <c r="C4" s="131"/>
      <c r="D4" s="130"/>
      <c r="E4" s="130"/>
      <c r="F4" s="130"/>
      <c r="G4" s="130"/>
      <c r="H4" s="130"/>
      <c r="I4" s="130"/>
      <c r="J4" s="132"/>
    </row>
    <row r="5" spans="1:10" ht="19.899999999999999" customHeight="1" x14ac:dyDescent="0.2">
      <c r="A5" s="279"/>
      <c r="B5" s="283" t="s">
        <v>261</v>
      </c>
      <c r="C5" s="130" t="s">
        <v>87</v>
      </c>
      <c r="D5" s="130"/>
      <c r="E5" s="130"/>
      <c r="F5" s="130" t="s">
        <v>88</v>
      </c>
      <c r="G5" s="130"/>
      <c r="H5" s="130"/>
      <c r="I5" s="130" t="s">
        <v>89</v>
      </c>
      <c r="J5" s="132"/>
    </row>
    <row r="6" spans="1:10" ht="19.899999999999999" customHeight="1" x14ac:dyDescent="0.2">
      <c r="A6" s="279"/>
      <c r="B6" s="283"/>
      <c r="C6" s="283" t="s">
        <v>298</v>
      </c>
      <c r="D6" s="130" t="s">
        <v>91</v>
      </c>
      <c r="E6" s="130"/>
      <c r="F6" s="283" t="s">
        <v>298</v>
      </c>
      <c r="G6" s="130" t="s">
        <v>91</v>
      </c>
      <c r="H6" s="130"/>
      <c r="I6" s="283" t="s">
        <v>298</v>
      </c>
      <c r="J6" s="280" t="s">
        <v>300</v>
      </c>
    </row>
    <row r="7" spans="1:10" ht="34.15" customHeight="1" x14ac:dyDescent="0.2">
      <c r="A7" s="279"/>
      <c r="B7" s="283"/>
      <c r="C7" s="283"/>
      <c r="D7" s="130" t="s">
        <v>92</v>
      </c>
      <c r="E7" s="130" t="s">
        <v>299</v>
      </c>
      <c r="F7" s="283"/>
      <c r="G7" s="130" t="s">
        <v>92</v>
      </c>
      <c r="H7" s="130" t="s">
        <v>299</v>
      </c>
      <c r="I7" s="283"/>
      <c r="J7" s="280"/>
    </row>
    <row r="8" spans="1:10" ht="12.75" customHeight="1" x14ac:dyDescent="0.25">
      <c r="A8" s="110"/>
      <c r="B8" s="107"/>
      <c r="C8" s="107"/>
      <c r="D8" s="108"/>
      <c r="E8" s="108"/>
      <c r="F8" s="107"/>
      <c r="G8" s="108"/>
      <c r="H8" s="108"/>
      <c r="I8" s="107"/>
      <c r="J8" s="107"/>
    </row>
    <row r="9" spans="1:10" s="70" customFormat="1" ht="12.75" customHeight="1" x14ac:dyDescent="0.2">
      <c r="A9" s="111"/>
      <c r="B9" s="282" t="s">
        <v>93</v>
      </c>
      <c r="C9" s="282"/>
      <c r="D9" s="282"/>
      <c r="E9" s="282"/>
      <c r="F9" s="282"/>
      <c r="G9" s="282"/>
      <c r="H9" s="282"/>
      <c r="I9" s="282"/>
      <c r="J9" s="282"/>
    </row>
    <row r="10" spans="1:10" s="70" customFormat="1" ht="12.75" customHeight="1" x14ac:dyDescent="0.25">
      <c r="A10" s="111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3.5" x14ac:dyDescent="0.2">
      <c r="A11" s="111" t="s">
        <v>94</v>
      </c>
      <c r="B11" s="116">
        <v>24317</v>
      </c>
      <c r="C11" s="117">
        <v>13037</v>
      </c>
      <c r="D11" s="117">
        <v>11385</v>
      </c>
      <c r="E11" s="117">
        <v>1652</v>
      </c>
      <c r="F11" s="117">
        <v>9566</v>
      </c>
      <c r="G11" s="117">
        <v>8155</v>
      </c>
      <c r="H11" s="117">
        <v>1411</v>
      </c>
      <c r="I11" s="117">
        <v>1714</v>
      </c>
      <c r="J11" s="117">
        <v>1445</v>
      </c>
    </row>
    <row r="12" spans="1:10" ht="13.5" x14ac:dyDescent="0.2">
      <c r="A12" s="111" t="s">
        <v>95</v>
      </c>
      <c r="B12" s="116">
        <v>24689</v>
      </c>
      <c r="C12" s="117">
        <v>12985</v>
      </c>
      <c r="D12" s="117">
        <v>11338</v>
      </c>
      <c r="E12" s="117">
        <v>1647</v>
      </c>
      <c r="F12" s="117">
        <v>10019</v>
      </c>
      <c r="G12" s="117">
        <v>8467</v>
      </c>
      <c r="H12" s="117">
        <v>1552</v>
      </c>
      <c r="I12" s="117">
        <v>1685</v>
      </c>
      <c r="J12" s="117">
        <v>1467</v>
      </c>
    </row>
    <row r="13" spans="1:10" ht="13.5" x14ac:dyDescent="0.2">
      <c r="A13" s="111" t="s">
        <v>96</v>
      </c>
      <c r="B13" s="116">
        <v>24616</v>
      </c>
      <c r="C13" s="117">
        <v>13111</v>
      </c>
      <c r="D13" s="117">
        <v>11459</v>
      </c>
      <c r="E13" s="117">
        <v>1652</v>
      </c>
      <c r="F13" s="117">
        <v>9830</v>
      </c>
      <c r="G13" s="117">
        <v>8197</v>
      </c>
      <c r="H13" s="117">
        <v>1633</v>
      </c>
      <c r="I13" s="117">
        <v>1675</v>
      </c>
      <c r="J13" s="117">
        <v>1449</v>
      </c>
    </row>
    <row r="14" spans="1:10" ht="13.5" x14ac:dyDescent="0.2">
      <c r="A14" s="111" t="s">
        <v>97</v>
      </c>
      <c r="B14" s="116" t="s">
        <v>98</v>
      </c>
      <c r="C14" s="117" t="s">
        <v>99</v>
      </c>
      <c r="D14" s="117" t="s">
        <v>100</v>
      </c>
      <c r="E14" s="117" t="s">
        <v>101</v>
      </c>
      <c r="F14" s="117" t="s">
        <v>102</v>
      </c>
      <c r="G14" s="117" t="s">
        <v>103</v>
      </c>
      <c r="H14" s="117" t="s">
        <v>104</v>
      </c>
      <c r="I14" s="117" t="s">
        <v>105</v>
      </c>
      <c r="J14" s="117" t="s">
        <v>106</v>
      </c>
    </row>
    <row r="15" spans="1:10" ht="13.5" x14ac:dyDescent="0.2">
      <c r="A15" s="111" t="s">
        <v>97</v>
      </c>
      <c r="B15" s="116">
        <v>24494</v>
      </c>
      <c r="C15" s="117">
        <v>12933</v>
      </c>
      <c r="D15" s="117">
        <v>11040</v>
      </c>
      <c r="E15" s="117">
        <v>1893</v>
      </c>
      <c r="F15" s="117">
        <v>9836</v>
      </c>
      <c r="G15" s="117">
        <v>7916</v>
      </c>
      <c r="H15" s="117">
        <v>1920</v>
      </c>
      <c r="I15" s="117">
        <v>1725</v>
      </c>
      <c r="J15" s="117">
        <v>1423</v>
      </c>
    </row>
    <row r="16" spans="1:10" ht="13.5" x14ac:dyDescent="0.25">
      <c r="A16" s="112" t="s">
        <v>107</v>
      </c>
      <c r="B16" s="118">
        <v>25208</v>
      </c>
      <c r="C16" s="118">
        <v>13376</v>
      </c>
      <c r="D16" s="118">
        <v>11369</v>
      </c>
      <c r="E16" s="119">
        <v>2007</v>
      </c>
      <c r="F16" s="119">
        <v>9922</v>
      </c>
      <c r="G16" s="119">
        <v>8015</v>
      </c>
      <c r="H16" s="119">
        <v>1907</v>
      </c>
      <c r="I16" s="119">
        <v>1910</v>
      </c>
      <c r="J16" s="119">
        <v>1559</v>
      </c>
    </row>
    <row r="17" spans="1:11" ht="13.5" x14ac:dyDescent="0.2">
      <c r="A17" s="111" t="s">
        <v>108</v>
      </c>
      <c r="B17" s="116">
        <v>25476</v>
      </c>
      <c r="C17" s="116">
        <v>13417</v>
      </c>
      <c r="D17" s="116">
        <v>11357</v>
      </c>
      <c r="E17" s="116">
        <v>2060</v>
      </c>
      <c r="F17" s="117">
        <v>10129</v>
      </c>
      <c r="G17" s="117">
        <v>8100</v>
      </c>
      <c r="H17" s="117">
        <v>2029</v>
      </c>
      <c r="I17" s="117">
        <v>1930</v>
      </c>
      <c r="J17" s="117">
        <v>1628</v>
      </c>
    </row>
    <row r="18" spans="1:11" ht="13.5" x14ac:dyDescent="0.25">
      <c r="A18" s="112" t="s">
        <v>109</v>
      </c>
      <c r="B18" s="116">
        <v>25379</v>
      </c>
      <c r="C18" s="116">
        <v>13244</v>
      </c>
      <c r="D18" s="116">
        <v>11140</v>
      </c>
      <c r="E18" s="116">
        <v>2104</v>
      </c>
      <c r="F18" s="117">
        <v>10218</v>
      </c>
      <c r="G18" s="117">
        <v>8206</v>
      </c>
      <c r="H18" s="117">
        <v>2012</v>
      </c>
      <c r="I18" s="117">
        <v>1917</v>
      </c>
      <c r="J18" s="117">
        <v>1601</v>
      </c>
    </row>
    <row r="19" spans="1:11" ht="13.5" x14ac:dyDescent="0.25">
      <c r="A19" s="112" t="s">
        <v>110</v>
      </c>
      <c r="B19" s="116">
        <v>25021</v>
      </c>
      <c r="C19" s="116">
        <v>13201</v>
      </c>
      <c r="D19" s="116">
        <v>10889</v>
      </c>
      <c r="E19" s="116">
        <v>2312</v>
      </c>
      <c r="F19" s="117">
        <v>10069</v>
      </c>
      <c r="G19" s="117">
        <v>8012</v>
      </c>
      <c r="H19" s="117">
        <v>2057</v>
      </c>
      <c r="I19" s="117">
        <v>1751</v>
      </c>
      <c r="J19" s="117">
        <v>1431</v>
      </c>
    </row>
    <row r="20" spans="1:11" ht="13.5" x14ac:dyDescent="0.25">
      <c r="A20" s="113" t="s">
        <v>348</v>
      </c>
      <c r="B20" s="120">
        <v>24750</v>
      </c>
      <c r="C20" s="120">
        <v>13187</v>
      </c>
      <c r="D20" s="120">
        <v>10885</v>
      </c>
      <c r="E20" s="120">
        <v>2302</v>
      </c>
      <c r="F20" s="121">
        <v>10024</v>
      </c>
      <c r="G20" s="121">
        <v>7947</v>
      </c>
      <c r="H20" s="121">
        <v>2077</v>
      </c>
      <c r="I20" s="121">
        <v>1539</v>
      </c>
      <c r="J20" s="121">
        <v>1267</v>
      </c>
    </row>
    <row r="21" spans="1:11" ht="13.5" x14ac:dyDescent="0.25">
      <c r="A21" s="113"/>
      <c r="B21" s="103"/>
      <c r="C21" s="103"/>
      <c r="D21" s="103"/>
      <c r="E21" s="103"/>
      <c r="F21" s="101"/>
      <c r="G21" s="101"/>
      <c r="H21" s="101"/>
      <c r="I21" s="101"/>
      <c r="J21" s="101"/>
    </row>
    <row r="22" spans="1:11" ht="13.5" x14ac:dyDescent="0.2">
      <c r="A22" s="111"/>
      <c r="B22" s="281" t="s">
        <v>111</v>
      </c>
      <c r="C22" s="281"/>
      <c r="D22" s="281"/>
      <c r="E22" s="281"/>
      <c r="F22" s="281"/>
      <c r="G22" s="281"/>
      <c r="H22" s="281"/>
      <c r="I22" s="281"/>
      <c r="J22" s="281"/>
    </row>
    <row r="23" spans="1:11" ht="13.5" x14ac:dyDescent="0.2">
      <c r="A23" s="111"/>
      <c r="B23" s="109"/>
      <c r="C23" s="105"/>
      <c r="D23" s="105"/>
      <c r="E23" s="105"/>
      <c r="F23" s="105"/>
      <c r="G23" s="105"/>
      <c r="H23" s="105"/>
      <c r="I23" s="105"/>
      <c r="J23" s="105"/>
    </row>
    <row r="24" spans="1:11" ht="13.5" x14ac:dyDescent="0.25">
      <c r="A24" s="112" t="s">
        <v>94</v>
      </c>
      <c r="B24" s="122" t="s">
        <v>112</v>
      </c>
      <c r="C24" s="122" t="s">
        <v>113</v>
      </c>
      <c r="D24" s="122" t="s">
        <v>114</v>
      </c>
      <c r="E24" s="122">
        <v>831</v>
      </c>
      <c r="F24" s="122" t="s">
        <v>115</v>
      </c>
      <c r="G24" s="122" t="s">
        <v>116</v>
      </c>
      <c r="H24" s="122" t="s">
        <v>117</v>
      </c>
      <c r="I24" s="122" t="s">
        <v>118</v>
      </c>
      <c r="J24" s="122" t="s">
        <v>119</v>
      </c>
    </row>
    <row r="25" spans="1:11" ht="13.5" x14ac:dyDescent="0.25">
      <c r="A25" s="112" t="s">
        <v>95</v>
      </c>
      <c r="B25" s="122" t="s">
        <v>120</v>
      </c>
      <c r="C25" s="122" t="s">
        <v>121</v>
      </c>
      <c r="D25" s="122" t="s">
        <v>122</v>
      </c>
      <c r="E25" s="122">
        <v>830</v>
      </c>
      <c r="F25" s="122" t="s">
        <v>123</v>
      </c>
      <c r="G25" s="122" t="s">
        <v>124</v>
      </c>
      <c r="H25" s="122" t="s">
        <v>125</v>
      </c>
      <c r="I25" s="122" t="s">
        <v>126</v>
      </c>
      <c r="J25" s="122" t="s">
        <v>127</v>
      </c>
    </row>
    <row r="26" spans="1:11" ht="13.5" x14ac:dyDescent="0.25">
      <c r="A26" s="114" t="s">
        <v>96</v>
      </c>
      <c r="B26" s="122" t="s">
        <v>128</v>
      </c>
      <c r="C26" s="122" t="s">
        <v>129</v>
      </c>
      <c r="D26" s="122" t="s">
        <v>130</v>
      </c>
      <c r="E26" s="122">
        <v>856</v>
      </c>
      <c r="F26" s="122" t="s">
        <v>131</v>
      </c>
      <c r="G26" s="122" t="s">
        <v>132</v>
      </c>
      <c r="H26" s="122" t="s">
        <v>133</v>
      </c>
      <c r="I26" s="122" t="s">
        <v>134</v>
      </c>
      <c r="J26" s="122" t="s">
        <v>135</v>
      </c>
    </row>
    <row r="27" spans="1:11" ht="13.5" x14ac:dyDescent="0.25">
      <c r="A27" s="114" t="s">
        <v>97</v>
      </c>
      <c r="B27" s="122" t="s">
        <v>136</v>
      </c>
      <c r="C27" s="122" t="s">
        <v>137</v>
      </c>
      <c r="D27" s="122" t="s">
        <v>138</v>
      </c>
      <c r="E27" s="122">
        <v>968</v>
      </c>
      <c r="F27" s="122" t="s">
        <v>139</v>
      </c>
      <c r="G27" s="122" t="s">
        <v>103</v>
      </c>
      <c r="H27" s="122" t="s">
        <v>140</v>
      </c>
      <c r="I27" s="122" t="s">
        <v>141</v>
      </c>
      <c r="J27" s="122" t="s">
        <v>142</v>
      </c>
    </row>
    <row r="28" spans="1:11" ht="13.5" x14ac:dyDescent="0.25">
      <c r="A28" s="114" t="s">
        <v>97</v>
      </c>
      <c r="B28" s="118">
        <v>23217</v>
      </c>
      <c r="C28" s="118">
        <v>12166</v>
      </c>
      <c r="D28" s="118">
        <v>11040</v>
      </c>
      <c r="E28" s="119">
        <v>1126</v>
      </c>
      <c r="F28" s="119">
        <v>9388</v>
      </c>
      <c r="G28" s="119">
        <v>7915</v>
      </c>
      <c r="H28" s="119">
        <v>1473</v>
      </c>
      <c r="I28" s="119">
        <v>1663</v>
      </c>
      <c r="J28" s="119">
        <v>1415</v>
      </c>
    </row>
    <row r="29" spans="1:11" ht="13.5" x14ac:dyDescent="0.25">
      <c r="A29" s="112" t="s">
        <v>107</v>
      </c>
      <c r="B29" s="118">
        <v>23904</v>
      </c>
      <c r="C29" s="118">
        <v>12610</v>
      </c>
      <c r="D29" s="118">
        <v>11369</v>
      </c>
      <c r="E29" s="119">
        <v>1241</v>
      </c>
      <c r="F29" s="119">
        <v>9444</v>
      </c>
      <c r="G29" s="119">
        <v>8014</v>
      </c>
      <c r="H29" s="119">
        <v>1430</v>
      </c>
      <c r="I29" s="119">
        <v>1850</v>
      </c>
      <c r="J29" s="119">
        <v>1558</v>
      </c>
    </row>
    <row r="30" spans="1:11" s="72" customFormat="1" ht="13.5" x14ac:dyDescent="0.25">
      <c r="A30" s="112" t="s">
        <v>108</v>
      </c>
      <c r="B30" s="123">
        <v>24136</v>
      </c>
      <c r="C30" s="124">
        <v>12623</v>
      </c>
      <c r="D30" s="124">
        <v>11357</v>
      </c>
      <c r="E30" s="124">
        <v>1266</v>
      </c>
      <c r="F30" s="124">
        <v>9636</v>
      </c>
      <c r="G30" s="124">
        <v>8100</v>
      </c>
      <c r="H30" s="124">
        <v>1536</v>
      </c>
      <c r="I30" s="124">
        <v>1877</v>
      </c>
      <c r="J30" s="124">
        <v>1628</v>
      </c>
      <c r="K30" s="71"/>
    </row>
    <row r="31" spans="1:11" ht="13.5" x14ac:dyDescent="0.25">
      <c r="A31" s="112" t="s">
        <v>109</v>
      </c>
      <c r="B31" s="125">
        <v>24006</v>
      </c>
      <c r="C31" s="126">
        <v>12457</v>
      </c>
      <c r="D31" s="126">
        <v>11140</v>
      </c>
      <c r="E31" s="126">
        <v>1317</v>
      </c>
      <c r="F31" s="126">
        <v>9689</v>
      </c>
      <c r="G31" s="124">
        <v>8206</v>
      </c>
      <c r="H31" s="124">
        <v>1483</v>
      </c>
      <c r="I31" s="124">
        <v>1860</v>
      </c>
      <c r="J31" s="124">
        <v>1601</v>
      </c>
    </row>
    <row r="32" spans="1:11" ht="13.5" x14ac:dyDescent="0.25">
      <c r="A32" s="112" t="s">
        <v>110</v>
      </c>
      <c r="B32" s="125">
        <v>23628</v>
      </c>
      <c r="C32" s="126">
        <v>12352</v>
      </c>
      <c r="D32" s="126">
        <v>10889</v>
      </c>
      <c r="E32" s="126">
        <v>1463</v>
      </c>
      <c r="F32" s="126">
        <v>9606</v>
      </c>
      <c r="G32" s="124">
        <v>8012</v>
      </c>
      <c r="H32" s="124">
        <v>1594</v>
      </c>
      <c r="I32" s="124">
        <v>1670</v>
      </c>
      <c r="J32" s="124">
        <v>1431</v>
      </c>
    </row>
    <row r="33" spans="1:10" s="72" customFormat="1" ht="13.5" x14ac:dyDescent="0.25">
      <c r="A33" s="115" t="s">
        <v>348</v>
      </c>
      <c r="B33" s="127">
        <v>23329</v>
      </c>
      <c r="C33" s="127">
        <v>12346</v>
      </c>
      <c r="D33" s="128">
        <v>10884</v>
      </c>
      <c r="E33" s="129">
        <v>1462</v>
      </c>
      <c r="F33" s="127">
        <v>9518</v>
      </c>
      <c r="G33" s="129">
        <v>7947</v>
      </c>
      <c r="H33" s="129">
        <v>1571</v>
      </c>
      <c r="I33" s="129">
        <v>1465</v>
      </c>
      <c r="J33" s="129">
        <v>1267</v>
      </c>
    </row>
    <row r="34" spans="1:10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spans="1:10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0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</row>
    <row r="57" spans="1:10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</row>
    <row r="58" spans="1:10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</row>
    <row r="59" spans="1:10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</row>
    <row r="60" spans="1:10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</row>
    <row r="61" spans="1:10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0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</row>
    <row r="63" spans="1:10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</row>
    <row r="67" spans="1:10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</row>
    <row r="70" spans="1:10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</row>
    <row r="83" spans="1:10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</row>
    <row r="84" spans="1:10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</row>
    <row r="85" spans="1:10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</row>
  </sheetData>
  <mergeCells count="8">
    <mergeCell ref="A4:A7"/>
    <mergeCell ref="J6:J7"/>
    <mergeCell ref="B22:J22"/>
    <mergeCell ref="B9:J9"/>
    <mergeCell ref="I6:I7"/>
    <mergeCell ref="F6:F7"/>
    <mergeCell ref="C6:C7"/>
    <mergeCell ref="B5:B7"/>
  </mergeCells>
  <conditionalFormatting sqref="A8:J3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B14:J14 B24:J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8" customWidth="1"/>
    <col min="2" max="3" width="8.7109375" style="68" customWidth="1"/>
    <col min="4" max="5" width="9.140625" style="68" customWidth="1"/>
    <col min="6" max="6" width="8.7109375" style="68" customWidth="1"/>
    <col min="7" max="8" width="9.140625" style="68" customWidth="1"/>
    <col min="9" max="9" width="8.7109375" style="68" customWidth="1"/>
    <col min="10" max="10" width="11.140625" style="68" customWidth="1"/>
    <col min="11" max="256" width="9.7109375" style="68"/>
    <col min="257" max="257" width="10.7109375" style="68" customWidth="1"/>
    <col min="258" max="263" width="9.85546875" style="68" customWidth="1"/>
    <col min="264" max="264" width="12.28515625" style="68" customWidth="1"/>
    <col min="265" max="265" width="9.85546875" style="68" customWidth="1"/>
    <col min="266" max="266" width="17.140625" style="68" customWidth="1"/>
    <col min="267" max="512" width="9.7109375" style="68"/>
    <col min="513" max="513" width="10.7109375" style="68" customWidth="1"/>
    <col min="514" max="519" width="9.85546875" style="68" customWidth="1"/>
    <col min="520" max="520" width="12.28515625" style="68" customWidth="1"/>
    <col min="521" max="521" width="9.85546875" style="68" customWidth="1"/>
    <col min="522" max="522" width="17.140625" style="68" customWidth="1"/>
    <col min="523" max="768" width="9.7109375" style="68"/>
    <col min="769" max="769" width="10.7109375" style="68" customWidth="1"/>
    <col min="770" max="775" width="9.85546875" style="68" customWidth="1"/>
    <col min="776" max="776" width="12.28515625" style="68" customWidth="1"/>
    <col min="777" max="777" width="9.85546875" style="68" customWidth="1"/>
    <col min="778" max="778" width="17.140625" style="68" customWidth="1"/>
    <col min="779" max="1024" width="9.7109375" style="68"/>
    <col min="1025" max="1025" width="10.7109375" style="68" customWidth="1"/>
    <col min="1026" max="1031" width="9.85546875" style="68" customWidth="1"/>
    <col min="1032" max="1032" width="12.28515625" style="68" customWidth="1"/>
    <col min="1033" max="1033" width="9.85546875" style="68" customWidth="1"/>
    <col min="1034" max="1034" width="17.140625" style="68" customWidth="1"/>
    <col min="1035" max="1280" width="9.7109375" style="68"/>
    <col min="1281" max="1281" width="10.7109375" style="68" customWidth="1"/>
    <col min="1282" max="1287" width="9.85546875" style="68" customWidth="1"/>
    <col min="1288" max="1288" width="12.28515625" style="68" customWidth="1"/>
    <col min="1289" max="1289" width="9.85546875" style="68" customWidth="1"/>
    <col min="1290" max="1290" width="17.140625" style="68" customWidth="1"/>
    <col min="1291" max="1536" width="9.7109375" style="68"/>
    <col min="1537" max="1537" width="10.7109375" style="68" customWidth="1"/>
    <col min="1538" max="1543" width="9.85546875" style="68" customWidth="1"/>
    <col min="1544" max="1544" width="12.28515625" style="68" customWidth="1"/>
    <col min="1545" max="1545" width="9.85546875" style="68" customWidth="1"/>
    <col min="1546" max="1546" width="17.140625" style="68" customWidth="1"/>
    <col min="1547" max="1792" width="9.7109375" style="68"/>
    <col min="1793" max="1793" width="10.7109375" style="68" customWidth="1"/>
    <col min="1794" max="1799" width="9.85546875" style="68" customWidth="1"/>
    <col min="1800" max="1800" width="12.28515625" style="68" customWidth="1"/>
    <col min="1801" max="1801" width="9.85546875" style="68" customWidth="1"/>
    <col min="1802" max="1802" width="17.140625" style="68" customWidth="1"/>
    <col min="1803" max="2048" width="9.7109375" style="68"/>
    <col min="2049" max="2049" width="10.7109375" style="68" customWidth="1"/>
    <col min="2050" max="2055" width="9.85546875" style="68" customWidth="1"/>
    <col min="2056" max="2056" width="12.28515625" style="68" customWidth="1"/>
    <col min="2057" max="2057" width="9.85546875" style="68" customWidth="1"/>
    <col min="2058" max="2058" width="17.140625" style="68" customWidth="1"/>
    <col min="2059" max="2304" width="9.7109375" style="68"/>
    <col min="2305" max="2305" width="10.7109375" style="68" customWidth="1"/>
    <col min="2306" max="2311" width="9.85546875" style="68" customWidth="1"/>
    <col min="2312" max="2312" width="12.28515625" style="68" customWidth="1"/>
    <col min="2313" max="2313" width="9.85546875" style="68" customWidth="1"/>
    <col min="2314" max="2314" width="17.140625" style="68" customWidth="1"/>
    <col min="2315" max="2560" width="9.7109375" style="68"/>
    <col min="2561" max="2561" width="10.7109375" style="68" customWidth="1"/>
    <col min="2562" max="2567" width="9.85546875" style="68" customWidth="1"/>
    <col min="2568" max="2568" width="12.28515625" style="68" customWidth="1"/>
    <col min="2569" max="2569" width="9.85546875" style="68" customWidth="1"/>
    <col min="2570" max="2570" width="17.140625" style="68" customWidth="1"/>
    <col min="2571" max="2816" width="9.7109375" style="68"/>
    <col min="2817" max="2817" width="10.7109375" style="68" customWidth="1"/>
    <col min="2818" max="2823" width="9.85546875" style="68" customWidth="1"/>
    <col min="2824" max="2824" width="12.28515625" style="68" customWidth="1"/>
    <col min="2825" max="2825" width="9.85546875" style="68" customWidth="1"/>
    <col min="2826" max="2826" width="17.140625" style="68" customWidth="1"/>
    <col min="2827" max="3072" width="9.7109375" style="68"/>
    <col min="3073" max="3073" width="10.7109375" style="68" customWidth="1"/>
    <col min="3074" max="3079" width="9.85546875" style="68" customWidth="1"/>
    <col min="3080" max="3080" width="12.28515625" style="68" customWidth="1"/>
    <col min="3081" max="3081" width="9.85546875" style="68" customWidth="1"/>
    <col min="3082" max="3082" width="17.140625" style="68" customWidth="1"/>
    <col min="3083" max="3328" width="9.7109375" style="68"/>
    <col min="3329" max="3329" width="10.7109375" style="68" customWidth="1"/>
    <col min="3330" max="3335" width="9.85546875" style="68" customWidth="1"/>
    <col min="3336" max="3336" width="12.28515625" style="68" customWidth="1"/>
    <col min="3337" max="3337" width="9.85546875" style="68" customWidth="1"/>
    <col min="3338" max="3338" width="17.140625" style="68" customWidth="1"/>
    <col min="3339" max="3584" width="9.7109375" style="68"/>
    <col min="3585" max="3585" width="10.7109375" style="68" customWidth="1"/>
    <col min="3586" max="3591" width="9.85546875" style="68" customWidth="1"/>
    <col min="3592" max="3592" width="12.28515625" style="68" customWidth="1"/>
    <col min="3593" max="3593" width="9.85546875" style="68" customWidth="1"/>
    <col min="3594" max="3594" width="17.140625" style="68" customWidth="1"/>
    <col min="3595" max="3840" width="9.7109375" style="68"/>
    <col min="3841" max="3841" width="10.7109375" style="68" customWidth="1"/>
    <col min="3842" max="3847" width="9.85546875" style="68" customWidth="1"/>
    <col min="3848" max="3848" width="12.28515625" style="68" customWidth="1"/>
    <col min="3849" max="3849" width="9.85546875" style="68" customWidth="1"/>
    <col min="3850" max="3850" width="17.140625" style="68" customWidth="1"/>
    <col min="3851" max="4096" width="9.7109375" style="68"/>
    <col min="4097" max="4097" width="10.7109375" style="68" customWidth="1"/>
    <col min="4098" max="4103" width="9.85546875" style="68" customWidth="1"/>
    <col min="4104" max="4104" width="12.28515625" style="68" customWidth="1"/>
    <col min="4105" max="4105" width="9.85546875" style="68" customWidth="1"/>
    <col min="4106" max="4106" width="17.140625" style="68" customWidth="1"/>
    <col min="4107" max="4352" width="9.7109375" style="68"/>
    <col min="4353" max="4353" width="10.7109375" style="68" customWidth="1"/>
    <col min="4354" max="4359" width="9.85546875" style="68" customWidth="1"/>
    <col min="4360" max="4360" width="12.28515625" style="68" customWidth="1"/>
    <col min="4361" max="4361" width="9.85546875" style="68" customWidth="1"/>
    <col min="4362" max="4362" width="17.140625" style="68" customWidth="1"/>
    <col min="4363" max="4608" width="9.7109375" style="68"/>
    <col min="4609" max="4609" width="10.7109375" style="68" customWidth="1"/>
    <col min="4610" max="4615" width="9.85546875" style="68" customWidth="1"/>
    <col min="4616" max="4616" width="12.28515625" style="68" customWidth="1"/>
    <col min="4617" max="4617" width="9.85546875" style="68" customWidth="1"/>
    <col min="4618" max="4618" width="17.140625" style="68" customWidth="1"/>
    <col min="4619" max="4864" width="9.7109375" style="68"/>
    <col min="4865" max="4865" width="10.7109375" style="68" customWidth="1"/>
    <col min="4866" max="4871" width="9.85546875" style="68" customWidth="1"/>
    <col min="4872" max="4872" width="12.28515625" style="68" customWidth="1"/>
    <col min="4873" max="4873" width="9.85546875" style="68" customWidth="1"/>
    <col min="4874" max="4874" width="17.140625" style="68" customWidth="1"/>
    <col min="4875" max="5120" width="9.7109375" style="68"/>
    <col min="5121" max="5121" width="10.7109375" style="68" customWidth="1"/>
    <col min="5122" max="5127" width="9.85546875" style="68" customWidth="1"/>
    <col min="5128" max="5128" width="12.28515625" style="68" customWidth="1"/>
    <col min="5129" max="5129" width="9.85546875" style="68" customWidth="1"/>
    <col min="5130" max="5130" width="17.140625" style="68" customWidth="1"/>
    <col min="5131" max="5376" width="9.7109375" style="68"/>
    <col min="5377" max="5377" width="10.7109375" style="68" customWidth="1"/>
    <col min="5378" max="5383" width="9.85546875" style="68" customWidth="1"/>
    <col min="5384" max="5384" width="12.28515625" style="68" customWidth="1"/>
    <col min="5385" max="5385" width="9.85546875" style="68" customWidth="1"/>
    <col min="5386" max="5386" width="17.140625" style="68" customWidth="1"/>
    <col min="5387" max="5632" width="9.7109375" style="68"/>
    <col min="5633" max="5633" width="10.7109375" style="68" customWidth="1"/>
    <col min="5634" max="5639" width="9.85546875" style="68" customWidth="1"/>
    <col min="5640" max="5640" width="12.28515625" style="68" customWidth="1"/>
    <col min="5641" max="5641" width="9.85546875" style="68" customWidth="1"/>
    <col min="5642" max="5642" width="17.140625" style="68" customWidth="1"/>
    <col min="5643" max="5888" width="9.7109375" style="68"/>
    <col min="5889" max="5889" width="10.7109375" style="68" customWidth="1"/>
    <col min="5890" max="5895" width="9.85546875" style="68" customWidth="1"/>
    <col min="5896" max="5896" width="12.28515625" style="68" customWidth="1"/>
    <col min="5897" max="5897" width="9.85546875" style="68" customWidth="1"/>
    <col min="5898" max="5898" width="17.140625" style="68" customWidth="1"/>
    <col min="5899" max="6144" width="9.7109375" style="68"/>
    <col min="6145" max="6145" width="10.7109375" style="68" customWidth="1"/>
    <col min="6146" max="6151" width="9.85546875" style="68" customWidth="1"/>
    <col min="6152" max="6152" width="12.28515625" style="68" customWidth="1"/>
    <col min="6153" max="6153" width="9.85546875" style="68" customWidth="1"/>
    <col min="6154" max="6154" width="17.140625" style="68" customWidth="1"/>
    <col min="6155" max="6400" width="9.7109375" style="68"/>
    <col min="6401" max="6401" width="10.7109375" style="68" customWidth="1"/>
    <col min="6402" max="6407" width="9.85546875" style="68" customWidth="1"/>
    <col min="6408" max="6408" width="12.28515625" style="68" customWidth="1"/>
    <col min="6409" max="6409" width="9.85546875" style="68" customWidth="1"/>
    <col min="6410" max="6410" width="17.140625" style="68" customWidth="1"/>
    <col min="6411" max="6656" width="9.7109375" style="68"/>
    <col min="6657" max="6657" width="10.7109375" style="68" customWidth="1"/>
    <col min="6658" max="6663" width="9.85546875" style="68" customWidth="1"/>
    <col min="6664" max="6664" width="12.28515625" style="68" customWidth="1"/>
    <col min="6665" max="6665" width="9.85546875" style="68" customWidth="1"/>
    <col min="6666" max="6666" width="17.140625" style="68" customWidth="1"/>
    <col min="6667" max="6912" width="9.7109375" style="68"/>
    <col min="6913" max="6913" width="10.7109375" style="68" customWidth="1"/>
    <col min="6914" max="6919" width="9.85546875" style="68" customWidth="1"/>
    <col min="6920" max="6920" width="12.28515625" style="68" customWidth="1"/>
    <col min="6921" max="6921" width="9.85546875" style="68" customWidth="1"/>
    <col min="6922" max="6922" width="17.140625" style="68" customWidth="1"/>
    <col min="6923" max="7168" width="9.7109375" style="68"/>
    <col min="7169" max="7169" width="10.7109375" style="68" customWidth="1"/>
    <col min="7170" max="7175" width="9.85546875" style="68" customWidth="1"/>
    <col min="7176" max="7176" width="12.28515625" style="68" customWidth="1"/>
    <col min="7177" max="7177" width="9.85546875" style="68" customWidth="1"/>
    <col min="7178" max="7178" width="17.140625" style="68" customWidth="1"/>
    <col min="7179" max="7424" width="9.7109375" style="68"/>
    <col min="7425" max="7425" width="10.7109375" style="68" customWidth="1"/>
    <col min="7426" max="7431" width="9.85546875" style="68" customWidth="1"/>
    <col min="7432" max="7432" width="12.28515625" style="68" customWidth="1"/>
    <col min="7433" max="7433" width="9.85546875" style="68" customWidth="1"/>
    <col min="7434" max="7434" width="17.140625" style="68" customWidth="1"/>
    <col min="7435" max="7680" width="9.7109375" style="68"/>
    <col min="7681" max="7681" width="10.7109375" style="68" customWidth="1"/>
    <col min="7682" max="7687" width="9.85546875" style="68" customWidth="1"/>
    <col min="7688" max="7688" width="12.28515625" style="68" customWidth="1"/>
    <col min="7689" max="7689" width="9.85546875" style="68" customWidth="1"/>
    <col min="7690" max="7690" width="17.140625" style="68" customWidth="1"/>
    <col min="7691" max="7936" width="9.7109375" style="68"/>
    <col min="7937" max="7937" width="10.7109375" style="68" customWidth="1"/>
    <col min="7938" max="7943" width="9.85546875" style="68" customWidth="1"/>
    <col min="7944" max="7944" width="12.28515625" style="68" customWidth="1"/>
    <col min="7945" max="7945" width="9.85546875" style="68" customWidth="1"/>
    <col min="7946" max="7946" width="17.140625" style="68" customWidth="1"/>
    <col min="7947" max="8192" width="9.7109375" style="68"/>
    <col min="8193" max="8193" width="10.7109375" style="68" customWidth="1"/>
    <col min="8194" max="8199" width="9.85546875" style="68" customWidth="1"/>
    <col min="8200" max="8200" width="12.28515625" style="68" customWidth="1"/>
    <col min="8201" max="8201" width="9.85546875" style="68" customWidth="1"/>
    <col min="8202" max="8202" width="17.140625" style="68" customWidth="1"/>
    <col min="8203" max="8448" width="9.7109375" style="68"/>
    <col min="8449" max="8449" width="10.7109375" style="68" customWidth="1"/>
    <col min="8450" max="8455" width="9.85546875" style="68" customWidth="1"/>
    <col min="8456" max="8456" width="12.28515625" style="68" customWidth="1"/>
    <col min="8457" max="8457" width="9.85546875" style="68" customWidth="1"/>
    <col min="8458" max="8458" width="17.140625" style="68" customWidth="1"/>
    <col min="8459" max="8704" width="9.7109375" style="68"/>
    <col min="8705" max="8705" width="10.7109375" style="68" customWidth="1"/>
    <col min="8706" max="8711" width="9.85546875" style="68" customWidth="1"/>
    <col min="8712" max="8712" width="12.28515625" style="68" customWidth="1"/>
    <col min="8713" max="8713" width="9.85546875" style="68" customWidth="1"/>
    <col min="8714" max="8714" width="17.140625" style="68" customWidth="1"/>
    <col min="8715" max="8960" width="9.7109375" style="68"/>
    <col min="8961" max="8961" width="10.7109375" style="68" customWidth="1"/>
    <col min="8962" max="8967" width="9.85546875" style="68" customWidth="1"/>
    <col min="8968" max="8968" width="12.28515625" style="68" customWidth="1"/>
    <col min="8969" max="8969" width="9.85546875" style="68" customWidth="1"/>
    <col min="8970" max="8970" width="17.140625" style="68" customWidth="1"/>
    <col min="8971" max="9216" width="9.7109375" style="68"/>
    <col min="9217" max="9217" width="10.7109375" style="68" customWidth="1"/>
    <col min="9218" max="9223" width="9.85546875" style="68" customWidth="1"/>
    <col min="9224" max="9224" width="12.28515625" style="68" customWidth="1"/>
    <col min="9225" max="9225" width="9.85546875" style="68" customWidth="1"/>
    <col min="9226" max="9226" width="17.140625" style="68" customWidth="1"/>
    <col min="9227" max="9472" width="9.7109375" style="68"/>
    <col min="9473" max="9473" width="10.7109375" style="68" customWidth="1"/>
    <col min="9474" max="9479" width="9.85546875" style="68" customWidth="1"/>
    <col min="9480" max="9480" width="12.28515625" style="68" customWidth="1"/>
    <col min="9481" max="9481" width="9.85546875" style="68" customWidth="1"/>
    <col min="9482" max="9482" width="17.140625" style="68" customWidth="1"/>
    <col min="9483" max="9728" width="9.7109375" style="68"/>
    <col min="9729" max="9729" width="10.7109375" style="68" customWidth="1"/>
    <col min="9730" max="9735" width="9.85546875" style="68" customWidth="1"/>
    <col min="9736" max="9736" width="12.28515625" style="68" customWidth="1"/>
    <col min="9737" max="9737" width="9.85546875" style="68" customWidth="1"/>
    <col min="9738" max="9738" width="17.140625" style="68" customWidth="1"/>
    <col min="9739" max="9984" width="9.7109375" style="68"/>
    <col min="9985" max="9985" width="10.7109375" style="68" customWidth="1"/>
    <col min="9986" max="9991" width="9.85546875" style="68" customWidth="1"/>
    <col min="9992" max="9992" width="12.28515625" style="68" customWidth="1"/>
    <col min="9993" max="9993" width="9.85546875" style="68" customWidth="1"/>
    <col min="9994" max="9994" width="17.140625" style="68" customWidth="1"/>
    <col min="9995" max="10240" width="9.7109375" style="68"/>
    <col min="10241" max="10241" width="10.7109375" style="68" customWidth="1"/>
    <col min="10242" max="10247" width="9.85546875" style="68" customWidth="1"/>
    <col min="10248" max="10248" width="12.28515625" style="68" customWidth="1"/>
    <col min="10249" max="10249" width="9.85546875" style="68" customWidth="1"/>
    <col min="10250" max="10250" width="17.140625" style="68" customWidth="1"/>
    <col min="10251" max="10496" width="9.7109375" style="68"/>
    <col min="10497" max="10497" width="10.7109375" style="68" customWidth="1"/>
    <col min="10498" max="10503" width="9.85546875" style="68" customWidth="1"/>
    <col min="10504" max="10504" width="12.28515625" style="68" customWidth="1"/>
    <col min="10505" max="10505" width="9.85546875" style="68" customWidth="1"/>
    <col min="10506" max="10506" width="17.140625" style="68" customWidth="1"/>
    <col min="10507" max="10752" width="9.7109375" style="68"/>
    <col min="10753" max="10753" width="10.7109375" style="68" customWidth="1"/>
    <col min="10754" max="10759" width="9.85546875" style="68" customWidth="1"/>
    <col min="10760" max="10760" width="12.28515625" style="68" customWidth="1"/>
    <col min="10761" max="10761" width="9.85546875" style="68" customWidth="1"/>
    <col min="10762" max="10762" width="17.140625" style="68" customWidth="1"/>
    <col min="10763" max="11008" width="9.7109375" style="68"/>
    <col min="11009" max="11009" width="10.7109375" style="68" customWidth="1"/>
    <col min="11010" max="11015" width="9.85546875" style="68" customWidth="1"/>
    <col min="11016" max="11016" width="12.28515625" style="68" customWidth="1"/>
    <col min="11017" max="11017" width="9.85546875" style="68" customWidth="1"/>
    <col min="11018" max="11018" width="17.140625" style="68" customWidth="1"/>
    <col min="11019" max="11264" width="9.7109375" style="68"/>
    <col min="11265" max="11265" width="10.7109375" style="68" customWidth="1"/>
    <col min="11266" max="11271" width="9.85546875" style="68" customWidth="1"/>
    <col min="11272" max="11272" width="12.28515625" style="68" customWidth="1"/>
    <col min="11273" max="11273" width="9.85546875" style="68" customWidth="1"/>
    <col min="11274" max="11274" width="17.140625" style="68" customWidth="1"/>
    <col min="11275" max="11520" width="9.7109375" style="68"/>
    <col min="11521" max="11521" width="10.7109375" style="68" customWidth="1"/>
    <col min="11522" max="11527" width="9.85546875" style="68" customWidth="1"/>
    <col min="11528" max="11528" width="12.28515625" style="68" customWidth="1"/>
    <col min="11529" max="11529" width="9.85546875" style="68" customWidth="1"/>
    <col min="11530" max="11530" width="17.140625" style="68" customWidth="1"/>
    <col min="11531" max="11776" width="9.7109375" style="68"/>
    <col min="11777" max="11777" width="10.7109375" style="68" customWidth="1"/>
    <col min="11778" max="11783" width="9.85546875" style="68" customWidth="1"/>
    <col min="11784" max="11784" width="12.28515625" style="68" customWidth="1"/>
    <col min="11785" max="11785" width="9.85546875" style="68" customWidth="1"/>
    <col min="11786" max="11786" width="17.140625" style="68" customWidth="1"/>
    <col min="11787" max="12032" width="9.7109375" style="68"/>
    <col min="12033" max="12033" width="10.7109375" style="68" customWidth="1"/>
    <col min="12034" max="12039" width="9.85546875" style="68" customWidth="1"/>
    <col min="12040" max="12040" width="12.28515625" style="68" customWidth="1"/>
    <col min="12041" max="12041" width="9.85546875" style="68" customWidth="1"/>
    <col min="12042" max="12042" width="17.140625" style="68" customWidth="1"/>
    <col min="12043" max="12288" width="9.7109375" style="68"/>
    <col min="12289" max="12289" width="10.7109375" style="68" customWidth="1"/>
    <col min="12290" max="12295" width="9.85546875" style="68" customWidth="1"/>
    <col min="12296" max="12296" width="12.28515625" style="68" customWidth="1"/>
    <col min="12297" max="12297" width="9.85546875" style="68" customWidth="1"/>
    <col min="12298" max="12298" width="17.140625" style="68" customWidth="1"/>
    <col min="12299" max="12544" width="9.7109375" style="68"/>
    <col min="12545" max="12545" width="10.7109375" style="68" customWidth="1"/>
    <col min="12546" max="12551" width="9.85546875" style="68" customWidth="1"/>
    <col min="12552" max="12552" width="12.28515625" style="68" customWidth="1"/>
    <col min="12553" max="12553" width="9.85546875" style="68" customWidth="1"/>
    <col min="12554" max="12554" width="17.140625" style="68" customWidth="1"/>
    <col min="12555" max="12800" width="9.7109375" style="68"/>
    <col min="12801" max="12801" width="10.7109375" style="68" customWidth="1"/>
    <col min="12802" max="12807" width="9.85546875" style="68" customWidth="1"/>
    <col min="12808" max="12808" width="12.28515625" style="68" customWidth="1"/>
    <col min="12809" max="12809" width="9.85546875" style="68" customWidth="1"/>
    <col min="12810" max="12810" width="17.140625" style="68" customWidth="1"/>
    <col min="12811" max="13056" width="9.7109375" style="68"/>
    <col min="13057" max="13057" width="10.7109375" style="68" customWidth="1"/>
    <col min="13058" max="13063" width="9.85546875" style="68" customWidth="1"/>
    <col min="13064" max="13064" width="12.28515625" style="68" customWidth="1"/>
    <col min="13065" max="13065" width="9.85546875" style="68" customWidth="1"/>
    <col min="13066" max="13066" width="17.140625" style="68" customWidth="1"/>
    <col min="13067" max="13312" width="9.7109375" style="68"/>
    <col min="13313" max="13313" width="10.7109375" style="68" customWidth="1"/>
    <col min="13314" max="13319" width="9.85546875" style="68" customWidth="1"/>
    <col min="13320" max="13320" width="12.28515625" style="68" customWidth="1"/>
    <col min="13321" max="13321" width="9.85546875" style="68" customWidth="1"/>
    <col min="13322" max="13322" width="17.140625" style="68" customWidth="1"/>
    <col min="13323" max="13568" width="9.7109375" style="68"/>
    <col min="13569" max="13569" width="10.7109375" style="68" customWidth="1"/>
    <col min="13570" max="13575" width="9.85546875" style="68" customWidth="1"/>
    <col min="13576" max="13576" width="12.28515625" style="68" customWidth="1"/>
    <col min="13577" max="13577" width="9.85546875" style="68" customWidth="1"/>
    <col min="13578" max="13578" width="17.140625" style="68" customWidth="1"/>
    <col min="13579" max="13824" width="9.7109375" style="68"/>
    <col min="13825" max="13825" width="10.7109375" style="68" customWidth="1"/>
    <col min="13826" max="13831" width="9.85546875" style="68" customWidth="1"/>
    <col min="13832" max="13832" width="12.28515625" style="68" customWidth="1"/>
    <col min="13833" max="13833" width="9.85546875" style="68" customWidth="1"/>
    <col min="13834" max="13834" width="17.140625" style="68" customWidth="1"/>
    <col min="13835" max="14080" width="9.7109375" style="68"/>
    <col min="14081" max="14081" width="10.7109375" style="68" customWidth="1"/>
    <col min="14082" max="14087" width="9.85546875" style="68" customWidth="1"/>
    <col min="14088" max="14088" width="12.28515625" style="68" customWidth="1"/>
    <col min="14089" max="14089" width="9.85546875" style="68" customWidth="1"/>
    <col min="14090" max="14090" width="17.140625" style="68" customWidth="1"/>
    <col min="14091" max="14336" width="9.7109375" style="68"/>
    <col min="14337" max="14337" width="10.7109375" style="68" customWidth="1"/>
    <col min="14338" max="14343" width="9.85546875" style="68" customWidth="1"/>
    <col min="14344" max="14344" width="12.28515625" style="68" customWidth="1"/>
    <col min="14345" max="14345" width="9.85546875" style="68" customWidth="1"/>
    <col min="14346" max="14346" width="17.140625" style="68" customWidth="1"/>
    <col min="14347" max="14592" width="9.7109375" style="68"/>
    <col min="14593" max="14593" width="10.7109375" style="68" customWidth="1"/>
    <col min="14594" max="14599" width="9.85546875" style="68" customWidth="1"/>
    <col min="14600" max="14600" width="12.28515625" style="68" customWidth="1"/>
    <col min="14601" max="14601" width="9.85546875" style="68" customWidth="1"/>
    <col min="14602" max="14602" width="17.140625" style="68" customWidth="1"/>
    <col min="14603" max="14848" width="9.7109375" style="68"/>
    <col min="14849" max="14849" width="10.7109375" style="68" customWidth="1"/>
    <col min="14850" max="14855" width="9.85546875" style="68" customWidth="1"/>
    <col min="14856" max="14856" width="12.28515625" style="68" customWidth="1"/>
    <col min="14857" max="14857" width="9.85546875" style="68" customWidth="1"/>
    <col min="14858" max="14858" width="17.140625" style="68" customWidth="1"/>
    <col min="14859" max="15104" width="9.7109375" style="68"/>
    <col min="15105" max="15105" width="10.7109375" style="68" customWidth="1"/>
    <col min="15106" max="15111" width="9.85546875" style="68" customWidth="1"/>
    <col min="15112" max="15112" width="12.28515625" style="68" customWidth="1"/>
    <col min="15113" max="15113" width="9.85546875" style="68" customWidth="1"/>
    <col min="15114" max="15114" width="17.140625" style="68" customWidth="1"/>
    <col min="15115" max="15360" width="9.7109375" style="68"/>
    <col min="15361" max="15361" width="10.7109375" style="68" customWidth="1"/>
    <col min="15362" max="15367" width="9.85546875" style="68" customWidth="1"/>
    <col min="15368" max="15368" width="12.28515625" style="68" customWidth="1"/>
    <col min="15369" max="15369" width="9.85546875" style="68" customWidth="1"/>
    <col min="15370" max="15370" width="17.140625" style="68" customWidth="1"/>
    <col min="15371" max="15616" width="9.7109375" style="68"/>
    <col min="15617" max="15617" width="10.7109375" style="68" customWidth="1"/>
    <col min="15618" max="15623" width="9.85546875" style="68" customWidth="1"/>
    <col min="15624" max="15624" width="12.28515625" style="68" customWidth="1"/>
    <col min="15625" max="15625" width="9.85546875" style="68" customWidth="1"/>
    <col min="15626" max="15626" width="17.140625" style="68" customWidth="1"/>
    <col min="15627" max="15872" width="9.7109375" style="68"/>
    <col min="15873" max="15873" width="10.7109375" style="68" customWidth="1"/>
    <col min="15874" max="15879" width="9.85546875" style="68" customWidth="1"/>
    <col min="15880" max="15880" width="12.28515625" style="68" customWidth="1"/>
    <col min="15881" max="15881" width="9.85546875" style="68" customWidth="1"/>
    <col min="15882" max="15882" width="17.140625" style="68" customWidth="1"/>
    <col min="15883" max="16128" width="9.7109375" style="68"/>
    <col min="16129" max="16129" width="10.7109375" style="68" customWidth="1"/>
    <col min="16130" max="16135" width="9.85546875" style="68" customWidth="1"/>
    <col min="16136" max="16136" width="12.28515625" style="68" customWidth="1"/>
    <col min="16137" max="16137" width="9.85546875" style="68" customWidth="1"/>
    <col min="16138" max="16138" width="17.140625" style="68" customWidth="1"/>
    <col min="16139" max="16384" width="9.7109375" style="68"/>
  </cols>
  <sheetData>
    <row r="1" spans="1:10" x14ac:dyDescent="0.25">
      <c r="A1" s="144" t="s">
        <v>301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106" t="s">
        <v>350</v>
      </c>
      <c r="B2" s="64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73"/>
      <c r="B3" s="73"/>
    </row>
    <row r="4" spans="1:10" ht="28.35" customHeight="1" x14ac:dyDescent="0.2">
      <c r="A4" s="279" t="s">
        <v>90</v>
      </c>
      <c r="B4" s="130" t="s">
        <v>143</v>
      </c>
      <c r="C4" s="130"/>
      <c r="D4" s="130"/>
      <c r="E4" s="130"/>
      <c r="F4" s="130"/>
      <c r="G4" s="130"/>
      <c r="H4" s="130"/>
      <c r="I4" s="130"/>
      <c r="J4" s="132"/>
    </row>
    <row r="5" spans="1:10" ht="28.35" customHeight="1" x14ac:dyDescent="0.2">
      <c r="A5" s="279"/>
      <c r="B5" s="283" t="s">
        <v>261</v>
      </c>
      <c r="C5" s="130" t="s">
        <v>87</v>
      </c>
      <c r="D5" s="130"/>
      <c r="E5" s="130"/>
      <c r="F5" s="130" t="s">
        <v>88</v>
      </c>
      <c r="G5" s="130"/>
      <c r="H5" s="130"/>
      <c r="I5" s="130" t="s">
        <v>89</v>
      </c>
      <c r="J5" s="132"/>
    </row>
    <row r="6" spans="1:10" ht="19.899999999999999" customHeight="1" x14ac:dyDescent="0.2">
      <c r="A6" s="279"/>
      <c r="B6" s="283"/>
      <c r="C6" s="288" t="s">
        <v>298</v>
      </c>
      <c r="D6" s="130" t="s">
        <v>91</v>
      </c>
      <c r="E6" s="130"/>
      <c r="F6" s="283" t="s">
        <v>298</v>
      </c>
      <c r="G6" s="130" t="s">
        <v>91</v>
      </c>
      <c r="H6" s="130"/>
      <c r="I6" s="283" t="s">
        <v>298</v>
      </c>
      <c r="J6" s="280" t="s">
        <v>300</v>
      </c>
    </row>
    <row r="7" spans="1:10" ht="36.950000000000003" customHeight="1" x14ac:dyDescent="0.2">
      <c r="A7" s="279"/>
      <c r="B7" s="283"/>
      <c r="C7" s="289"/>
      <c r="D7" s="130" t="s">
        <v>92</v>
      </c>
      <c r="E7" s="130" t="s">
        <v>299</v>
      </c>
      <c r="F7" s="283"/>
      <c r="G7" s="130" t="s">
        <v>92</v>
      </c>
      <c r="H7" s="130" t="s">
        <v>299</v>
      </c>
      <c r="I7" s="283"/>
      <c r="J7" s="280"/>
    </row>
    <row r="8" spans="1:10" ht="12.75" customHeight="1" x14ac:dyDescent="0.25">
      <c r="A8" s="135"/>
      <c r="B8" s="108"/>
      <c r="C8" s="108"/>
      <c r="D8" s="108"/>
      <c r="E8" s="108"/>
      <c r="F8" s="108"/>
      <c r="G8" s="108"/>
      <c r="H8" s="108"/>
      <c r="I8" s="107"/>
      <c r="J8" s="134"/>
    </row>
    <row r="9" spans="1:10" ht="12.75" customHeight="1" x14ac:dyDescent="0.25">
      <c r="A9" s="137"/>
      <c r="B9" s="286" t="s">
        <v>93</v>
      </c>
      <c r="C9" s="287"/>
      <c r="D9" s="287"/>
      <c r="E9" s="287"/>
      <c r="F9" s="287"/>
      <c r="G9" s="287"/>
      <c r="H9" s="287"/>
      <c r="I9" s="287"/>
      <c r="J9" s="287"/>
    </row>
    <row r="10" spans="1:10" ht="12.75" customHeight="1" x14ac:dyDescent="0.25">
      <c r="A10" s="137"/>
      <c r="B10" s="138"/>
      <c r="C10" s="104"/>
      <c r="D10" s="104"/>
      <c r="E10" s="104"/>
      <c r="F10" s="104"/>
      <c r="G10" s="104"/>
      <c r="H10" s="104"/>
      <c r="I10" s="104"/>
      <c r="J10" s="104"/>
    </row>
    <row r="11" spans="1:10" ht="13.5" x14ac:dyDescent="0.25">
      <c r="A11" s="137" t="s">
        <v>94</v>
      </c>
      <c r="B11" s="124">
        <v>480572</v>
      </c>
      <c r="C11" s="124">
        <v>300750</v>
      </c>
      <c r="D11" s="124">
        <v>262502.2</v>
      </c>
      <c r="E11" s="124">
        <v>38247.800000000003</v>
      </c>
      <c r="F11" s="124">
        <v>164034.79999999999</v>
      </c>
      <c r="G11" s="124">
        <v>140181.29999999999</v>
      </c>
      <c r="H11" s="124">
        <v>23853.5</v>
      </c>
      <c r="I11" s="124">
        <v>15787.2</v>
      </c>
      <c r="J11" s="124">
        <v>14125.3</v>
      </c>
    </row>
    <row r="12" spans="1:10" ht="13.5" x14ac:dyDescent="0.25">
      <c r="A12" s="137" t="s">
        <v>95</v>
      </c>
      <c r="B12" s="124">
        <v>484782</v>
      </c>
      <c r="C12" s="124">
        <v>297487</v>
      </c>
      <c r="D12" s="124">
        <v>259458</v>
      </c>
      <c r="E12" s="124">
        <v>38029</v>
      </c>
      <c r="F12" s="124">
        <v>171135</v>
      </c>
      <c r="G12" s="124">
        <v>144744</v>
      </c>
      <c r="H12" s="124">
        <v>26391</v>
      </c>
      <c r="I12" s="124">
        <v>16160</v>
      </c>
      <c r="J12" s="124">
        <v>14879</v>
      </c>
    </row>
    <row r="13" spans="1:10" ht="13.5" x14ac:dyDescent="0.25">
      <c r="A13" s="137" t="s">
        <v>96</v>
      </c>
      <c r="B13" s="124">
        <v>489053</v>
      </c>
      <c r="C13" s="124">
        <v>303324</v>
      </c>
      <c r="D13" s="124">
        <v>264742</v>
      </c>
      <c r="E13" s="124">
        <v>38582</v>
      </c>
      <c r="F13" s="124">
        <v>169280</v>
      </c>
      <c r="G13" s="124">
        <v>141425</v>
      </c>
      <c r="H13" s="124">
        <v>27855</v>
      </c>
      <c r="I13" s="124">
        <v>16449</v>
      </c>
      <c r="J13" s="124">
        <v>15054</v>
      </c>
    </row>
    <row r="14" spans="1:10" ht="13.5" x14ac:dyDescent="0.25">
      <c r="A14" s="137" t="s">
        <v>97</v>
      </c>
      <c r="B14" s="124" t="s">
        <v>144</v>
      </c>
      <c r="C14" s="124" t="s">
        <v>145</v>
      </c>
      <c r="D14" s="124" t="s">
        <v>146</v>
      </c>
      <c r="E14" s="124" t="s">
        <v>147</v>
      </c>
      <c r="F14" s="124" t="s">
        <v>148</v>
      </c>
      <c r="G14" s="124" t="s">
        <v>149</v>
      </c>
      <c r="H14" s="124" t="s">
        <v>150</v>
      </c>
      <c r="I14" s="124" t="s">
        <v>151</v>
      </c>
      <c r="J14" s="124" t="s">
        <v>152</v>
      </c>
    </row>
    <row r="15" spans="1:10" ht="13.5" x14ac:dyDescent="0.25">
      <c r="A15" s="137" t="s">
        <v>97</v>
      </c>
      <c r="B15" s="124">
        <v>479490</v>
      </c>
      <c r="C15" s="124">
        <v>291959</v>
      </c>
      <c r="D15" s="124">
        <v>247245</v>
      </c>
      <c r="E15" s="124">
        <v>44714</v>
      </c>
      <c r="F15" s="124">
        <v>170734</v>
      </c>
      <c r="G15" s="124">
        <v>136734</v>
      </c>
      <c r="H15" s="124">
        <v>34000</v>
      </c>
      <c r="I15" s="124">
        <v>16797</v>
      </c>
      <c r="J15" s="124">
        <v>14684</v>
      </c>
    </row>
    <row r="16" spans="1:10" ht="13.5" x14ac:dyDescent="0.25">
      <c r="A16" s="112" t="s">
        <v>107</v>
      </c>
      <c r="B16" s="118">
        <v>481146</v>
      </c>
      <c r="C16" s="118">
        <v>295146</v>
      </c>
      <c r="D16" s="118">
        <v>248268</v>
      </c>
      <c r="E16" s="118">
        <v>46878</v>
      </c>
      <c r="F16" s="118">
        <v>167277</v>
      </c>
      <c r="G16" s="118">
        <v>134086</v>
      </c>
      <c r="H16" s="118">
        <v>33191</v>
      </c>
      <c r="I16" s="118">
        <v>18723</v>
      </c>
      <c r="J16" s="118">
        <v>15946</v>
      </c>
    </row>
    <row r="17" spans="1:11" ht="13.5" x14ac:dyDescent="0.25">
      <c r="A17" s="137" t="s">
        <v>108</v>
      </c>
      <c r="B17" s="124">
        <v>487474</v>
      </c>
      <c r="C17" s="124">
        <v>298224</v>
      </c>
      <c r="D17" s="124">
        <v>250287</v>
      </c>
      <c r="E17" s="124">
        <v>47937</v>
      </c>
      <c r="F17" s="124">
        <v>170653</v>
      </c>
      <c r="G17" s="124">
        <v>135810</v>
      </c>
      <c r="H17" s="124">
        <v>34843</v>
      </c>
      <c r="I17" s="124">
        <v>18597</v>
      </c>
      <c r="J17" s="124">
        <v>16494</v>
      </c>
    </row>
    <row r="18" spans="1:11" ht="13.5" x14ac:dyDescent="0.25">
      <c r="A18" s="112" t="s">
        <v>109</v>
      </c>
      <c r="B18" s="124">
        <v>480428</v>
      </c>
      <c r="C18" s="124">
        <v>291177</v>
      </c>
      <c r="D18" s="124">
        <v>242319</v>
      </c>
      <c r="E18" s="124">
        <v>48858</v>
      </c>
      <c r="F18" s="124">
        <v>170913</v>
      </c>
      <c r="G18" s="124">
        <v>136187</v>
      </c>
      <c r="H18" s="124">
        <v>34726</v>
      </c>
      <c r="I18" s="124">
        <v>18338</v>
      </c>
      <c r="J18" s="124">
        <v>16073</v>
      </c>
    </row>
    <row r="19" spans="1:11" ht="13.5" x14ac:dyDescent="0.25">
      <c r="A19" s="112" t="s">
        <v>110</v>
      </c>
      <c r="B19" s="124">
        <v>476115</v>
      </c>
      <c r="C19" s="124">
        <v>291267</v>
      </c>
      <c r="D19" s="124">
        <v>236906</v>
      </c>
      <c r="E19" s="124">
        <v>54361</v>
      </c>
      <c r="F19" s="124">
        <v>168686</v>
      </c>
      <c r="G19" s="124">
        <v>132499</v>
      </c>
      <c r="H19" s="124">
        <v>36187</v>
      </c>
      <c r="I19" s="124">
        <v>16162</v>
      </c>
      <c r="J19" s="124">
        <v>13888</v>
      </c>
    </row>
    <row r="20" spans="1:11" s="74" customFormat="1" ht="13.5" x14ac:dyDescent="0.25">
      <c r="A20" s="113" t="s">
        <v>348</v>
      </c>
      <c r="B20" s="140">
        <v>473530</v>
      </c>
      <c r="C20" s="140">
        <v>290577</v>
      </c>
      <c r="D20" s="140">
        <v>237021</v>
      </c>
      <c r="E20" s="140">
        <v>53556</v>
      </c>
      <c r="F20" s="140">
        <v>168692</v>
      </c>
      <c r="G20" s="140">
        <v>132499</v>
      </c>
      <c r="H20" s="140">
        <v>36193</v>
      </c>
      <c r="I20" s="140">
        <v>14261</v>
      </c>
      <c r="J20" s="140">
        <v>12381</v>
      </c>
    </row>
    <row r="21" spans="1:11" s="74" customFormat="1" ht="13.5" x14ac:dyDescent="0.25">
      <c r="A21" s="113"/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 ht="13.5" x14ac:dyDescent="0.25">
      <c r="A22" s="137"/>
      <c r="B22" s="284" t="s">
        <v>111</v>
      </c>
      <c r="C22" s="285"/>
      <c r="D22" s="285"/>
      <c r="E22" s="285"/>
      <c r="F22" s="285"/>
      <c r="G22" s="285"/>
      <c r="H22" s="285"/>
      <c r="I22" s="285"/>
      <c r="J22" s="285"/>
    </row>
    <row r="23" spans="1:11" ht="13.5" x14ac:dyDescent="0.25">
      <c r="A23" s="137"/>
      <c r="B23" s="138"/>
      <c r="C23" s="104"/>
      <c r="D23" s="104"/>
      <c r="E23" s="104"/>
      <c r="F23" s="104"/>
      <c r="G23" s="104"/>
      <c r="H23" s="104"/>
      <c r="I23" s="104"/>
      <c r="J23" s="104"/>
    </row>
    <row r="24" spans="1:11" ht="13.5" x14ac:dyDescent="0.25">
      <c r="A24" s="137" t="s">
        <v>94</v>
      </c>
      <c r="B24" s="122" t="s">
        <v>153</v>
      </c>
      <c r="C24" s="122" t="s">
        <v>154</v>
      </c>
      <c r="D24" s="122" t="s">
        <v>155</v>
      </c>
      <c r="E24" s="122" t="s">
        <v>156</v>
      </c>
      <c r="F24" s="122" t="s">
        <v>157</v>
      </c>
      <c r="G24" s="122" t="s">
        <v>158</v>
      </c>
      <c r="H24" s="122">
        <v>18102</v>
      </c>
      <c r="I24" s="122" t="s">
        <v>159</v>
      </c>
      <c r="J24" s="122" t="s">
        <v>160</v>
      </c>
    </row>
    <row r="25" spans="1:11" ht="13.5" x14ac:dyDescent="0.25">
      <c r="A25" s="112" t="s">
        <v>95</v>
      </c>
      <c r="B25" s="141" t="s">
        <v>161</v>
      </c>
      <c r="C25" s="122" t="s">
        <v>162</v>
      </c>
      <c r="D25" s="122" t="s">
        <v>163</v>
      </c>
      <c r="E25" s="122" t="s">
        <v>164</v>
      </c>
      <c r="F25" s="122" t="s">
        <v>165</v>
      </c>
      <c r="G25" s="122" t="s">
        <v>166</v>
      </c>
      <c r="H25" s="122" t="s">
        <v>167</v>
      </c>
      <c r="I25" s="122" t="s">
        <v>168</v>
      </c>
      <c r="J25" s="122" t="s">
        <v>169</v>
      </c>
    </row>
    <row r="26" spans="1:11" ht="13.5" x14ac:dyDescent="0.25">
      <c r="A26" s="112" t="s">
        <v>96</v>
      </c>
      <c r="B26" s="258">
        <v>465123</v>
      </c>
      <c r="C26" s="259">
        <v>286326</v>
      </c>
      <c r="D26" s="259">
        <v>264704</v>
      </c>
      <c r="E26" s="118">
        <v>21622</v>
      </c>
      <c r="F26" s="259">
        <v>162624</v>
      </c>
      <c r="G26" s="259">
        <v>141421</v>
      </c>
      <c r="H26" s="118">
        <v>21203</v>
      </c>
      <c r="I26" s="118">
        <v>16173</v>
      </c>
      <c r="J26" s="118">
        <v>15054</v>
      </c>
    </row>
    <row r="27" spans="1:11" ht="13.5" x14ac:dyDescent="0.25">
      <c r="A27" s="112" t="s">
        <v>97</v>
      </c>
      <c r="B27" s="142" t="s">
        <v>170</v>
      </c>
      <c r="C27" s="118" t="s">
        <v>171</v>
      </c>
      <c r="D27" s="118" t="s">
        <v>172</v>
      </c>
      <c r="E27" s="118" t="s">
        <v>173</v>
      </c>
      <c r="F27" s="118" t="s">
        <v>174</v>
      </c>
      <c r="G27" s="118" t="s">
        <v>175</v>
      </c>
      <c r="H27" s="118" t="s">
        <v>176</v>
      </c>
      <c r="I27" s="118" t="s">
        <v>177</v>
      </c>
      <c r="J27" s="118" t="s">
        <v>178</v>
      </c>
    </row>
    <row r="28" spans="1:11" ht="13.5" x14ac:dyDescent="0.25">
      <c r="A28" s="112" t="s">
        <v>97</v>
      </c>
      <c r="B28" s="123">
        <v>455099</v>
      </c>
      <c r="C28" s="124">
        <v>275761</v>
      </c>
      <c r="D28" s="124">
        <v>247222</v>
      </c>
      <c r="E28" s="124">
        <v>28539</v>
      </c>
      <c r="F28" s="124">
        <v>162936</v>
      </c>
      <c r="G28" s="124">
        <v>136725</v>
      </c>
      <c r="H28" s="124">
        <v>26211</v>
      </c>
      <c r="I28" s="124">
        <v>16402</v>
      </c>
      <c r="J28" s="124">
        <v>14676</v>
      </c>
    </row>
    <row r="29" spans="1:11" ht="13.5" x14ac:dyDescent="0.25">
      <c r="A29" s="112" t="s">
        <v>107</v>
      </c>
      <c r="B29" s="118">
        <v>455961</v>
      </c>
      <c r="C29" s="118">
        <v>278795</v>
      </c>
      <c r="D29" s="118">
        <v>248251</v>
      </c>
      <c r="E29" s="118">
        <v>30544</v>
      </c>
      <c r="F29" s="118">
        <v>158857</v>
      </c>
      <c r="G29" s="118">
        <v>134057</v>
      </c>
      <c r="H29" s="118">
        <v>24800</v>
      </c>
      <c r="I29" s="118">
        <v>18309</v>
      </c>
      <c r="J29" s="118">
        <v>15938</v>
      </c>
      <c r="K29" s="75"/>
    </row>
    <row r="30" spans="1:11" ht="13.5" x14ac:dyDescent="0.25">
      <c r="A30" s="112" t="s">
        <v>108</v>
      </c>
      <c r="B30" s="123">
        <v>462018</v>
      </c>
      <c r="C30" s="124">
        <v>281531</v>
      </c>
      <c r="D30" s="124">
        <v>250275</v>
      </c>
      <c r="E30" s="124">
        <v>31256</v>
      </c>
      <c r="F30" s="124">
        <v>162191</v>
      </c>
      <c r="G30" s="124">
        <v>135807</v>
      </c>
      <c r="H30" s="124">
        <v>26384</v>
      </c>
      <c r="I30" s="124">
        <v>18296</v>
      </c>
      <c r="J30" s="124">
        <v>16494</v>
      </c>
    </row>
    <row r="31" spans="1:11" ht="13.5" x14ac:dyDescent="0.25">
      <c r="A31" s="112" t="s">
        <v>109</v>
      </c>
      <c r="B31" s="123">
        <v>454420</v>
      </c>
      <c r="C31" s="124">
        <v>274537</v>
      </c>
      <c r="D31" s="124">
        <v>242299</v>
      </c>
      <c r="E31" s="124">
        <v>32238</v>
      </c>
      <c r="F31" s="124">
        <v>161851</v>
      </c>
      <c r="G31" s="124">
        <v>136182</v>
      </c>
      <c r="H31" s="124">
        <v>25669</v>
      </c>
      <c r="I31" s="124">
        <v>18032</v>
      </c>
      <c r="J31" s="124">
        <v>16073</v>
      </c>
    </row>
    <row r="32" spans="1:11" ht="13.5" x14ac:dyDescent="0.25">
      <c r="A32" s="112" t="s">
        <v>110</v>
      </c>
      <c r="B32" s="123">
        <v>449466</v>
      </c>
      <c r="C32" s="124">
        <v>272892</v>
      </c>
      <c r="D32" s="124">
        <v>236900</v>
      </c>
      <c r="E32" s="124">
        <v>35992</v>
      </c>
      <c r="F32" s="124">
        <v>160892</v>
      </c>
      <c r="G32" s="124">
        <v>132496</v>
      </c>
      <c r="H32" s="124">
        <v>28396</v>
      </c>
      <c r="I32" s="124">
        <v>15682</v>
      </c>
      <c r="J32" s="124">
        <v>13888</v>
      </c>
    </row>
    <row r="33" spans="1:10" ht="13.5" x14ac:dyDescent="0.25">
      <c r="A33" s="115" t="s">
        <v>348</v>
      </c>
      <c r="B33" s="252">
        <v>446456</v>
      </c>
      <c r="C33" s="252">
        <v>272662</v>
      </c>
      <c r="D33" s="253">
        <v>237019</v>
      </c>
      <c r="E33" s="128">
        <v>35643</v>
      </c>
      <c r="F33" s="252">
        <v>160021</v>
      </c>
      <c r="G33" s="253">
        <v>132491</v>
      </c>
      <c r="H33" s="128">
        <v>27530</v>
      </c>
      <c r="I33" s="128">
        <v>13773</v>
      </c>
      <c r="J33" s="128">
        <v>12381</v>
      </c>
    </row>
    <row r="35" spans="1:10" x14ac:dyDescent="0.25">
      <c r="F35" s="76"/>
    </row>
  </sheetData>
  <mergeCells count="8">
    <mergeCell ref="B22:J22"/>
    <mergeCell ref="B9:J9"/>
    <mergeCell ref="B5:B7"/>
    <mergeCell ref="A4:A7"/>
    <mergeCell ref="F6:F7"/>
    <mergeCell ref="I6:I7"/>
    <mergeCell ref="J6:J7"/>
    <mergeCell ref="C6:C7"/>
  </mergeCells>
  <conditionalFormatting sqref="A8:J3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B22 B14:J14 B24:J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100" customWidth="1"/>
    <col min="2" max="2" width="7.5703125" style="100" customWidth="1"/>
    <col min="3" max="3" width="8.140625" style="100" customWidth="1"/>
    <col min="4" max="4" width="7.5703125" style="100" customWidth="1"/>
    <col min="5" max="5" width="8.7109375" style="100" customWidth="1"/>
    <col min="6" max="6" width="8.140625" style="100" customWidth="1"/>
    <col min="7" max="7" width="7.5703125" style="100" customWidth="1"/>
    <col min="8" max="8" width="8.7109375" style="100" customWidth="1"/>
    <col min="9" max="9" width="8.140625" style="100" customWidth="1"/>
    <col min="10" max="10" width="10.140625" style="100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5">
      <c r="A1" s="144" t="s">
        <v>301</v>
      </c>
      <c r="B1" s="64"/>
      <c r="C1" s="106"/>
      <c r="D1" s="106"/>
      <c r="E1" s="106"/>
      <c r="F1" s="106"/>
      <c r="G1" s="106"/>
      <c r="H1" s="106"/>
      <c r="I1" s="106"/>
      <c r="J1" s="106"/>
    </row>
    <row r="2" spans="1:11" x14ac:dyDescent="0.25">
      <c r="A2" s="106" t="s">
        <v>351</v>
      </c>
      <c r="B2" s="64"/>
      <c r="C2" s="145"/>
      <c r="D2" s="145"/>
      <c r="E2" s="145"/>
      <c r="F2" s="145"/>
      <c r="G2" s="145"/>
      <c r="H2" s="145"/>
      <c r="I2" s="145"/>
      <c r="J2" s="145"/>
    </row>
    <row r="3" spans="1:11" x14ac:dyDescent="0.25">
      <c r="A3" s="146"/>
      <c r="B3" s="146"/>
    </row>
    <row r="4" spans="1:11" s="78" customFormat="1" ht="22.7" customHeight="1" x14ac:dyDescent="0.25">
      <c r="A4" s="279" t="s">
        <v>302</v>
      </c>
      <c r="B4" s="130" t="s">
        <v>86</v>
      </c>
      <c r="C4" s="131"/>
      <c r="D4" s="130"/>
      <c r="E4" s="130"/>
      <c r="F4" s="130"/>
      <c r="G4" s="130"/>
      <c r="H4" s="130"/>
      <c r="I4" s="130"/>
      <c r="J4" s="132"/>
      <c r="K4" s="94"/>
    </row>
    <row r="5" spans="1:11" s="78" customFormat="1" ht="22.7" customHeight="1" x14ac:dyDescent="0.25">
      <c r="A5" s="279"/>
      <c r="B5" s="283" t="s">
        <v>261</v>
      </c>
      <c r="C5" s="130" t="s">
        <v>87</v>
      </c>
      <c r="D5" s="130"/>
      <c r="E5" s="130"/>
      <c r="F5" s="130" t="s">
        <v>88</v>
      </c>
      <c r="G5" s="130"/>
      <c r="H5" s="130"/>
      <c r="I5" s="130" t="s">
        <v>89</v>
      </c>
      <c r="J5" s="132"/>
      <c r="K5" s="94"/>
    </row>
    <row r="6" spans="1:11" s="78" customFormat="1" ht="22.7" customHeight="1" x14ac:dyDescent="0.25">
      <c r="A6" s="279"/>
      <c r="B6" s="283"/>
      <c r="C6" s="283" t="s">
        <v>298</v>
      </c>
      <c r="D6" s="130" t="s">
        <v>91</v>
      </c>
      <c r="E6" s="130"/>
      <c r="F6" s="283" t="s">
        <v>298</v>
      </c>
      <c r="G6" s="130" t="s">
        <v>91</v>
      </c>
      <c r="H6" s="130"/>
      <c r="I6" s="283" t="s">
        <v>298</v>
      </c>
      <c r="J6" s="290" t="s">
        <v>300</v>
      </c>
      <c r="K6" s="94"/>
    </row>
    <row r="7" spans="1:11" s="78" customFormat="1" ht="36.950000000000003" customHeight="1" x14ac:dyDescent="0.25">
      <c r="A7" s="279"/>
      <c r="B7" s="283"/>
      <c r="C7" s="283"/>
      <c r="D7" s="147" t="s">
        <v>92</v>
      </c>
      <c r="E7" s="147" t="s">
        <v>299</v>
      </c>
      <c r="F7" s="283"/>
      <c r="G7" s="147" t="s">
        <v>92</v>
      </c>
      <c r="H7" s="147" t="s">
        <v>299</v>
      </c>
      <c r="I7" s="283"/>
      <c r="J7" s="291"/>
      <c r="K7" s="94"/>
    </row>
    <row r="8" spans="1:11" s="78" customFormat="1" ht="12.75" customHeight="1" x14ac:dyDescent="0.25">
      <c r="A8" s="110"/>
      <c r="B8" s="107"/>
      <c r="C8" s="107"/>
      <c r="D8" s="107"/>
      <c r="E8" s="107"/>
      <c r="F8" s="107"/>
      <c r="G8" s="107"/>
      <c r="H8" s="107"/>
      <c r="I8" s="107"/>
      <c r="J8" s="107"/>
      <c r="K8" s="94"/>
    </row>
    <row r="9" spans="1:11" s="79" customFormat="1" ht="12.75" customHeight="1" x14ac:dyDescent="0.25">
      <c r="A9" s="136"/>
      <c r="B9" s="95" t="s">
        <v>93</v>
      </c>
      <c r="C9" s="96"/>
      <c r="D9" s="97"/>
      <c r="E9" s="97"/>
      <c r="F9" s="97"/>
      <c r="G9" s="97"/>
      <c r="H9" s="97"/>
      <c r="I9" s="97"/>
      <c r="J9" s="97"/>
      <c r="K9" s="98"/>
    </row>
    <row r="10" spans="1:11" s="79" customFormat="1" ht="12.75" customHeight="1" x14ac:dyDescent="0.25">
      <c r="A10" s="136"/>
      <c r="B10" s="95"/>
      <c r="C10" s="96"/>
      <c r="D10" s="97"/>
      <c r="E10" s="97"/>
      <c r="F10" s="97"/>
      <c r="G10" s="97"/>
      <c r="H10" s="97"/>
      <c r="I10" s="97"/>
      <c r="J10" s="97"/>
      <c r="K10" s="98"/>
    </row>
    <row r="11" spans="1:11" s="78" customFormat="1" ht="13.5" x14ac:dyDescent="0.25">
      <c r="A11" s="112" t="s">
        <v>179</v>
      </c>
      <c r="B11" s="124">
        <f t="shared" ref="B11:B25" si="0">C11+F11+I11</f>
        <v>1066</v>
      </c>
      <c r="C11" s="124">
        <v>651</v>
      </c>
      <c r="D11" s="124">
        <v>438</v>
      </c>
      <c r="E11" s="124">
        <v>213</v>
      </c>
      <c r="F11" s="124">
        <v>335</v>
      </c>
      <c r="G11" s="124">
        <v>223</v>
      </c>
      <c r="H11" s="124">
        <v>112</v>
      </c>
      <c r="I11" s="124">
        <v>80</v>
      </c>
      <c r="J11" s="124">
        <v>51</v>
      </c>
      <c r="K11" s="94"/>
    </row>
    <row r="12" spans="1:11" s="78" customFormat="1" ht="13.5" x14ac:dyDescent="0.25">
      <c r="A12" s="112" t="s">
        <v>180</v>
      </c>
      <c r="B12" s="124">
        <f t="shared" si="0"/>
        <v>2039</v>
      </c>
      <c r="C12" s="124">
        <v>978</v>
      </c>
      <c r="D12" s="124">
        <v>792</v>
      </c>
      <c r="E12" s="124">
        <v>186</v>
      </c>
      <c r="F12" s="124">
        <v>923</v>
      </c>
      <c r="G12" s="124">
        <v>722</v>
      </c>
      <c r="H12" s="124">
        <v>201</v>
      </c>
      <c r="I12" s="124">
        <v>138</v>
      </c>
      <c r="J12" s="124">
        <v>114</v>
      </c>
      <c r="K12" s="94"/>
    </row>
    <row r="13" spans="1:11" s="78" customFormat="1" ht="13.5" x14ac:dyDescent="0.25">
      <c r="A13" s="112" t="s">
        <v>181</v>
      </c>
      <c r="B13" s="124">
        <f t="shared" si="0"/>
        <v>1711</v>
      </c>
      <c r="C13" s="124">
        <v>913</v>
      </c>
      <c r="D13" s="124">
        <v>767</v>
      </c>
      <c r="E13" s="124">
        <v>146</v>
      </c>
      <c r="F13" s="124">
        <v>696</v>
      </c>
      <c r="G13" s="124">
        <v>555</v>
      </c>
      <c r="H13" s="124">
        <v>141</v>
      </c>
      <c r="I13" s="124">
        <v>102</v>
      </c>
      <c r="J13" s="124">
        <v>77</v>
      </c>
      <c r="K13" s="94"/>
    </row>
    <row r="14" spans="1:11" s="78" customFormat="1" ht="13.5" x14ac:dyDescent="0.25">
      <c r="A14" s="112" t="s">
        <v>182</v>
      </c>
      <c r="B14" s="124">
        <f t="shared" si="0"/>
        <v>915</v>
      </c>
      <c r="C14" s="124">
        <v>517</v>
      </c>
      <c r="D14" s="124">
        <v>453</v>
      </c>
      <c r="E14" s="124">
        <v>64</v>
      </c>
      <c r="F14" s="124">
        <v>343</v>
      </c>
      <c r="G14" s="124">
        <v>276</v>
      </c>
      <c r="H14" s="124">
        <v>67</v>
      </c>
      <c r="I14" s="124">
        <v>55</v>
      </c>
      <c r="J14" s="124">
        <v>52</v>
      </c>
      <c r="K14" s="94"/>
    </row>
    <row r="15" spans="1:11" s="78" customFormat="1" ht="13.5" x14ac:dyDescent="0.25">
      <c r="A15" s="112" t="s">
        <v>183</v>
      </c>
      <c r="B15" s="124">
        <f t="shared" si="0"/>
        <v>1112</v>
      </c>
      <c r="C15" s="124">
        <v>673</v>
      </c>
      <c r="D15" s="124">
        <v>596</v>
      </c>
      <c r="E15" s="124">
        <v>77</v>
      </c>
      <c r="F15" s="124">
        <v>381</v>
      </c>
      <c r="G15" s="124">
        <v>308</v>
      </c>
      <c r="H15" s="124">
        <v>73</v>
      </c>
      <c r="I15" s="124">
        <v>58</v>
      </c>
      <c r="J15" s="124">
        <v>44</v>
      </c>
      <c r="K15" s="94"/>
    </row>
    <row r="16" spans="1:11" s="78" customFormat="1" ht="13.5" x14ac:dyDescent="0.25">
      <c r="A16" s="112" t="s">
        <v>184</v>
      </c>
      <c r="B16" s="124">
        <f t="shared" si="0"/>
        <v>1509</v>
      </c>
      <c r="C16" s="124">
        <v>893</v>
      </c>
      <c r="D16" s="124">
        <v>760</v>
      </c>
      <c r="E16" s="124">
        <v>133</v>
      </c>
      <c r="F16" s="124">
        <v>553</v>
      </c>
      <c r="G16" s="124">
        <v>456</v>
      </c>
      <c r="H16" s="124">
        <v>97</v>
      </c>
      <c r="I16" s="124">
        <v>63</v>
      </c>
      <c r="J16" s="124">
        <v>49</v>
      </c>
      <c r="K16" s="94"/>
    </row>
    <row r="17" spans="1:11" s="78" customFormat="1" ht="13.5" x14ac:dyDescent="0.25">
      <c r="A17" s="112" t="s">
        <v>185</v>
      </c>
      <c r="B17" s="124">
        <f t="shared" si="0"/>
        <v>1468</v>
      </c>
      <c r="C17" s="124">
        <v>859</v>
      </c>
      <c r="D17" s="124">
        <v>690</v>
      </c>
      <c r="E17" s="124">
        <v>169</v>
      </c>
      <c r="F17" s="124">
        <v>502</v>
      </c>
      <c r="G17" s="124">
        <v>391</v>
      </c>
      <c r="H17" s="124">
        <v>111</v>
      </c>
      <c r="I17" s="124">
        <v>107</v>
      </c>
      <c r="J17" s="124">
        <v>89</v>
      </c>
      <c r="K17" s="94"/>
    </row>
    <row r="18" spans="1:11" s="78" customFormat="1" ht="13.5" x14ac:dyDescent="0.25">
      <c r="A18" s="112" t="s">
        <v>186</v>
      </c>
      <c r="B18" s="124">
        <f t="shared" si="0"/>
        <v>1600</v>
      </c>
      <c r="C18" s="124">
        <v>876</v>
      </c>
      <c r="D18" s="124">
        <v>748</v>
      </c>
      <c r="E18" s="124">
        <v>128</v>
      </c>
      <c r="F18" s="124">
        <v>624</v>
      </c>
      <c r="G18" s="124">
        <v>518</v>
      </c>
      <c r="H18" s="124">
        <v>106</v>
      </c>
      <c r="I18" s="124">
        <v>100</v>
      </c>
      <c r="J18" s="124">
        <v>76</v>
      </c>
      <c r="K18" s="94"/>
    </row>
    <row r="19" spans="1:11" s="78" customFormat="1" ht="13.5" x14ac:dyDescent="0.25">
      <c r="A19" s="112" t="s">
        <v>187</v>
      </c>
      <c r="B19" s="124">
        <f t="shared" si="0"/>
        <v>2721</v>
      </c>
      <c r="C19" s="124">
        <v>1404</v>
      </c>
      <c r="D19" s="124">
        <v>1150</v>
      </c>
      <c r="E19" s="124">
        <v>254</v>
      </c>
      <c r="F19" s="124">
        <v>1163</v>
      </c>
      <c r="G19" s="124">
        <v>939</v>
      </c>
      <c r="H19" s="124">
        <v>224</v>
      </c>
      <c r="I19" s="124">
        <v>154</v>
      </c>
      <c r="J19" s="124">
        <v>130</v>
      </c>
      <c r="K19" s="94"/>
    </row>
    <row r="20" spans="1:11" s="78" customFormat="1" ht="13.5" x14ac:dyDescent="0.25">
      <c r="A20" s="112" t="s">
        <v>188</v>
      </c>
      <c r="B20" s="124">
        <f t="shared" si="0"/>
        <v>974</v>
      </c>
      <c r="C20" s="124">
        <v>434</v>
      </c>
      <c r="D20" s="124">
        <v>388</v>
      </c>
      <c r="E20" s="124">
        <v>46</v>
      </c>
      <c r="F20" s="124">
        <v>472</v>
      </c>
      <c r="G20" s="124">
        <v>395</v>
      </c>
      <c r="H20" s="124">
        <v>77</v>
      </c>
      <c r="I20" s="124">
        <v>68</v>
      </c>
      <c r="J20" s="124">
        <v>60</v>
      </c>
      <c r="K20" s="94"/>
    </row>
    <row r="21" spans="1:11" s="78" customFormat="1" ht="13.5" x14ac:dyDescent="0.25">
      <c r="A21" s="112" t="s">
        <v>189</v>
      </c>
      <c r="B21" s="124">
        <f t="shared" si="0"/>
        <v>2359</v>
      </c>
      <c r="C21" s="124">
        <v>1141</v>
      </c>
      <c r="D21" s="124">
        <v>887</v>
      </c>
      <c r="E21" s="124">
        <v>254</v>
      </c>
      <c r="F21" s="124">
        <v>1101</v>
      </c>
      <c r="G21" s="124">
        <v>833</v>
      </c>
      <c r="H21" s="124">
        <v>268</v>
      </c>
      <c r="I21" s="124">
        <v>117</v>
      </c>
      <c r="J21" s="124">
        <v>108</v>
      </c>
      <c r="K21" s="94"/>
    </row>
    <row r="22" spans="1:11" s="78" customFormat="1" ht="13.5" x14ac:dyDescent="0.25">
      <c r="A22" s="112" t="s">
        <v>190</v>
      </c>
      <c r="B22" s="124">
        <f t="shared" si="0"/>
        <v>1856</v>
      </c>
      <c r="C22" s="124">
        <v>927</v>
      </c>
      <c r="D22" s="124">
        <v>681</v>
      </c>
      <c r="E22" s="124">
        <v>246</v>
      </c>
      <c r="F22" s="124">
        <v>786</v>
      </c>
      <c r="G22" s="124">
        <v>582</v>
      </c>
      <c r="H22" s="124">
        <v>204</v>
      </c>
      <c r="I22" s="124">
        <v>143</v>
      </c>
      <c r="J22" s="124">
        <v>123</v>
      </c>
      <c r="K22" s="94"/>
    </row>
    <row r="23" spans="1:11" s="78" customFormat="1" ht="13.5" x14ac:dyDescent="0.25">
      <c r="A23" s="112" t="s">
        <v>191</v>
      </c>
      <c r="B23" s="124">
        <f t="shared" si="0"/>
        <v>2240</v>
      </c>
      <c r="C23" s="124">
        <v>1268</v>
      </c>
      <c r="D23" s="124">
        <v>1094</v>
      </c>
      <c r="E23" s="124">
        <v>174</v>
      </c>
      <c r="F23" s="124">
        <v>826</v>
      </c>
      <c r="G23" s="124">
        <v>661</v>
      </c>
      <c r="H23" s="124">
        <v>165</v>
      </c>
      <c r="I23" s="124">
        <v>146</v>
      </c>
      <c r="J23" s="124">
        <v>123</v>
      </c>
      <c r="K23" s="94"/>
    </row>
    <row r="24" spans="1:11" s="78" customFormat="1" ht="13.5" x14ac:dyDescent="0.25">
      <c r="A24" s="112" t="s">
        <v>192</v>
      </c>
      <c r="B24" s="124">
        <f t="shared" si="0"/>
        <v>1054</v>
      </c>
      <c r="C24" s="124">
        <v>610</v>
      </c>
      <c r="D24" s="124">
        <v>520</v>
      </c>
      <c r="E24" s="124">
        <v>90</v>
      </c>
      <c r="F24" s="124">
        <v>377</v>
      </c>
      <c r="G24" s="124">
        <v>329</v>
      </c>
      <c r="H24" s="124">
        <v>48</v>
      </c>
      <c r="I24" s="124">
        <v>67</v>
      </c>
      <c r="J24" s="124">
        <v>54</v>
      </c>
      <c r="K24" s="94"/>
    </row>
    <row r="25" spans="1:11" s="78" customFormat="1" ht="13.5" x14ac:dyDescent="0.25">
      <c r="A25" s="112" t="s">
        <v>193</v>
      </c>
      <c r="B25" s="124">
        <f t="shared" si="0"/>
        <v>2126</v>
      </c>
      <c r="C25" s="124">
        <v>1043</v>
      </c>
      <c r="D25" s="124">
        <v>920</v>
      </c>
      <c r="E25" s="124">
        <v>123</v>
      </c>
      <c r="F25" s="124">
        <v>942</v>
      </c>
      <c r="G25" s="124">
        <v>759</v>
      </c>
      <c r="H25" s="124">
        <v>183</v>
      </c>
      <c r="I25" s="124">
        <v>141</v>
      </c>
      <c r="J25" s="124">
        <v>117</v>
      </c>
      <c r="K25" s="94"/>
    </row>
    <row r="26" spans="1:11" s="78" customFormat="1" ht="13.5" x14ac:dyDescent="0.25">
      <c r="A26" s="112"/>
      <c r="B26" s="124"/>
      <c r="C26" s="124">
        <v>13187</v>
      </c>
      <c r="D26" s="124">
        <v>10884</v>
      </c>
      <c r="E26" s="124">
        <v>2303</v>
      </c>
      <c r="F26" s="124">
        <v>10024</v>
      </c>
      <c r="G26" s="124">
        <v>7947</v>
      </c>
      <c r="H26" s="124">
        <v>2077</v>
      </c>
      <c r="I26" s="124">
        <v>1539</v>
      </c>
      <c r="J26" s="124">
        <v>1267</v>
      </c>
      <c r="K26" s="94"/>
    </row>
    <row r="27" spans="1:11" s="78" customFormat="1" ht="13.5" x14ac:dyDescent="0.25">
      <c r="A27" s="113" t="s">
        <v>194</v>
      </c>
      <c r="B27" s="140">
        <f>C27+F27+I27</f>
        <v>24750</v>
      </c>
      <c r="C27" s="140">
        <f>D27+E27</f>
        <v>13187</v>
      </c>
      <c r="D27" s="140">
        <f>SUM(D11:D25)</f>
        <v>10884</v>
      </c>
      <c r="E27" s="140">
        <f>SUM(E11:E25)</f>
        <v>2303</v>
      </c>
      <c r="F27" s="140">
        <f>G27+H27</f>
        <v>10024</v>
      </c>
      <c r="G27" s="140">
        <f>SUM(G11:G25)</f>
        <v>7947</v>
      </c>
      <c r="H27" s="140">
        <f>SUM(H11:H25)</f>
        <v>2077</v>
      </c>
      <c r="I27" s="140">
        <f>SUM(I11:I25)</f>
        <v>1539</v>
      </c>
      <c r="J27" s="140">
        <f>SUM(J11:J25)</f>
        <v>1267</v>
      </c>
      <c r="K27" s="94"/>
    </row>
    <row r="28" spans="1:11" s="78" customFormat="1" ht="13.5" x14ac:dyDescent="0.25">
      <c r="A28" s="112" t="s">
        <v>352</v>
      </c>
      <c r="B28" s="124">
        <v>25021</v>
      </c>
      <c r="C28" s="124">
        <v>13201</v>
      </c>
      <c r="D28" s="124">
        <v>10889</v>
      </c>
      <c r="E28" s="124">
        <v>2312</v>
      </c>
      <c r="F28" s="124">
        <v>10069</v>
      </c>
      <c r="G28" s="124">
        <v>8012</v>
      </c>
      <c r="H28" s="124">
        <v>2057</v>
      </c>
      <c r="I28" s="124">
        <v>1751</v>
      </c>
      <c r="J28" s="124">
        <v>1431</v>
      </c>
      <c r="K28" s="94"/>
    </row>
    <row r="29" spans="1:11" s="78" customFormat="1" ht="12.75" customHeight="1" x14ac:dyDescent="0.25">
      <c r="A29" s="112"/>
      <c r="B29" s="99"/>
      <c r="C29" s="99"/>
      <c r="D29" s="99"/>
      <c r="E29" s="99"/>
      <c r="F29" s="99"/>
      <c r="G29" s="99"/>
      <c r="H29" s="99"/>
      <c r="I29" s="99"/>
      <c r="J29" s="99"/>
      <c r="K29" s="94"/>
    </row>
    <row r="30" spans="1:11" s="78" customFormat="1" ht="12.75" customHeight="1" x14ac:dyDescent="0.25">
      <c r="A30" s="112"/>
      <c r="B30" s="97" t="s">
        <v>111</v>
      </c>
      <c r="C30" s="96"/>
      <c r="D30" s="97"/>
      <c r="E30" s="97"/>
      <c r="F30" s="97"/>
      <c r="G30" s="97"/>
      <c r="H30" s="97"/>
      <c r="I30" s="97"/>
      <c r="J30" s="97"/>
      <c r="K30" s="94"/>
    </row>
    <row r="31" spans="1:11" s="78" customFormat="1" ht="12.75" customHeight="1" x14ac:dyDescent="0.25">
      <c r="A31" s="112"/>
      <c r="B31" s="95"/>
      <c r="C31" s="96"/>
      <c r="D31" s="97"/>
      <c r="E31" s="97"/>
      <c r="F31" s="97"/>
      <c r="G31" s="97"/>
      <c r="H31" s="97"/>
      <c r="I31" s="97"/>
      <c r="J31" s="97"/>
      <c r="K31" s="94"/>
    </row>
    <row r="32" spans="1:11" s="78" customFormat="1" ht="13.5" x14ac:dyDescent="0.25">
      <c r="A32" s="112" t="s">
        <v>179</v>
      </c>
      <c r="B32" s="124">
        <f>C32+F32+I32</f>
        <v>816</v>
      </c>
      <c r="C32" s="124">
        <v>474</v>
      </c>
      <c r="D32" s="124">
        <v>438</v>
      </c>
      <c r="E32" s="124">
        <v>36</v>
      </c>
      <c r="F32" s="124">
        <v>275</v>
      </c>
      <c r="G32" s="124">
        <v>223</v>
      </c>
      <c r="H32" s="124">
        <v>52</v>
      </c>
      <c r="I32" s="124">
        <v>67</v>
      </c>
      <c r="J32" s="124">
        <v>51</v>
      </c>
      <c r="K32" s="94"/>
    </row>
    <row r="33" spans="1:11" s="78" customFormat="1" ht="13.5" x14ac:dyDescent="0.25">
      <c r="A33" s="112" t="s">
        <v>180</v>
      </c>
      <c r="B33" s="124">
        <f t="shared" ref="B33:B46" si="1">C33+F33+I33</f>
        <v>1867</v>
      </c>
      <c r="C33" s="124">
        <v>896</v>
      </c>
      <c r="D33" s="124">
        <v>792</v>
      </c>
      <c r="E33" s="124">
        <v>104</v>
      </c>
      <c r="F33" s="124">
        <v>838</v>
      </c>
      <c r="G33" s="124">
        <v>722</v>
      </c>
      <c r="H33" s="124">
        <v>116</v>
      </c>
      <c r="I33" s="124">
        <v>133</v>
      </c>
      <c r="J33" s="124">
        <v>114</v>
      </c>
      <c r="K33" s="94"/>
    </row>
    <row r="34" spans="1:11" s="78" customFormat="1" ht="13.5" x14ac:dyDescent="0.25">
      <c r="A34" s="112" t="s">
        <v>181</v>
      </c>
      <c r="B34" s="124">
        <f t="shared" si="1"/>
        <v>1618</v>
      </c>
      <c r="C34" s="124">
        <v>876</v>
      </c>
      <c r="D34" s="124">
        <v>767</v>
      </c>
      <c r="E34" s="124">
        <v>109</v>
      </c>
      <c r="F34" s="124">
        <v>646</v>
      </c>
      <c r="G34" s="124">
        <v>555</v>
      </c>
      <c r="H34" s="124">
        <v>91</v>
      </c>
      <c r="I34" s="124">
        <v>96</v>
      </c>
      <c r="J34" s="124">
        <v>77</v>
      </c>
      <c r="K34" s="94"/>
    </row>
    <row r="35" spans="1:11" s="78" customFormat="1" ht="13.5" x14ac:dyDescent="0.25">
      <c r="A35" s="112" t="s">
        <v>182</v>
      </c>
      <c r="B35" s="124">
        <f t="shared" si="1"/>
        <v>885</v>
      </c>
      <c r="C35" s="124">
        <v>504</v>
      </c>
      <c r="D35" s="124">
        <v>453</v>
      </c>
      <c r="E35" s="124">
        <v>51</v>
      </c>
      <c r="F35" s="124">
        <v>326</v>
      </c>
      <c r="G35" s="124">
        <v>276</v>
      </c>
      <c r="H35" s="124">
        <v>50</v>
      </c>
      <c r="I35" s="124">
        <v>55</v>
      </c>
      <c r="J35" s="124">
        <v>52</v>
      </c>
      <c r="K35" s="94"/>
    </row>
    <row r="36" spans="1:11" s="78" customFormat="1" ht="13.5" x14ac:dyDescent="0.25">
      <c r="A36" s="112" t="s">
        <v>183</v>
      </c>
      <c r="B36" s="124">
        <f t="shared" si="1"/>
        <v>1095</v>
      </c>
      <c r="C36" s="124">
        <v>668</v>
      </c>
      <c r="D36" s="124">
        <v>596</v>
      </c>
      <c r="E36" s="124">
        <v>72</v>
      </c>
      <c r="F36" s="124">
        <v>371</v>
      </c>
      <c r="G36" s="124">
        <v>308</v>
      </c>
      <c r="H36" s="124">
        <v>63</v>
      </c>
      <c r="I36" s="124">
        <v>56</v>
      </c>
      <c r="J36" s="124">
        <v>44</v>
      </c>
      <c r="K36" s="94"/>
    </row>
    <row r="37" spans="1:11" s="78" customFormat="1" ht="13.5" x14ac:dyDescent="0.25">
      <c r="A37" s="112" t="s">
        <v>184</v>
      </c>
      <c r="B37" s="124">
        <f t="shared" si="1"/>
        <v>1484</v>
      </c>
      <c r="C37" s="124">
        <v>879</v>
      </c>
      <c r="D37" s="124">
        <v>760</v>
      </c>
      <c r="E37" s="124">
        <v>119</v>
      </c>
      <c r="F37" s="124">
        <v>542</v>
      </c>
      <c r="G37" s="124">
        <v>456</v>
      </c>
      <c r="H37" s="124">
        <v>86</v>
      </c>
      <c r="I37" s="124">
        <v>63</v>
      </c>
      <c r="J37" s="124">
        <v>49</v>
      </c>
      <c r="K37" s="94"/>
    </row>
    <row r="38" spans="1:11" s="78" customFormat="1" ht="13.5" x14ac:dyDescent="0.25">
      <c r="A38" s="112" t="s">
        <v>185</v>
      </c>
      <c r="B38" s="124">
        <f t="shared" si="1"/>
        <v>1364</v>
      </c>
      <c r="C38" s="124">
        <v>779</v>
      </c>
      <c r="D38" s="124">
        <v>690</v>
      </c>
      <c r="E38" s="124">
        <v>89</v>
      </c>
      <c r="F38" s="124">
        <v>481</v>
      </c>
      <c r="G38" s="124">
        <v>391</v>
      </c>
      <c r="H38" s="124">
        <v>90</v>
      </c>
      <c r="I38" s="124">
        <v>104</v>
      </c>
      <c r="J38" s="124">
        <v>89</v>
      </c>
      <c r="K38" s="94"/>
    </row>
    <row r="39" spans="1:11" s="78" customFormat="1" ht="13.5" x14ac:dyDescent="0.25">
      <c r="A39" s="112" t="s">
        <v>186</v>
      </c>
      <c r="B39" s="124">
        <f t="shared" si="1"/>
        <v>1548</v>
      </c>
      <c r="C39" s="124">
        <v>850</v>
      </c>
      <c r="D39" s="124">
        <v>748</v>
      </c>
      <c r="E39" s="124">
        <v>102</v>
      </c>
      <c r="F39" s="124">
        <v>608</v>
      </c>
      <c r="G39" s="124">
        <v>518</v>
      </c>
      <c r="H39" s="124">
        <v>90</v>
      </c>
      <c r="I39" s="124">
        <v>90</v>
      </c>
      <c r="J39" s="124">
        <v>76</v>
      </c>
      <c r="K39" s="94"/>
    </row>
    <row r="40" spans="1:11" s="78" customFormat="1" ht="13.5" x14ac:dyDescent="0.25">
      <c r="A40" s="112" t="s">
        <v>187</v>
      </c>
      <c r="B40" s="124">
        <f t="shared" si="1"/>
        <v>2571</v>
      </c>
      <c r="C40" s="124">
        <v>1324</v>
      </c>
      <c r="D40" s="124">
        <v>1150</v>
      </c>
      <c r="E40" s="124">
        <v>174</v>
      </c>
      <c r="F40" s="124">
        <v>1100</v>
      </c>
      <c r="G40" s="124">
        <v>939</v>
      </c>
      <c r="H40" s="124">
        <v>161</v>
      </c>
      <c r="I40" s="124">
        <v>147</v>
      </c>
      <c r="J40" s="124">
        <v>130</v>
      </c>
      <c r="K40" s="94"/>
    </row>
    <row r="41" spans="1:11" s="78" customFormat="1" ht="13.5" x14ac:dyDescent="0.25">
      <c r="A41" s="112" t="s">
        <v>188</v>
      </c>
      <c r="B41" s="124">
        <f t="shared" si="1"/>
        <v>971</v>
      </c>
      <c r="C41" s="124">
        <v>433</v>
      </c>
      <c r="D41" s="124">
        <v>388</v>
      </c>
      <c r="E41" s="124">
        <v>45</v>
      </c>
      <c r="F41" s="124">
        <v>471</v>
      </c>
      <c r="G41" s="124">
        <v>395</v>
      </c>
      <c r="H41" s="124">
        <v>76</v>
      </c>
      <c r="I41" s="124">
        <v>67</v>
      </c>
      <c r="J41" s="124">
        <v>60</v>
      </c>
      <c r="K41" s="94"/>
    </row>
    <row r="42" spans="1:11" s="78" customFormat="1" ht="13.5" x14ac:dyDescent="0.25">
      <c r="A42" s="112" t="s">
        <v>189</v>
      </c>
      <c r="B42" s="124">
        <f t="shared" si="1"/>
        <v>2146</v>
      </c>
      <c r="C42" s="124">
        <v>1014</v>
      </c>
      <c r="D42" s="124">
        <v>887</v>
      </c>
      <c r="E42" s="124">
        <v>127</v>
      </c>
      <c r="F42" s="124">
        <v>1018</v>
      </c>
      <c r="G42" s="124">
        <v>833</v>
      </c>
      <c r="H42" s="124">
        <v>185</v>
      </c>
      <c r="I42" s="124">
        <v>114</v>
      </c>
      <c r="J42" s="124">
        <v>108</v>
      </c>
      <c r="K42" s="94"/>
    </row>
    <row r="43" spans="1:11" s="78" customFormat="1" ht="13.5" x14ac:dyDescent="0.25">
      <c r="A43" s="112" t="s">
        <v>190</v>
      </c>
      <c r="B43" s="124">
        <f t="shared" si="1"/>
        <v>1654</v>
      </c>
      <c r="C43" s="124">
        <v>777</v>
      </c>
      <c r="D43" s="124">
        <v>681</v>
      </c>
      <c r="E43" s="124">
        <v>96</v>
      </c>
      <c r="F43" s="124">
        <v>748</v>
      </c>
      <c r="G43" s="124">
        <v>582</v>
      </c>
      <c r="H43" s="124">
        <v>166</v>
      </c>
      <c r="I43" s="124">
        <v>129</v>
      </c>
      <c r="J43" s="124">
        <v>123</v>
      </c>
      <c r="K43" s="94"/>
    </row>
    <row r="44" spans="1:11" s="78" customFormat="1" ht="13.5" x14ac:dyDescent="0.25">
      <c r="A44" s="112" t="s">
        <v>191</v>
      </c>
      <c r="B44" s="124">
        <f t="shared" si="1"/>
        <v>2165</v>
      </c>
      <c r="C44" s="124">
        <v>1234</v>
      </c>
      <c r="D44" s="124">
        <v>1094</v>
      </c>
      <c r="E44" s="124">
        <v>140</v>
      </c>
      <c r="F44" s="124">
        <v>791</v>
      </c>
      <c r="G44" s="124">
        <v>661</v>
      </c>
      <c r="H44" s="124">
        <v>130</v>
      </c>
      <c r="I44" s="124">
        <v>140</v>
      </c>
      <c r="J44" s="124">
        <v>123</v>
      </c>
      <c r="K44" s="94"/>
    </row>
    <row r="45" spans="1:11" s="78" customFormat="1" ht="13.5" x14ac:dyDescent="0.25">
      <c r="A45" s="112" t="s">
        <v>192</v>
      </c>
      <c r="B45" s="124">
        <f t="shared" si="1"/>
        <v>1034</v>
      </c>
      <c r="C45" s="124">
        <v>599</v>
      </c>
      <c r="D45" s="124">
        <v>520</v>
      </c>
      <c r="E45" s="124">
        <v>79</v>
      </c>
      <c r="F45" s="124">
        <v>368</v>
      </c>
      <c r="G45" s="124">
        <v>329</v>
      </c>
      <c r="H45" s="124">
        <v>39</v>
      </c>
      <c r="I45" s="124">
        <v>67</v>
      </c>
      <c r="J45" s="124">
        <v>54</v>
      </c>
      <c r="K45" s="94"/>
    </row>
    <row r="46" spans="1:11" s="78" customFormat="1" ht="13.5" x14ac:dyDescent="0.25">
      <c r="A46" s="112" t="s">
        <v>193</v>
      </c>
      <c r="B46" s="124">
        <f t="shared" si="1"/>
        <v>2111</v>
      </c>
      <c r="C46" s="124">
        <v>1039</v>
      </c>
      <c r="D46" s="124">
        <v>920</v>
      </c>
      <c r="E46" s="124">
        <v>119</v>
      </c>
      <c r="F46" s="124">
        <v>935</v>
      </c>
      <c r="G46" s="124">
        <v>759</v>
      </c>
      <c r="H46" s="124">
        <v>176</v>
      </c>
      <c r="I46" s="124">
        <v>137</v>
      </c>
      <c r="J46" s="124">
        <v>117</v>
      </c>
      <c r="K46" s="94"/>
    </row>
    <row r="47" spans="1:11" s="78" customFormat="1" ht="13.5" x14ac:dyDescent="0.25">
      <c r="A47" s="112"/>
      <c r="B47" s="124"/>
      <c r="C47" s="124">
        <v>12346</v>
      </c>
      <c r="D47" s="124">
        <v>10884</v>
      </c>
      <c r="E47" s="124">
        <v>1462</v>
      </c>
      <c r="F47" s="124">
        <v>9518</v>
      </c>
      <c r="G47" s="124">
        <v>7947</v>
      </c>
      <c r="H47" s="124">
        <v>1571</v>
      </c>
      <c r="I47" s="124">
        <v>1465</v>
      </c>
      <c r="J47" s="124">
        <v>1267</v>
      </c>
      <c r="K47" s="94"/>
    </row>
    <row r="48" spans="1:11" s="78" customFormat="1" ht="13.5" x14ac:dyDescent="0.25">
      <c r="A48" s="113" t="s">
        <v>194</v>
      </c>
      <c r="B48" s="140">
        <f>C48+F48+I48</f>
        <v>23329</v>
      </c>
      <c r="C48" s="140">
        <f>D48+E48</f>
        <v>12346</v>
      </c>
      <c r="D48" s="140">
        <f>SUM(D32:D46)</f>
        <v>10884</v>
      </c>
      <c r="E48" s="140">
        <f>SUM(E32:E46)</f>
        <v>1462</v>
      </c>
      <c r="F48" s="140">
        <f t="shared" ref="F48" si="2">SUM(G48:H48)</f>
        <v>9518</v>
      </c>
      <c r="G48" s="140">
        <f>SUM(G32:G46)</f>
        <v>7947</v>
      </c>
      <c r="H48" s="140">
        <f>SUM(H32:H46)</f>
        <v>1571</v>
      </c>
      <c r="I48" s="140">
        <f>SUM(I32:I46)</f>
        <v>1465</v>
      </c>
      <c r="J48" s="140">
        <f>SUM(J32:J46)</f>
        <v>1267</v>
      </c>
      <c r="K48" s="94"/>
    </row>
    <row r="49" spans="1:11" s="78" customFormat="1" ht="13.5" x14ac:dyDescent="0.25">
      <c r="A49" s="148" t="s">
        <v>352</v>
      </c>
      <c r="B49" s="143">
        <v>23628</v>
      </c>
      <c r="C49" s="143">
        <v>12352</v>
      </c>
      <c r="D49" s="143">
        <v>10889</v>
      </c>
      <c r="E49" s="143">
        <v>1463</v>
      </c>
      <c r="F49" s="143">
        <v>9606</v>
      </c>
      <c r="G49" s="143">
        <v>8012</v>
      </c>
      <c r="H49" s="143">
        <v>1594</v>
      </c>
      <c r="I49" s="143">
        <v>1670</v>
      </c>
      <c r="J49" s="143">
        <v>1431</v>
      </c>
      <c r="K49" s="94"/>
    </row>
    <row r="50" spans="1:11" x14ac:dyDescent="0.2">
      <c r="K50" s="100"/>
    </row>
    <row r="53" spans="1:11" x14ac:dyDescent="0.2">
      <c r="K53" s="81"/>
    </row>
  </sheetData>
  <mergeCells count="6">
    <mergeCell ref="J6:J7"/>
    <mergeCell ref="C6:C7"/>
    <mergeCell ref="F6:F7"/>
    <mergeCell ref="I6:I7"/>
    <mergeCell ref="A4:A7"/>
    <mergeCell ref="B5:B7"/>
  </mergeCells>
  <conditionalFormatting sqref="A8:J4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D27:E27 D48:J49 G27:J27" formulaRange="1"/>
    <ignoredError sqref="F27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0" x14ac:dyDescent="0.25">
      <c r="A1" s="144" t="s">
        <v>301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106" t="s">
        <v>353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73"/>
      <c r="B3" s="73"/>
      <c r="C3" s="68"/>
      <c r="D3" s="68"/>
      <c r="E3" s="68"/>
      <c r="F3" s="68"/>
      <c r="G3" s="68"/>
      <c r="H3" s="68"/>
      <c r="I3" s="68"/>
      <c r="J3" s="68"/>
    </row>
    <row r="4" spans="1:10" s="78" customFormat="1" ht="22.7" customHeight="1" x14ac:dyDescent="0.2">
      <c r="A4" s="279" t="s">
        <v>302</v>
      </c>
      <c r="B4" s="130" t="s">
        <v>143</v>
      </c>
      <c r="C4" s="130"/>
      <c r="D4" s="130"/>
      <c r="E4" s="130"/>
      <c r="F4" s="130"/>
      <c r="G4" s="130"/>
      <c r="H4" s="130"/>
      <c r="I4" s="130"/>
      <c r="J4" s="132"/>
    </row>
    <row r="5" spans="1:10" s="78" customFormat="1" ht="22.7" customHeight="1" x14ac:dyDescent="0.2">
      <c r="A5" s="279"/>
      <c r="B5" s="283" t="s">
        <v>261</v>
      </c>
      <c r="C5" s="130" t="s">
        <v>87</v>
      </c>
      <c r="D5" s="130"/>
      <c r="E5" s="130"/>
      <c r="F5" s="130" t="s">
        <v>88</v>
      </c>
      <c r="G5" s="130"/>
      <c r="H5" s="130"/>
      <c r="I5" s="130" t="s">
        <v>89</v>
      </c>
      <c r="J5" s="132"/>
    </row>
    <row r="6" spans="1:10" s="78" customFormat="1" ht="22.7" customHeight="1" x14ac:dyDescent="0.2">
      <c r="A6" s="279"/>
      <c r="B6" s="283"/>
      <c r="C6" s="283" t="s">
        <v>298</v>
      </c>
      <c r="D6" s="130" t="s">
        <v>91</v>
      </c>
      <c r="E6" s="130"/>
      <c r="F6" s="283" t="s">
        <v>298</v>
      </c>
      <c r="G6" s="130" t="s">
        <v>91</v>
      </c>
      <c r="H6" s="130"/>
      <c r="I6" s="283" t="s">
        <v>298</v>
      </c>
      <c r="J6" s="280" t="s">
        <v>305</v>
      </c>
    </row>
    <row r="7" spans="1:10" s="78" customFormat="1" ht="36.950000000000003" customHeight="1" x14ac:dyDescent="0.2">
      <c r="A7" s="279"/>
      <c r="B7" s="283"/>
      <c r="C7" s="283"/>
      <c r="D7" s="130" t="s">
        <v>92</v>
      </c>
      <c r="E7" s="130" t="s">
        <v>299</v>
      </c>
      <c r="F7" s="283"/>
      <c r="G7" s="130" t="s">
        <v>92</v>
      </c>
      <c r="H7" s="130" t="s">
        <v>299</v>
      </c>
      <c r="I7" s="283"/>
      <c r="J7" s="280"/>
    </row>
    <row r="8" spans="1:10" s="78" customFormat="1" ht="12.75" customHeight="1" x14ac:dyDescent="0.2">
      <c r="A8" s="135"/>
      <c r="B8" s="108"/>
      <c r="C8" s="108"/>
      <c r="D8" s="108"/>
      <c r="E8" s="108"/>
      <c r="F8" s="108"/>
      <c r="G8" s="108"/>
      <c r="H8" s="108"/>
      <c r="I8" s="107"/>
      <c r="J8" s="107"/>
    </row>
    <row r="9" spans="1:10" s="78" customFormat="1" ht="12.75" customHeight="1" x14ac:dyDescent="0.2">
      <c r="A9" s="136"/>
      <c r="B9" s="95" t="s">
        <v>93</v>
      </c>
      <c r="C9" s="97"/>
      <c r="D9" s="97"/>
      <c r="E9" s="97"/>
      <c r="F9" s="97"/>
      <c r="G9" s="97"/>
      <c r="H9" s="97"/>
      <c r="I9" s="97"/>
      <c r="J9" s="97"/>
    </row>
    <row r="10" spans="1:10" s="78" customFormat="1" ht="12.75" customHeight="1" x14ac:dyDescent="0.2">
      <c r="A10" s="136"/>
      <c r="B10" s="95"/>
      <c r="C10" s="97"/>
      <c r="D10" s="97"/>
      <c r="E10" s="97"/>
      <c r="F10" s="97"/>
      <c r="G10" s="97"/>
      <c r="H10" s="97"/>
      <c r="I10" s="97"/>
      <c r="J10" s="97"/>
    </row>
    <row r="11" spans="1:10" s="78" customFormat="1" ht="13.5" x14ac:dyDescent="0.25">
      <c r="A11" s="112" t="s">
        <v>179</v>
      </c>
      <c r="B11" s="149">
        <f t="shared" ref="B11:B27" si="0">C11+F11+I11</f>
        <v>19859</v>
      </c>
      <c r="C11" s="149">
        <v>13541</v>
      </c>
      <c r="D11" s="149">
        <v>9331</v>
      </c>
      <c r="E11" s="149">
        <v>4210</v>
      </c>
      <c r="F11" s="149">
        <v>5560</v>
      </c>
      <c r="G11" s="149">
        <v>3638</v>
      </c>
      <c r="H11" s="149">
        <v>1922</v>
      </c>
      <c r="I11" s="149">
        <v>758</v>
      </c>
      <c r="J11" s="149">
        <v>514</v>
      </c>
    </row>
    <row r="12" spans="1:10" s="78" customFormat="1" ht="13.5" x14ac:dyDescent="0.25">
      <c r="A12" s="112" t="s">
        <v>180</v>
      </c>
      <c r="B12" s="149">
        <f t="shared" si="0"/>
        <v>38318</v>
      </c>
      <c r="C12" s="149">
        <v>21634</v>
      </c>
      <c r="D12" s="149">
        <v>16882</v>
      </c>
      <c r="E12" s="149">
        <v>4752</v>
      </c>
      <c r="F12" s="149">
        <v>15371</v>
      </c>
      <c r="G12" s="149">
        <v>11952</v>
      </c>
      <c r="H12" s="149">
        <v>3419</v>
      </c>
      <c r="I12" s="149">
        <v>1313</v>
      </c>
      <c r="J12" s="149">
        <v>1137</v>
      </c>
    </row>
    <row r="13" spans="1:10" s="78" customFormat="1" ht="13.5" x14ac:dyDescent="0.25">
      <c r="A13" s="112" t="s">
        <v>181</v>
      </c>
      <c r="B13" s="149">
        <f t="shared" si="0"/>
        <v>32854</v>
      </c>
      <c r="C13" s="149">
        <v>20131</v>
      </c>
      <c r="D13" s="149">
        <v>16583</v>
      </c>
      <c r="E13" s="149">
        <v>3548</v>
      </c>
      <c r="F13" s="149">
        <v>11852</v>
      </c>
      <c r="G13" s="149">
        <v>9250</v>
      </c>
      <c r="H13" s="149">
        <v>2602</v>
      </c>
      <c r="I13" s="149">
        <v>871</v>
      </c>
      <c r="J13" s="149">
        <v>696</v>
      </c>
    </row>
    <row r="14" spans="1:10" s="78" customFormat="1" ht="13.5" x14ac:dyDescent="0.25">
      <c r="A14" s="112" t="s">
        <v>182</v>
      </c>
      <c r="B14" s="149">
        <f t="shared" si="0"/>
        <v>17819</v>
      </c>
      <c r="C14" s="149">
        <v>11600</v>
      </c>
      <c r="D14" s="149">
        <v>10090</v>
      </c>
      <c r="E14" s="149">
        <v>1510</v>
      </c>
      <c r="F14" s="149">
        <v>5679</v>
      </c>
      <c r="G14" s="149">
        <v>4551</v>
      </c>
      <c r="H14" s="149">
        <v>1128</v>
      </c>
      <c r="I14" s="149">
        <v>540</v>
      </c>
      <c r="J14" s="149">
        <v>522</v>
      </c>
    </row>
    <row r="15" spans="1:10" s="78" customFormat="1" ht="13.5" x14ac:dyDescent="0.25">
      <c r="A15" s="112" t="s">
        <v>183</v>
      </c>
      <c r="B15" s="149">
        <f t="shared" si="0"/>
        <v>22470</v>
      </c>
      <c r="C15" s="149">
        <v>15297</v>
      </c>
      <c r="D15" s="149">
        <v>13402</v>
      </c>
      <c r="E15" s="149">
        <v>1895</v>
      </c>
      <c r="F15" s="149">
        <v>6607</v>
      </c>
      <c r="G15" s="149">
        <v>5288</v>
      </c>
      <c r="H15" s="149">
        <v>1319</v>
      </c>
      <c r="I15" s="149">
        <v>566</v>
      </c>
      <c r="J15" s="149">
        <v>456</v>
      </c>
    </row>
    <row r="16" spans="1:10" s="78" customFormat="1" ht="13.5" x14ac:dyDescent="0.25">
      <c r="A16" s="112" t="s">
        <v>184</v>
      </c>
      <c r="B16" s="149">
        <f t="shared" si="0"/>
        <v>30164</v>
      </c>
      <c r="C16" s="149">
        <v>20190</v>
      </c>
      <c r="D16" s="149">
        <v>16785</v>
      </c>
      <c r="E16" s="149">
        <v>3405</v>
      </c>
      <c r="F16" s="149">
        <v>9380</v>
      </c>
      <c r="G16" s="149">
        <v>7680</v>
      </c>
      <c r="H16" s="149">
        <v>1700</v>
      </c>
      <c r="I16" s="149">
        <v>594</v>
      </c>
      <c r="J16" s="149">
        <v>464</v>
      </c>
    </row>
    <row r="17" spans="1:10" s="78" customFormat="1" ht="13.5" x14ac:dyDescent="0.25">
      <c r="A17" s="112" t="s">
        <v>185</v>
      </c>
      <c r="B17" s="149">
        <f t="shared" si="0"/>
        <v>28244</v>
      </c>
      <c r="C17" s="149">
        <v>18804</v>
      </c>
      <c r="D17" s="149">
        <v>15208</v>
      </c>
      <c r="E17" s="149">
        <v>3596</v>
      </c>
      <c r="F17" s="149">
        <v>8465</v>
      </c>
      <c r="G17" s="149">
        <v>6462</v>
      </c>
      <c r="H17" s="149">
        <v>2003</v>
      </c>
      <c r="I17" s="149">
        <v>975</v>
      </c>
      <c r="J17" s="149">
        <v>886</v>
      </c>
    </row>
    <row r="18" spans="1:10" s="78" customFormat="1" ht="13.5" x14ac:dyDescent="0.25">
      <c r="A18" s="112" t="s">
        <v>186</v>
      </c>
      <c r="B18" s="149">
        <f t="shared" si="0"/>
        <v>30683</v>
      </c>
      <c r="C18" s="149">
        <v>19401</v>
      </c>
      <c r="D18" s="149">
        <v>16355</v>
      </c>
      <c r="E18" s="149">
        <v>3046</v>
      </c>
      <c r="F18" s="149">
        <v>10318</v>
      </c>
      <c r="G18" s="149">
        <v>8522</v>
      </c>
      <c r="H18" s="149">
        <v>1796</v>
      </c>
      <c r="I18" s="149">
        <v>964</v>
      </c>
      <c r="J18" s="149">
        <v>802</v>
      </c>
    </row>
    <row r="19" spans="1:10" s="78" customFormat="1" ht="13.5" x14ac:dyDescent="0.25">
      <c r="A19" s="112" t="s">
        <v>187</v>
      </c>
      <c r="B19" s="149">
        <f t="shared" si="0"/>
        <v>52572</v>
      </c>
      <c r="C19" s="149">
        <v>31517</v>
      </c>
      <c r="D19" s="149">
        <v>25422</v>
      </c>
      <c r="E19" s="149">
        <v>6095</v>
      </c>
      <c r="F19" s="149">
        <v>19665</v>
      </c>
      <c r="G19" s="149">
        <v>15785</v>
      </c>
      <c r="H19" s="149">
        <v>3880</v>
      </c>
      <c r="I19" s="149">
        <v>1390</v>
      </c>
      <c r="J19" s="149">
        <v>1240</v>
      </c>
    </row>
    <row r="20" spans="1:10" s="78" customFormat="1" ht="13.5" x14ac:dyDescent="0.25">
      <c r="A20" s="112" t="s">
        <v>188</v>
      </c>
      <c r="B20" s="149">
        <f t="shared" si="0"/>
        <v>17848</v>
      </c>
      <c r="C20" s="149">
        <v>9299</v>
      </c>
      <c r="D20" s="149">
        <v>8231</v>
      </c>
      <c r="E20" s="149">
        <v>1068</v>
      </c>
      <c r="F20" s="149">
        <v>7975</v>
      </c>
      <c r="G20" s="149">
        <v>6572</v>
      </c>
      <c r="H20" s="149">
        <v>1403</v>
      </c>
      <c r="I20" s="149">
        <v>574</v>
      </c>
      <c r="J20" s="149">
        <v>549</v>
      </c>
    </row>
    <row r="21" spans="1:10" s="78" customFormat="1" ht="13.5" x14ac:dyDescent="0.25">
      <c r="A21" s="112" t="s">
        <v>189</v>
      </c>
      <c r="B21" s="149">
        <f t="shared" si="0"/>
        <v>44137</v>
      </c>
      <c r="C21" s="149">
        <v>24442</v>
      </c>
      <c r="D21" s="149">
        <v>18764</v>
      </c>
      <c r="E21" s="149">
        <v>5678</v>
      </c>
      <c r="F21" s="149">
        <v>18541</v>
      </c>
      <c r="G21" s="149">
        <v>13865</v>
      </c>
      <c r="H21" s="149">
        <v>4676</v>
      </c>
      <c r="I21" s="149">
        <v>1154</v>
      </c>
      <c r="J21" s="149">
        <v>1088</v>
      </c>
    </row>
    <row r="22" spans="1:10" s="78" customFormat="1" ht="13.5" x14ac:dyDescent="0.25">
      <c r="A22" s="112" t="s">
        <v>190</v>
      </c>
      <c r="B22" s="149">
        <f t="shared" si="0"/>
        <v>34496</v>
      </c>
      <c r="C22" s="149">
        <v>19654</v>
      </c>
      <c r="D22" s="149">
        <v>14356</v>
      </c>
      <c r="E22" s="149">
        <v>5298</v>
      </c>
      <c r="F22" s="149">
        <v>13559</v>
      </c>
      <c r="G22" s="149">
        <v>10029</v>
      </c>
      <c r="H22" s="149">
        <v>3530</v>
      </c>
      <c r="I22" s="149">
        <v>1283</v>
      </c>
      <c r="J22" s="149">
        <v>1161</v>
      </c>
    </row>
    <row r="23" spans="1:10" s="78" customFormat="1" ht="13.5" x14ac:dyDescent="0.25">
      <c r="A23" s="112" t="s">
        <v>191</v>
      </c>
      <c r="B23" s="149">
        <f t="shared" si="0"/>
        <v>43564</v>
      </c>
      <c r="C23" s="149">
        <v>28369</v>
      </c>
      <c r="D23" s="149">
        <v>24207</v>
      </c>
      <c r="E23" s="149">
        <v>4162</v>
      </c>
      <c r="F23" s="149">
        <v>13822</v>
      </c>
      <c r="G23" s="149">
        <v>11033</v>
      </c>
      <c r="H23" s="149">
        <v>2789</v>
      </c>
      <c r="I23" s="149">
        <v>1373</v>
      </c>
      <c r="J23" s="149">
        <v>1200</v>
      </c>
    </row>
    <row r="24" spans="1:10" s="78" customFormat="1" ht="13.5" x14ac:dyDescent="0.25">
      <c r="A24" s="112" t="s">
        <v>192</v>
      </c>
      <c r="B24" s="149">
        <f t="shared" si="0"/>
        <v>20669</v>
      </c>
      <c r="C24" s="149">
        <v>13710</v>
      </c>
      <c r="D24" s="149">
        <v>11461</v>
      </c>
      <c r="E24" s="149">
        <v>2249</v>
      </c>
      <c r="F24" s="149">
        <v>6346</v>
      </c>
      <c r="G24" s="149">
        <v>5476</v>
      </c>
      <c r="H24" s="149">
        <v>870</v>
      </c>
      <c r="I24" s="149">
        <v>613</v>
      </c>
      <c r="J24" s="149">
        <v>541</v>
      </c>
    </row>
    <row r="25" spans="1:10" s="78" customFormat="1" ht="13.5" x14ac:dyDescent="0.25">
      <c r="A25" s="112" t="s">
        <v>193</v>
      </c>
      <c r="B25" s="149">
        <f t="shared" si="0"/>
        <v>39833</v>
      </c>
      <c r="C25" s="149">
        <v>22988</v>
      </c>
      <c r="D25" s="149">
        <v>19944</v>
      </c>
      <c r="E25" s="149">
        <v>3044</v>
      </c>
      <c r="F25" s="149">
        <v>15552</v>
      </c>
      <c r="G25" s="149">
        <v>12396</v>
      </c>
      <c r="H25" s="149">
        <v>3156</v>
      </c>
      <c r="I25" s="149">
        <v>1293</v>
      </c>
      <c r="J25" s="149">
        <v>1125</v>
      </c>
    </row>
    <row r="26" spans="1:10" s="78" customFormat="1" ht="13.5" x14ac:dyDescent="0.25">
      <c r="A26" s="112"/>
      <c r="B26" s="149"/>
      <c r="C26" s="149">
        <v>290577</v>
      </c>
      <c r="D26" s="149">
        <v>237021</v>
      </c>
      <c r="E26" s="149">
        <v>53556</v>
      </c>
      <c r="F26" s="149">
        <v>168692</v>
      </c>
      <c r="G26" s="149">
        <v>132499</v>
      </c>
      <c r="H26" s="149">
        <v>36193</v>
      </c>
      <c r="I26" s="149">
        <v>14261</v>
      </c>
      <c r="J26" s="149">
        <v>12381</v>
      </c>
    </row>
    <row r="27" spans="1:10" s="78" customFormat="1" ht="13.5" x14ac:dyDescent="0.25">
      <c r="A27" s="113" t="s">
        <v>194</v>
      </c>
      <c r="B27" s="139">
        <f t="shared" si="0"/>
        <v>473530</v>
      </c>
      <c r="C27" s="139">
        <f t="shared" ref="C27" si="1">D27+E27</f>
        <v>290577</v>
      </c>
      <c r="D27" s="139">
        <f>SUM(D11:D25)</f>
        <v>237021</v>
      </c>
      <c r="E27" s="139">
        <f>SUM(E11:E25)</f>
        <v>53556</v>
      </c>
      <c r="F27" s="139">
        <f>G27+H27</f>
        <v>168692</v>
      </c>
      <c r="G27" s="139">
        <f>SUM(G11:G25)</f>
        <v>132499</v>
      </c>
      <c r="H27" s="139">
        <f>SUM(H11:H25)</f>
        <v>36193</v>
      </c>
      <c r="I27" s="139">
        <f>SUM(I11:I25)</f>
        <v>14261</v>
      </c>
      <c r="J27" s="139">
        <f>SUM(J11:J25)</f>
        <v>12381</v>
      </c>
    </row>
    <row r="28" spans="1:10" s="78" customFormat="1" ht="13.5" x14ac:dyDescent="0.25">
      <c r="A28" s="112" t="s">
        <v>352</v>
      </c>
      <c r="B28" s="150">
        <v>476115</v>
      </c>
      <c r="C28" s="150">
        <v>291267</v>
      </c>
      <c r="D28" s="150">
        <v>236906</v>
      </c>
      <c r="E28" s="150">
        <v>54361</v>
      </c>
      <c r="F28" s="150">
        <v>168686</v>
      </c>
      <c r="G28" s="150">
        <v>132499</v>
      </c>
      <c r="H28" s="150">
        <v>36187</v>
      </c>
      <c r="I28" s="150">
        <v>16162</v>
      </c>
      <c r="J28" s="150">
        <v>13888</v>
      </c>
    </row>
    <row r="29" spans="1:10" s="78" customFormat="1" ht="13.5" x14ac:dyDescent="0.25">
      <c r="A29" s="112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s="78" customFormat="1" ht="13.5" x14ac:dyDescent="0.25">
      <c r="A30" s="112"/>
      <c r="B30" s="96" t="s">
        <v>111</v>
      </c>
      <c r="C30" s="96"/>
      <c r="D30" s="96"/>
      <c r="E30" s="96"/>
      <c r="F30" s="96"/>
      <c r="G30" s="96"/>
      <c r="H30" s="96"/>
      <c r="I30" s="96"/>
      <c r="J30" s="96"/>
    </row>
    <row r="31" spans="1:10" s="78" customFormat="1" ht="13.5" x14ac:dyDescent="0.25">
      <c r="A31" s="112"/>
      <c r="B31" s="151"/>
      <c r="C31" s="96"/>
      <c r="D31" s="96"/>
      <c r="E31" s="96"/>
      <c r="F31" s="96"/>
      <c r="G31" s="96"/>
      <c r="H31" s="96"/>
      <c r="I31" s="96"/>
      <c r="J31" s="96"/>
    </row>
    <row r="32" spans="1:10" s="78" customFormat="1" ht="13.5" x14ac:dyDescent="0.25">
      <c r="A32" s="112" t="s">
        <v>179</v>
      </c>
      <c r="B32" s="149">
        <f>C32+F32+I32</f>
        <v>15416</v>
      </c>
      <c r="C32" s="149">
        <v>10185</v>
      </c>
      <c r="D32" s="149">
        <v>9331</v>
      </c>
      <c r="E32" s="149">
        <v>854</v>
      </c>
      <c r="F32" s="149">
        <v>4572</v>
      </c>
      <c r="G32" s="149">
        <v>3638</v>
      </c>
      <c r="H32" s="149">
        <v>934</v>
      </c>
      <c r="I32" s="149">
        <v>659</v>
      </c>
      <c r="J32" s="149">
        <v>514</v>
      </c>
    </row>
    <row r="33" spans="1:12" s="78" customFormat="1" ht="13.5" x14ac:dyDescent="0.25">
      <c r="A33" s="112" t="s">
        <v>180</v>
      </c>
      <c r="B33" s="149">
        <f t="shared" ref="B33:B48" si="2">C33+F33+I33</f>
        <v>34745</v>
      </c>
      <c r="C33" s="149">
        <v>19504</v>
      </c>
      <c r="D33" s="149">
        <v>16882</v>
      </c>
      <c r="E33" s="149">
        <v>2622</v>
      </c>
      <c r="F33" s="149">
        <v>13949</v>
      </c>
      <c r="G33" s="149">
        <v>11952</v>
      </c>
      <c r="H33" s="149">
        <v>1997</v>
      </c>
      <c r="I33" s="149">
        <v>1292</v>
      </c>
      <c r="J33" s="149">
        <v>1137</v>
      </c>
    </row>
    <row r="34" spans="1:12" s="78" customFormat="1" ht="13.5" x14ac:dyDescent="0.25">
      <c r="A34" s="112" t="s">
        <v>181</v>
      </c>
      <c r="B34" s="149">
        <f t="shared" si="2"/>
        <v>30954</v>
      </c>
      <c r="C34" s="149">
        <v>19225</v>
      </c>
      <c r="D34" s="149">
        <v>16583</v>
      </c>
      <c r="E34" s="149">
        <v>2642</v>
      </c>
      <c r="F34" s="149">
        <v>10883</v>
      </c>
      <c r="G34" s="149">
        <v>9250</v>
      </c>
      <c r="H34" s="149">
        <v>1633</v>
      </c>
      <c r="I34" s="149">
        <v>846</v>
      </c>
      <c r="J34" s="149">
        <v>696</v>
      </c>
    </row>
    <row r="35" spans="1:12" s="78" customFormat="1" ht="13.5" x14ac:dyDescent="0.25">
      <c r="A35" s="112" t="s">
        <v>182</v>
      </c>
      <c r="B35" s="149">
        <f t="shared" si="2"/>
        <v>17303</v>
      </c>
      <c r="C35" s="149">
        <v>11321</v>
      </c>
      <c r="D35" s="149">
        <v>10090</v>
      </c>
      <c r="E35" s="149">
        <v>1231</v>
      </c>
      <c r="F35" s="149">
        <v>5442</v>
      </c>
      <c r="G35" s="149">
        <v>4551</v>
      </c>
      <c r="H35" s="149">
        <v>891</v>
      </c>
      <c r="I35" s="149">
        <v>540</v>
      </c>
      <c r="J35" s="149">
        <v>522</v>
      </c>
    </row>
    <row r="36" spans="1:12" s="78" customFormat="1" ht="13.5" x14ac:dyDescent="0.25">
      <c r="A36" s="112" t="s">
        <v>183</v>
      </c>
      <c r="B36" s="149">
        <f t="shared" si="2"/>
        <v>22182</v>
      </c>
      <c r="C36" s="149">
        <v>15191</v>
      </c>
      <c r="D36" s="149">
        <v>13402</v>
      </c>
      <c r="E36" s="149">
        <v>1789</v>
      </c>
      <c r="F36" s="149">
        <v>6439</v>
      </c>
      <c r="G36" s="149">
        <v>5288</v>
      </c>
      <c r="H36" s="149">
        <v>1151</v>
      </c>
      <c r="I36" s="149">
        <v>552</v>
      </c>
      <c r="J36" s="149">
        <v>456</v>
      </c>
    </row>
    <row r="37" spans="1:12" s="78" customFormat="1" ht="13.5" x14ac:dyDescent="0.25">
      <c r="A37" s="112" t="s">
        <v>184</v>
      </c>
      <c r="B37" s="149">
        <f t="shared" si="2"/>
        <v>29594</v>
      </c>
      <c r="C37" s="149">
        <v>19809</v>
      </c>
      <c r="D37" s="149">
        <v>16785</v>
      </c>
      <c r="E37" s="149">
        <v>3024</v>
      </c>
      <c r="F37" s="149">
        <v>9191</v>
      </c>
      <c r="G37" s="149">
        <v>7680</v>
      </c>
      <c r="H37" s="149">
        <v>1511</v>
      </c>
      <c r="I37" s="149">
        <v>594</v>
      </c>
      <c r="J37" s="149">
        <v>464</v>
      </c>
    </row>
    <row r="38" spans="1:12" s="78" customFormat="1" ht="13.5" x14ac:dyDescent="0.25">
      <c r="A38" s="112" t="s">
        <v>185</v>
      </c>
      <c r="B38" s="149">
        <f t="shared" si="2"/>
        <v>26398</v>
      </c>
      <c r="C38" s="149">
        <v>17335</v>
      </c>
      <c r="D38" s="149">
        <v>15208</v>
      </c>
      <c r="E38" s="149">
        <v>2127</v>
      </c>
      <c r="F38" s="149">
        <v>8108</v>
      </c>
      <c r="G38" s="149">
        <v>6462</v>
      </c>
      <c r="H38" s="149">
        <v>1646</v>
      </c>
      <c r="I38" s="149">
        <v>955</v>
      </c>
      <c r="J38" s="149">
        <v>886</v>
      </c>
    </row>
    <row r="39" spans="1:12" s="78" customFormat="1" ht="13.5" x14ac:dyDescent="0.25">
      <c r="A39" s="112" t="s">
        <v>186</v>
      </c>
      <c r="B39" s="149">
        <f t="shared" si="2"/>
        <v>29664</v>
      </c>
      <c r="C39" s="149">
        <v>18749</v>
      </c>
      <c r="D39" s="149">
        <v>16353</v>
      </c>
      <c r="E39" s="149">
        <v>2396</v>
      </c>
      <c r="F39" s="149">
        <v>10014</v>
      </c>
      <c r="G39" s="149">
        <v>8514</v>
      </c>
      <c r="H39" s="149">
        <v>1500</v>
      </c>
      <c r="I39" s="149">
        <v>901</v>
      </c>
      <c r="J39" s="149">
        <v>802</v>
      </c>
    </row>
    <row r="40" spans="1:12" s="78" customFormat="1" ht="13.5" x14ac:dyDescent="0.25">
      <c r="A40" s="112" t="s">
        <v>187</v>
      </c>
      <c r="B40" s="149">
        <f t="shared" si="2"/>
        <v>49516</v>
      </c>
      <c r="C40" s="149">
        <v>29585</v>
      </c>
      <c r="D40" s="149">
        <v>25422</v>
      </c>
      <c r="E40" s="149">
        <v>4163</v>
      </c>
      <c r="F40" s="149">
        <v>18576</v>
      </c>
      <c r="G40" s="149">
        <v>15785</v>
      </c>
      <c r="H40" s="149">
        <v>2791</v>
      </c>
      <c r="I40" s="149">
        <v>1355</v>
      </c>
      <c r="J40" s="149">
        <v>1240</v>
      </c>
    </row>
    <row r="41" spans="1:12" s="78" customFormat="1" ht="13.5" x14ac:dyDescent="0.25">
      <c r="A41" s="112" t="s">
        <v>188</v>
      </c>
      <c r="B41" s="149">
        <f t="shared" si="2"/>
        <v>17783</v>
      </c>
      <c r="C41" s="149">
        <v>9272</v>
      </c>
      <c r="D41" s="149">
        <v>8231</v>
      </c>
      <c r="E41" s="149">
        <v>1041</v>
      </c>
      <c r="F41" s="149">
        <v>7941</v>
      </c>
      <c r="G41" s="149">
        <v>6572</v>
      </c>
      <c r="H41" s="149">
        <v>1369</v>
      </c>
      <c r="I41" s="149">
        <v>570</v>
      </c>
      <c r="J41" s="149">
        <v>549</v>
      </c>
    </row>
    <row r="42" spans="1:12" s="78" customFormat="1" ht="13.5" x14ac:dyDescent="0.25">
      <c r="A42" s="112" t="s">
        <v>189</v>
      </c>
      <c r="B42" s="149">
        <f t="shared" si="2"/>
        <v>40047</v>
      </c>
      <c r="C42" s="149">
        <v>21809</v>
      </c>
      <c r="D42" s="149">
        <v>18764</v>
      </c>
      <c r="E42" s="149">
        <v>3045</v>
      </c>
      <c r="F42" s="149">
        <v>17110</v>
      </c>
      <c r="G42" s="149">
        <v>13865</v>
      </c>
      <c r="H42" s="149">
        <v>3245</v>
      </c>
      <c r="I42" s="149">
        <v>1128</v>
      </c>
      <c r="J42" s="149">
        <v>1088</v>
      </c>
    </row>
    <row r="43" spans="1:12" s="78" customFormat="1" ht="13.5" x14ac:dyDescent="0.25">
      <c r="A43" s="112" t="s">
        <v>190</v>
      </c>
      <c r="B43" s="149">
        <f t="shared" si="2"/>
        <v>30838</v>
      </c>
      <c r="C43" s="149">
        <v>16742</v>
      </c>
      <c r="D43" s="149">
        <v>14356</v>
      </c>
      <c r="E43" s="149">
        <v>2386</v>
      </c>
      <c r="F43" s="149">
        <v>12911</v>
      </c>
      <c r="G43" s="149">
        <v>10029</v>
      </c>
      <c r="H43" s="149">
        <v>2882</v>
      </c>
      <c r="I43" s="149">
        <v>1185</v>
      </c>
      <c r="J43" s="149">
        <v>1161</v>
      </c>
    </row>
    <row r="44" spans="1:12" s="78" customFormat="1" ht="13.5" x14ac:dyDescent="0.25">
      <c r="A44" s="112" t="s">
        <v>191</v>
      </c>
      <c r="B44" s="149">
        <f t="shared" si="2"/>
        <v>42161</v>
      </c>
      <c r="C44" s="149">
        <v>27590</v>
      </c>
      <c r="D44" s="149">
        <v>24207</v>
      </c>
      <c r="E44" s="149">
        <v>3383</v>
      </c>
      <c r="F44" s="149">
        <v>13253</v>
      </c>
      <c r="G44" s="149">
        <v>11033</v>
      </c>
      <c r="H44" s="149">
        <v>2220</v>
      </c>
      <c r="I44" s="149">
        <v>1318</v>
      </c>
      <c r="J44" s="149">
        <v>1200</v>
      </c>
    </row>
    <row r="45" spans="1:12" s="78" customFormat="1" ht="13.5" x14ac:dyDescent="0.25">
      <c r="A45" s="112" t="s">
        <v>192</v>
      </c>
      <c r="B45" s="149">
        <f t="shared" si="2"/>
        <v>20231</v>
      </c>
      <c r="C45" s="149">
        <v>13446</v>
      </c>
      <c r="D45" s="149">
        <v>11461</v>
      </c>
      <c r="E45" s="149">
        <v>1985</v>
      </c>
      <c r="F45" s="149">
        <v>6172</v>
      </c>
      <c r="G45" s="149">
        <v>5476</v>
      </c>
      <c r="H45" s="149">
        <v>696</v>
      </c>
      <c r="I45" s="149">
        <v>613</v>
      </c>
      <c r="J45" s="149">
        <v>541</v>
      </c>
    </row>
    <row r="46" spans="1:12" s="78" customFormat="1" ht="13.5" x14ac:dyDescent="0.25">
      <c r="A46" s="112" t="s">
        <v>193</v>
      </c>
      <c r="B46" s="149">
        <f t="shared" si="2"/>
        <v>39624</v>
      </c>
      <c r="C46" s="149">
        <v>22899</v>
      </c>
      <c r="D46" s="149">
        <v>19944</v>
      </c>
      <c r="E46" s="149">
        <v>2955</v>
      </c>
      <c r="F46" s="149">
        <v>15460</v>
      </c>
      <c r="G46" s="149">
        <v>12396</v>
      </c>
      <c r="H46" s="149">
        <v>3064</v>
      </c>
      <c r="I46" s="149">
        <v>1265</v>
      </c>
      <c r="J46" s="149">
        <v>1125</v>
      </c>
    </row>
    <row r="47" spans="1:12" s="78" customFormat="1" ht="13.5" x14ac:dyDescent="0.25">
      <c r="A47" s="112"/>
      <c r="B47" s="149"/>
      <c r="C47" s="149">
        <v>272662</v>
      </c>
      <c r="D47" s="149">
        <v>237019</v>
      </c>
      <c r="E47" s="149">
        <v>35643</v>
      </c>
      <c r="F47" s="149">
        <v>160021</v>
      </c>
      <c r="G47" s="149">
        <v>132491</v>
      </c>
      <c r="H47" s="149">
        <v>27530</v>
      </c>
      <c r="I47" s="149">
        <v>13773</v>
      </c>
      <c r="J47" s="149">
        <v>12381</v>
      </c>
    </row>
    <row r="48" spans="1:12" s="78" customFormat="1" ht="13.5" x14ac:dyDescent="0.25">
      <c r="A48" s="113" t="s">
        <v>194</v>
      </c>
      <c r="B48" s="139">
        <f t="shared" si="2"/>
        <v>446456</v>
      </c>
      <c r="C48" s="139">
        <f t="shared" ref="C48" si="3">D48+E48</f>
        <v>272662</v>
      </c>
      <c r="D48" s="139">
        <f>SUM(D32:D46)</f>
        <v>237019</v>
      </c>
      <c r="E48" s="139">
        <f>SUM(E32:E46)</f>
        <v>35643</v>
      </c>
      <c r="F48" s="139">
        <f>G48+H48</f>
        <v>160021</v>
      </c>
      <c r="G48" s="139">
        <f>SUM(G32:G46)</f>
        <v>132491</v>
      </c>
      <c r="H48" s="139">
        <f>SUM(H32:H46)</f>
        <v>27530</v>
      </c>
      <c r="I48" s="152">
        <f>SUM(I32:I46)</f>
        <v>13773</v>
      </c>
      <c r="J48" s="139">
        <f>SUM(J32:J46)</f>
        <v>12381</v>
      </c>
      <c r="L48" s="82"/>
    </row>
    <row r="49" spans="1:11" s="78" customFormat="1" ht="13.5" x14ac:dyDescent="0.25">
      <c r="A49" s="148" t="s">
        <v>352</v>
      </c>
      <c r="B49" s="153">
        <v>449466</v>
      </c>
      <c r="C49" s="153">
        <v>272892</v>
      </c>
      <c r="D49" s="153">
        <v>236900</v>
      </c>
      <c r="E49" s="153">
        <v>35992</v>
      </c>
      <c r="F49" s="153">
        <v>160892</v>
      </c>
      <c r="G49" s="153">
        <v>132496</v>
      </c>
      <c r="H49" s="153">
        <v>28396</v>
      </c>
      <c r="I49" s="153">
        <v>15682</v>
      </c>
      <c r="J49" s="153">
        <v>13888</v>
      </c>
    </row>
    <row r="53" spans="1:11" x14ac:dyDescent="0.2">
      <c r="B53" s="80"/>
      <c r="C53" s="80"/>
      <c r="D53" s="80"/>
      <c r="E53" s="80"/>
      <c r="F53" s="80"/>
      <c r="G53" s="80"/>
      <c r="H53" s="80"/>
      <c r="I53" s="80"/>
      <c r="J53" s="80"/>
      <c r="K53" s="81"/>
    </row>
  </sheetData>
  <mergeCells count="6">
    <mergeCell ref="J6:J7"/>
    <mergeCell ref="I6:I7"/>
    <mergeCell ref="F6:F7"/>
    <mergeCell ref="B5:B7"/>
    <mergeCell ref="A4:A7"/>
    <mergeCell ref="C6:C7"/>
  </mergeCells>
  <conditionalFormatting sqref="A8:J49">
    <cfRule type="expression" dxfId="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  <ignoredErrors>
    <ignoredError sqref="D27:E27 D48:J48 G27:J27" formulaRange="1"/>
    <ignoredError sqref="F27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Layout" zoomScaleNormal="75" workbookViewId="0"/>
  </sheetViews>
  <sheetFormatPr baseColWidth="10" defaultColWidth="11.42578125" defaultRowHeight="12.75" x14ac:dyDescent="0.2"/>
  <cols>
    <col min="1" max="1" width="10.140625" style="65" customWidth="1"/>
    <col min="2" max="2" width="4.7109375" style="65" customWidth="1"/>
    <col min="3" max="5" width="4.5703125" style="65" customWidth="1"/>
    <col min="6" max="6" width="3.42578125" style="65" customWidth="1"/>
    <col min="7" max="7" width="4" style="65" customWidth="1"/>
    <col min="8" max="8" width="3.42578125" style="65" customWidth="1"/>
    <col min="9" max="9" width="4" style="65" customWidth="1"/>
    <col min="10" max="10" width="3.42578125" style="65" customWidth="1"/>
    <col min="11" max="11" width="4" style="65" customWidth="1"/>
    <col min="12" max="15" width="4.5703125" style="65" customWidth="1"/>
    <col min="16" max="17" width="4" style="65" customWidth="1"/>
    <col min="18" max="18" width="3.42578125" style="65" customWidth="1"/>
    <col min="19" max="19" width="4" style="65" customWidth="1"/>
    <col min="20" max="20" width="3.42578125" style="65" customWidth="1"/>
    <col min="21" max="21" width="4" style="65" customWidth="1"/>
    <col min="22" max="255" width="11.42578125" style="65"/>
    <col min="256" max="256" width="14.28515625" style="65" customWidth="1"/>
    <col min="257" max="257" width="8.7109375" style="65" bestFit="1" customWidth="1"/>
    <col min="258" max="258" width="9.85546875" style="65" customWidth="1"/>
    <col min="259" max="259" width="6.7109375" style="65" customWidth="1"/>
    <col min="260" max="260" width="6.28515625" style="65" customWidth="1"/>
    <col min="261" max="261" width="6.7109375" style="65" customWidth="1"/>
    <col min="262" max="262" width="5.5703125" style="65" customWidth="1"/>
    <col min="263" max="263" width="6.7109375" style="65" customWidth="1"/>
    <col min="264" max="264" width="5.5703125" style="65" customWidth="1"/>
    <col min="265" max="265" width="6.7109375" style="65" customWidth="1"/>
    <col min="266" max="266" width="6.42578125" style="65" customWidth="1"/>
    <col min="267" max="267" width="6.7109375" style="65" customWidth="1"/>
    <col min="268" max="268" width="6.28515625" style="65" customWidth="1"/>
    <col min="269" max="271" width="6.7109375" style="65" customWidth="1"/>
    <col min="272" max="272" width="5.5703125" style="65" customWidth="1"/>
    <col min="273" max="273" width="6.7109375" style="65" customWidth="1"/>
    <col min="274" max="274" width="6.85546875" style="65" customWidth="1"/>
    <col min="275" max="276" width="5.5703125" style="65" customWidth="1"/>
    <col min="277" max="277" width="14.28515625" style="65" customWidth="1"/>
    <col min="278" max="511" width="11.42578125" style="65"/>
    <col min="512" max="512" width="14.28515625" style="65" customWidth="1"/>
    <col min="513" max="513" width="8.7109375" style="65" bestFit="1" customWidth="1"/>
    <col min="514" max="514" width="9.85546875" style="65" customWidth="1"/>
    <col min="515" max="515" width="6.7109375" style="65" customWidth="1"/>
    <col min="516" max="516" width="6.28515625" style="65" customWidth="1"/>
    <col min="517" max="517" width="6.7109375" style="65" customWidth="1"/>
    <col min="518" max="518" width="5.5703125" style="65" customWidth="1"/>
    <col min="519" max="519" width="6.7109375" style="65" customWidth="1"/>
    <col min="520" max="520" width="5.5703125" style="65" customWidth="1"/>
    <col min="521" max="521" width="6.7109375" style="65" customWidth="1"/>
    <col min="522" max="522" width="6.42578125" style="65" customWidth="1"/>
    <col min="523" max="523" width="6.7109375" style="65" customWidth="1"/>
    <col min="524" max="524" width="6.28515625" style="65" customWidth="1"/>
    <col min="525" max="527" width="6.7109375" style="65" customWidth="1"/>
    <col min="528" max="528" width="5.5703125" style="65" customWidth="1"/>
    <col min="529" max="529" width="6.7109375" style="65" customWidth="1"/>
    <col min="530" max="530" width="6.85546875" style="65" customWidth="1"/>
    <col min="531" max="532" width="5.5703125" style="65" customWidth="1"/>
    <col min="533" max="533" width="14.28515625" style="65" customWidth="1"/>
    <col min="534" max="767" width="11.42578125" style="65"/>
    <col min="768" max="768" width="14.28515625" style="65" customWidth="1"/>
    <col min="769" max="769" width="8.7109375" style="65" bestFit="1" customWidth="1"/>
    <col min="770" max="770" width="9.85546875" style="65" customWidth="1"/>
    <col min="771" max="771" width="6.7109375" style="65" customWidth="1"/>
    <col min="772" max="772" width="6.28515625" style="65" customWidth="1"/>
    <col min="773" max="773" width="6.7109375" style="65" customWidth="1"/>
    <col min="774" max="774" width="5.5703125" style="65" customWidth="1"/>
    <col min="775" max="775" width="6.7109375" style="65" customWidth="1"/>
    <col min="776" max="776" width="5.5703125" style="65" customWidth="1"/>
    <col min="777" max="777" width="6.7109375" style="65" customWidth="1"/>
    <col min="778" max="778" width="6.42578125" style="65" customWidth="1"/>
    <col min="779" max="779" width="6.7109375" style="65" customWidth="1"/>
    <col min="780" max="780" width="6.28515625" style="65" customWidth="1"/>
    <col min="781" max="783" width="6.7109375" style="65" customWidth="1"/>
    <col min="784" max="784" width="5.5703125" style="65" customWidth="1"/>
    <col min="785" max="785" width="6.7109375" style="65" customWidth="1"/>
    <col min="786" max="786" width="6.85546875" style="65" customWidth="1"/>
    <col min="787" max="788" width="5.5703125" style="65" customWidth="1"/>
    <col min="789" max="789" width="14.28515625" style="65" customWidth="1"/>
    <col min="790" max="1023" width="11.42578125" style="65"/>
    <col min="1024" max="1024" width="14.28515625" style="65" customWidth="1"/>
    <col min="1025" max="1025" width="8.7109375" style="65" bestFit="1" customWidth="1"/>
    <col min="1026" max="1026" width="9.85546875" style="65" customWidth="1"/>
    <col min="1027" max="1027" width="6.7109375" style="65" customWidth="1"/>
    <col min="1028" max="1028" width="6.28515625" style="65" customWidth="1"/>
    <col min="1029" max="1029" width="6.7109375" style="65" customWidth="1"/>
    <col min="1030" max="1030" width="5.5703125" style="65" customWidth="1"/>
    <col min="1031" max="1031" width="6.7109375" style="65" customWidth="1"/>
    <col min="1032" max="1032" width="5.5703125" style="65" customWidth="1"/>
    <col min="1033" max="1033" width="6.7109375" style="65" customWidth="1"/>
    <col min="1034" max="1034" width="6.42578125" style="65" customWidth="1"/>
    <col min="1035" max="1035" width="6.7109375" style="65" customWidth="1"/>
    <col min="1036" max="1036" width="6.28515625" style="65" customWidth="1"/>
    <col min="1037" max="1039" width="6.7109375" style="65" customWidth="1"/>
    <col min="1040" max="1040" width="5.5703125" style="65" customWidth="1"/>
    <col min="1041" max="1041" width="6.7109375" style="65" customWidth="1"/>
    <col min="1042" max="1042" width="6.85546875" style="65" customWidth="1"/>
    <col min="1043" max="1044" width="5.5703125" style="65" customWidth="1"/>
    <col min="1045" max="1045" width="14.28515625" style="65" customWidth="1"/>
    <col min="1046" max="1279" width="11.42578125" style="65"/>
    <col min="1280" max="1280" width="14.28515625" style="65" customWidth="1"/>
    <col min="1281" max="1281" width="8.7109375" style="65" bestFit="1" customWidth="1"/>
    <col min="1282" max="1282" width="9.85546875" style="65" customWidth="1"/>
    <col min="1283" max="1283" width="6.7109375" style="65" customWidth="1"/>
    <col min="1284" max="1284" width="6.28515625" style="65" customWidth="1"/>
    <col min="1285" max="1285" width="6.7109375" style="65" customWidth="1"/>
    <col min="1286" max="1286" width="5.5703125" style="65" customWidth="1"/>
    <col min="1287" max="1287" width="6.7109375" style="65" customWidth="1"/>
    <col min="1288" max="1288" width="5.5703125" style="65" customWidth="1"/>
    <col min="1289" max="1289" width="6.7109375" style="65" customWidth="1"/>
    <col min="1290" max="1290" width="6.42578125" style="65" customWidth="1"/>
    <col min="1291" max="1291" width="6.7109375" style="65" customWidth="1"/>
    <col min="1292" max="1292" width="6.28515625" style="65" customWidth="1"/>
    <col min="1293" max="1295" width="6.7109375" style="65" customWidth="1"/>
    <col min="1296" max="1296" width="5.5703125" style="65" customWidth="1"/>
    <col min="1297" max="1297" width="6.7109375" style="65" customWidth="1"/>
    <col min="1298" max="1298" width="6.85546875" style="65" customWidth="1"/>
    <col min="1299" max="1300" width="5.5703125" style="65" customWidth="1"/>
    <col min="1301" max="1301" width="14.28515625" style="65" customWidth="1"/>
    <col min="1302" max="1535" width="11.42578125" style="65"/>
    <col min="1536" max="1536" width="14.28515625" style="65" customWidth="1"/>
    <col min="1537" max="1537" width="8.7109375" style="65" bestFit="1" customWidth="1"/>
    <col min="1538" max="1538" width="9.85546875" style="65" customWidth="1"/>
    <col min="1539" max="1539" width="6.7109375" style="65" customWidth="1"/>
    <col min="1540" max="1540" width="6.28515625" style="65" customWidth="1"/>
    <col min="1541" max="1541" width="6.7109375" style="65" customWidth="1"/>
    <col min="1542" max="1542" width="5.5703125" style="65" customWidth="1"/>
    <col min="1543" max="1543" width="6.7109375" style="65" customWidth="1"/>
    <col min="1544" max="1544" width="5.5703125" style="65" customWidth="1"/>
    <col min="1545" max="1545" width="6.7109375" style="65" customWidth="1"/>
    <col min="1546" max="1546" width="6.42578125" style="65" customWidth="1"/>
    <col min="1547" max="1547" width="6.7109375" style="65" customWidth="1"/>
    <col min="1548" max="1548" width="6.28515625" style="65" customWidth="1"/>
    <col min="1549" max="1551" width="6.7109375" style="65" customWidth="1"/>
    <col min="1552" max="1552" width="5.5703125" style="65" customWidth="1"/>
    <col min="1553" max="1553" width="6.7109375" style="65" customWidth="1"/>
    <col min="1554" max="1554" width="6.85546875" style="65" customWidth="1"/>
    <col min="1555" max="1556" width="5.5703125" style="65" customWidth="1"/>
    <col min="1557" max="1557" width="14.28515625" style="65" customWidth="1"/>
    <col min="1558" max="1791" width="11.42578125" style="65"/>
    <col min="1792" max="1792" width="14.28515625" style="65" customWidth="1"/>
    <col min="1793" max="1793" width="8.7109375" style="65" bestFit="1" customWidth="1"/>
    <col min="1794" max="1794" width="9.85546875" style="65" customWidth="1"/>
    <col min="1795" max="1795" width="6.7109375" style="65" customWidth="1"/>
    <col min="1796" max="1796" width="6.28515625" style="65" customWidth="1"/>
    <col min="1797" max="1797" width="6.7109375" style="65" customWidth="1"/>
    <col min="1798" max="1798" width="5.5703125" style="65" customWidth="1"/>
    <col min="1799" max="1799" width="6.7109375" style="65" customWidth="1"/>
    <col min="1800" max="1800" width="5.5703125" style="65" customWidth="1"/>
    <col min="1801" max="1801" width="6.7109375" style="65" customWidth="1"/>
    <col min="1802" max="1802" width="6.42578125" style="65" customWidth="1"/>
    <col min="1803" max="1803" width="6.7109375" style="65" customWidth="1"/>
    <col min="1804" max="1804" width="6.28515625" style="65" customWidth="1"/>
    <col min="1805" max="1807" width="6.7109375" style="65" customWidth="1"/>
    <col min="1808" max="1808" width="5.5703125" style="65" customWidth="1"/>
    <col min="1809" max="1809" width="6.7109375" style="65" customWidth="1"/>
    <col min="1810" max="1810" width="6.85546875" style="65" customWidth="1"/>
    <col min="1811" max="1812" width="5.5703125" style="65" customWidth="1"/>
    <col min="1813" max="1813" width="14.28515625" style="65" customWidth="1"/>
    <col min="1814" max="2047" width="11.42578125" style="65"/>
    <col min="2048" max="2048" width="14.28515625" style="65" customWidth="1"/>
    <col min="2049" max="2049" width="8.7109375" style="65" bestFit="1" customWidth="1"/>
    <col min="2050" max="2050" width="9.85546875" style="65" customWidth="1"/>
    <col min="2051" max="2051" width="6.7109375" style="65" customWidth="1"/>
    <col min="2052" max="2052" width="6.28515625" style="65" customWidth="1"/>
    <col min="2053" max="2053" width="6.7109375" style="65" customWidth="1"/>
    <col min="2054" max="2054" width="5.5703125" style="65" customWidth="1"/>
    <col min="2055" max="2055" width="6.7109375" style="65" customWidth="1"/>
    <col min="2056" max="2056" width="5.5703125" style="65" customWidth="1"/>
    <col min="2057" max="2057" width="6.7109375" style="65" customWidth="1"/>
    <col min="2058" max="2058" width="6.42578125" style="65" customWidth="1"/>
    <col min="2059" max="2059" width="6.7109375" style="65" customWidth="1"/>
    <col min="2060" max="2060" width="6.28515625" style="65" customWidth="1"/>
    <col min="2061" max="2063" width="6.7109375" style="65" customWidth="1"/>
    <col min="2064" max="2064" width="5.5703125" style="65" customWidth="1"/>
    <col min="2065" max="2065" width="6.7109375" style="65" customWidth="1"/>
    <col min="2066" max="2066" width="6.85546875" style="65" customWidth="1"/>
    <col min="2067" max="2068" width="5.5703125" style="65" customWidth="1"/>
    <col min="2069" max="2069" width="14.28515625" style="65" customWidth="1"/>
    <col min="2070" max="2303" width="11.42578125" style="65"/>
    <col min="2304" max="2304" width="14.28515625" style="65" customWidth="1"/>
    <col min="2305" max="2305" width="8.7109375" style="65" bestFit="1" customWidth="1"/>
    <col min="2306" max="2306" width="9.85546875" style="65" customWidth="1"/>
    <col min="2307" max="2307" width="6.7109375" style="65" customWidth="1"/>
    <col min="2308" max="2308" width="6.28515625" style="65" customWidth="1"/>
    <col min="2309" max="2309" width="6.7109375" style="65" customWidth="1"/>
    <col min="2310" max="2310" width="5.5703125" style="65" customWidth="1"/>
    <col min="2311" max="2311" width="6.7109375" style="65" customWidth="1"/>
    <col min="2312" max="2312" width="5.5703125" style="65" customWidth="1"/>
    <col min="2313" max="2313" width="6.7109375" style="65" customWidth="1"/>
    <col min="2314" max="2314" width="6.42578125" style="65" customWidth="1"/>
    <col min="2315" max="2315" width="6.7109375" style="65" customWidth="1"/>
    <col min="2316" max="2316" width="6.28515625" style="65" customWidth="1"/>
    <col min="2317" max="2319" width="6.7109375" style="65" customWidth="1"/>
    <col min="2320" max="2320" width="5.5703125" style="65" customWidth="1"/>
    <col min="2321" max="2321" width="6.7109375" style="65" customWidth="1"/>
    <col min="2322" max="2322" width="6.85546875" style="65" customWidth="1"/>
    <col min="2323" max="2324" width="5.5703125" style="65" customWidth="1"/>
    <col min="2325" max="2325" width="14.28515625" style="65" customWidth="1"/>
    <col min="2326" max="2559" width="11.42578125" style="65"/>
    <col min="2560" max="2560" width="14.28515625" style="65" customWidth="1"/>
    <col min="2561" max="2561" width="8.7109375" style="65" bestFit="1" customWidth="1"/>
    <col min="2562" max="2562" width="9.85546875" style="65" customWidth="1"/>
    <col min="2563" max="2563" width="6.7109375" style="65" customWidth="1"/>
    <col min="2564" max="2564" width="6.28515625" style="65" customWidth="1"/>
    <col min="2565" max="2565" width="6.7109375" style="65" customWidth="1"/>
    <col min="2566" max="2566" width="5.5703125" style="65" customWidth="1"/>
    <col min="2567" max="2567" width="6.7109375" style="65" customWidth="1"/>
    <col min="2568" max="2568" width="5.5703125" style="65" customWidth="1"/>
    <col min="2569" max="2569" width="6.7109375" style="65" customWidth="1"/>
    <col min="2570" max="2570" width="6.42578125" style="65" customWidth="1"/>
    <col min="2571" max="2571" width="6.7109375" style="65" customWidth="1"/>
    <col min="2572" max="2572" width="6.28515625" style="65" customWidth="1"/>
    <col min="2573" max="2575" width="6.7109375" style="65" customWidth="1"/>
    <col min="2576" max="2576" width="5.5703125" style="65" customWidth="1"/>
    <col min="2577" max="2577" width="6.7109375" style="65" customWidth="1"/>
    <col min="2578" max="2578" width="6.85546875" style="65" customWidth="1"/>
    <col min="2579" max="2580" width="5.5703125" style="65" customWidth="1"/>
    <col min="2581" max="2581" width="14.28515625" style="65" customWidth="1"/>
    <col min="2582" max="2815" width="11.42578125" style="65"/>
    <col min="2816" max="2816" width="14.28515625" style="65" customWidth="1"/>
    <col min="2817" max="2817" width="8.7109375" style="65" bestFit="1" customWidth="1"/>
    <col min="2818" max="2818" width="9.85546875" style="65" customWidth="1"/>
    <col min="2819" max="2819" width="6.7109375" style="65" customWidth="1"/>
    <col min="2820" max="2820" width="6.28515625" style="65" customWidth="1"/>
    <col min="2821" max="2821" width="6.7109375" style="65" customWidth="1"/>
    <col min="2822" max="2822" width="5.5703125" style="65" customWidth="1"/>
    <col min="2823" max="2823" width="6.7109375" style="65" customWidth="1"/>
    <col min="2824" max="2824" width="5.5703125" style="65" customWidth="1"/>
    <col min="2825" max="2825" width="6.7109375" style="65" customWidth="1"/>
    <col min="2826" max="2826" width="6.42578125" style="65" customWidth="1"/>
    <col min="2827" max="2827" width="6.7109375" style="65" customWidth="1"/>
    <col min="2828" max="2828" width="6.28515625" style="65" customWidth="1"/>
    <col min="2829" max="2831" width="6.7109375" style="65" customWidth="1"/>
    <col min="2832" max="2832" width="5.5703125" style="65" customWidth="1"/>
    <col min="2833" max="2833" width="6.7109375" style="65" customWidth="1"/>
    <col min="2834" max="2834" width="6.85546875" style="65" customWidth="1"/>
    <col min="2835" max="2836" width="5.5703125" style="65" customWidth="1"/>
    <col min="2837" max="2837" width="14.28515625" style="65" customWidth="1"/>
    <col min="2838" max="3071" width="11.42578125" style="65"/>
    <col min="3072" max="3072" width="14.28515625" style="65" customWidth="1"/>
    <col min="3073" max="3073" width="8.7109375" style="65" bestFit="1" customWidth="1"/>
    <col min="3074" max="3074" width="9.85546875" style="65" customWidth="1"/>
    <col min="3075" max="3075" width="6.7109375" style="65" customWidth="1"/>
    <col min="3076" max="3076" width="6.28515625" style="65" customWidth="1"/>
    <col min="3077" max="3077" width="6.7109375" style="65" customWidth="1"/>
    <col min="3078" max="3078" width="5.5703125" style="65" customWidth="1"/>
    <col min="3079" max="3079" width="6.7109375" style="65" customWidth="1"/>
    <col min="3080" max="3080" width="5.5703125" style="65" customWidth="1"/>
    <col min="3081" max="3081" width="6.7109375" style="65" customWidth="1"/>
    <col min="3082" max="3082" width="6.42578125" style="65" customWidth="1"/>
    <col min="3083" max="3083" width="6.7109375" style="65" customWidth="1"/>
    <col min="3084" max="3084" width="6.28515625" style="65" customWidth="1"/>
    <col min="3085" max="3087" width="6.7109375" style="65" customWidth="1"/>
    <col min="3088" max="3088" width="5.5703125" style="65" customWidth="1"/>
    <col min="3089" max="3089" width="6.7109375" style="65" customWidth="1"/>
    <col min="3090" max="3090" width="6.85546875" style="65" customWidth="1"/>
    <col min="3091" max="3092" width="5.5703125" style="65" customWidth="1"/>
    <col min="3093" max="3093" width="14.28515625" style="65" customWidth="1"/>
    <col min="3094" max="3327" width="11.42578125" style="65"/>
    <col min="3328" max="3328" width="14.28515625" style="65" customWidth="1"/>
    <col min="3329" max="3329" width="8.7109375" style="65" bestFit="1" customWidth="1"/>
    <col min="3330" max="3330" width="9.85546875" style="65" customWidth="1"/>
    <col min="3331" max="3331" width="6.7109375" style="65" customWidth="1"/>
    <col min="3332" max="3332" width="6.28515625" style="65" customWidth="1"/>
    <col min="3333" max="3333" width="6.7109375" style="65" customWidth="1"/>
    <col min="3334" max="3334" width="5.5703125" style="65" customWidth="1"/>
    <col min="3335" max="3335" width="6.7109375" style="65" customWidth="1"/>
    <col min="3336" max="3336" width="5.5703125" style="65" customWidth="1"/>
    <col min="3337" max="3337" width="6.7109375" style="65" customWidth="1"/>
    <col min="3338" max="3338" width="6.42578125" style="65" customWidth="1"/>
    <col min="3339" max="3339" width="6.7109375" style="65" customWidth="1"/>
    <col min="3340" max="3340" width="6.28515625" style="65" customWidth="1"/>
    <col min="3341" max="3343" width="6.7109375" style="65" customWidth="1"/>
    <col min="3344" max="3344" width="5.5703125" style="65" customWidth="1"/>
    <col min="3345" max="3345" width="6.7109375" style="65" customWidth="1"/>
    <col min="3346" max="3346" width="6.85546875" style="65" customWidth="1"/>
    <col min="3347" max="3348" width="5.5703125" style="65" customWidth="1"/>
    <col min="3349" max="3349" width="14.28515625" style="65" customWidth="1"/>
    <col min="3350" max="3583" width="11.42578125" style="65"/>
    <col min="3584" max="3584" width="14.28515625" style="65" customWidth="1"/>
    <col min="3585" max="3585" width="8.7109375" style="65" bestFit="1" customWidth="1"/>
    <col min="3586" max="3586" width="9.85546875" style="65" customWidth="1"/>
    <col min="3587" max="3587" width="6.7109375" style="65" customWidth="1"/>
    <col min="3588" max="3588" width="6.28515625" style="65" customWidth="1"/>
    <col min="3589" max="3589" width="6.7109375" style="65" customWidth="1"/>
    <col min="3590" max="3590" width="5.5703125" style="65" customWidth="1"/>
    <col min="3591" max="3591" width="6.7109375" style="65" customWidth="1"/>
    <col min="3592" max="3592" width="5.5703125" style="65" customWidth="1"/>
    <col min="3593" max="3593" width="6.7109375" style="65" customWidth="1"/>
    <col min="3594" max="3594" width="6.42578125" style="65" customWidth="1"/>
    <col min="3595" max="3595" width="6.7109375" style="65" customWidth="1"/>
    <col min="3596" max="3596" width="6.28515625" style="65" customWidth="1"/>
    <col min="3597" max="3599" width="6.7109375" style="65" customWidth="1"/>
    <col min="3600" max="3600" width="5.5703125" style="65" customWidth="1"/>
    <col min="3601" max="3601" width="6.7109375" style="65" customWidth="1"/>
    <col min="3602" max="3602" width="6.85546875" style="65" customWidth="1"/>
    <col min="3603" max="3604" width="5.5703125" style="65" customWidth="1"/>
    <col min="3605" max="3605" width="14.28515625" style="65" customWidth="1"/>
    <col min="3606" max="3839" width="11.42578125" style="65"/>
    <col min="3840" max="3840" width="14.28515625" style="65" customWidth="1"/>
    <col min="3841" max="3841" width="8.7109375" style="65" bestFit="1" customWidth="1"/>
    <col min="3842" max="3842" width="9.85546875" style="65" customWidth="1"/>
    <col min="3843" max="3843" width="6.7109375" style="65" customWidth="1"/>
    <col min="3844" max="3844" width="6.28515625" style="65" customWidth="1"/>
    <col min="3845" max="3845" width="6.7109375" style="65" customWidth="1"/>
    <col min="3846" max="3846" width="5.5703125" style="65" customWidth="1"/>
    <col min="3847" max="3847" width="6.7109375" style="65" customWidth="1"/>
    <col min="3848" max="3848" width="5.5703125" style="65" customWidth="1"/>
    <col min="3849" max="3849" width="6.7109375" style="65" customWidth="1"/>
    <col min="3850" max="3850" width="6.42578125" style="65" customWidth="1"/>
    <col min="3851" max="3851" width="6.7109375" style="65" customWidth="1"/>
    <col min="3852" max="3852" width="6.28515625" style="65" customWidth="1"/>
    <col min="3853" max="3855" width="6.7109375" style="65" customWidth="1"/>
    <col min="3856" max="3856" width="5.5703125" style="65" customWidth="1"/>
    <col min="3857" max="3857" width="6.7109375" style="65" customWidth="1"/>
    <col min="3858" max="3858" width="6.85546875" style="65" customWidth="1"/>
    <col min="3859" max="3860" width="5.5703125" style="65" customWidth="1"/>
    <col min="3861" max="3861" width="14.28515625" style="65" customWidth="1"/>
    <col min="3862" max="4095" width="11.42578125" style="65"/>
    <col min="4096" max="4096" width="14.28515625" style="65" customWidth="1"/>
    <col min="4097" max="4097" width="8.7109375" style="65" bestFit="1" customWidth="1"/>
    <col min="4098" max="4098" width="9.85546875" style="65" customWidth="1"/>
    <col min="4099" max="4099" width="6.7109375" style="65" customWidth="1"/>
    <col min="4100" max="4100" width="6.28515625" style="65" customWidth="1"/>
    <col min="4101" max="4101" width="6.7109375" style="65" customWidth="1"/>
    <col min="4102" max="4102" width="5.5703125" style="65" customWidth="1"/>
    <col min="4103" max="4103" width="6.7109375" style="65" customWidth="1"/>
    <col min="4104" max="4104" width="5.5703125" style="65" customWidth="1"/>
    <col min="4105" max="4105" width="6.7109375" style="65" customWidth="1"/>
    <col min="4106" max="4106" width="6.42578125" style="65" customWidth="1"/>
    <col min="4107" max="4107" width="6.7109375" style="65" customWidth="1"/>
    <col min="4108" max="4108" width="6.28515625" style="65" customWidth="1"/>
    <col min="4109" max="4111" width="6.7109375" style="65" customWidth="1"/>
    <col min="4112" max="4112" width="5.5703125" style="65" customWidth="1"/>
    <col min="4113" max="4113" width="6.7109375" style="65" customWidth="1"/>
    <col min="4114" max="4114" width="6.85546875" style="65" customWidth="1"/>
    <col min="4115" max="4116" width="5.5703125" style="65" customWidth="1"/>
    <col min="4117" max="4117" width="14.28515625" style="65" customWidth="1"/>
    <col min="4118" max="4351" width="11.42578125" style="65"/>
    <col min="4352" max="4352" width="14.28515625" style="65" customWidth="1"/>
    <col min="4353" max="4353" width="8.7109375" style="65" bestFit="1" customWidth="1"/>
    <col min="4354" max="4354" width="9.85546875" style="65" customWidth="1"/>
    <col min="4355" max="4355" width="6.7109375" style="65" customWidth="1"/>
    <col min="4356" max="4356" width="6.28515625" style="65" customWidth="1"/>
    <col min="4357" max="4357" width="6.7109375" style="65" customWidth="1"/>
    <col min="4358" max="4358" width="5.5703125" style="65" customWidth="1"/>
    <col min="4359" max="4359" width="6.7109375" style="65" customWidth="1"/>
    <col min="4360" max="4360" width="5.5703125" style="65" customWidth="1"/>
    <col min="4361" max="4361" width="6.7109375" style="65" customWidth="1"/>
    <col min="4362" max="4362" width="6.42578125" style="65" customWidth="1"/>
    <col min="4363" max="4363" width="6.7109375" style="65" customWidth="1"/>
    <col min="4364" max="4364" width="6.28515625" style="65" customWidth="1"/>
    <col min="4365" max="4367" width="6.7109375" style="65" customWidth="1"/>
    <col min="4368" max="4368" width="5.5703125" style="65" customWidth="1"/>
    <col min="4369" max="4369" width="6.7109375" style="65" customWidth="1"/>
    <col min="4370" max="4370" width="6.85546875" style="65" customWidth="1"/>
    <col min="4371" max="4372" width="5.5703125" style="65" customWidth="1"/>
    <col min="4373" max="4373" width="14.28515625" style="65" customWidth="1"/>
    <col min="4374" max="4607" width="11.42578125" style="65"/>
    <col min="4608" max="4608" width="14.28515625" style="65" customWidth="1"/>
    <col min="4609" max="4609" width="8.7109375" style="65" bestFit="1" customWidth="1"/>
    <col min="4610" max="4610" width="9.85546875" style="65" customWidth="1"/>
    <col min="4611" max="4611" width="6.7109375" style="65" customWidth="1"/>
    <col min="4612" max="4612" width="6.28515625" style="65" customWidth="1"/>
    <col min="4613" max="4613" width="6.7109375" style="65" customWidth="1"/>
    <col min="4614" max="4614" width="5.5703125" style="65" customWidth="1"/>
    <col min="4615" max="4615" width="6.7109375" style="65" customWidth="1"/>
    <col min="4616" max="4616" width="5.5703125" style="65" customWidth="1"/>
    <col min="4617" max="4617" width="6.7109375" style="65" customWidth="1"/>
    <col min="4618" max="4618" width="6.42578125" style="65" customWidth="1"/>
    <col min="4619" max="4619" width="6.7109375" style="65" customWidth="1"/>
    <col min="4620" max="4620" width="6.28515625" style="65" customWidth="1"/>
    <col min="4621" max="4623" width="6.7109375" style="65" customWidth="1"/>
    <col min="4624" max="4624" width="5.5703125" style="65" customWidth="1"/>
    <col min="4625" max="4625" width="6.7109375" style="65" customWidth="1"/>
    <col min="4626" max="4626" width="6.85546875" style="65" customWidth="1"/>
    <col min="4627" max="4628" width="5.5703125" style="65" customWidth="1"/>
    <col min="4629" max="4629" width="14.28515625" style="65" customWidth="1"/>
    <col min="4630" max="4863" width="11.42578125" style="65"/>
    <col min="4864" max="4864" width="14.28515625" style="65" customWidth="1"/>
    <col min="4865" max="4865" width="8.7109375" style="65" bestFit="1" customWidth="1"/>
    <col min="4866" max="4866" width="9.85546875" style="65" customWidth="1"/>
    <col min="4867" max="4867" width="6.7109375" style="65" customWidth="1"/>
    <col min="4868" max="4868" width="6.28515625" style="65" customWidth="1"/>
    <col min="4869" max="4869" width="6.7109375" style="65" customWidth="1"/>
    <col min="4870" max="4870" width="5.5703125" style="65" customWidth="1"/>
    <col min="4871" max="4871" width="6.7109375" style="65" customWidth="1"/>
    <col min="4872" max="4872" width="5.5703125" style="65" customWidth="1"/>
    <col min="4873" max="4873" width="6.7109375" style="65" customWidth="1"/>
    <col min="4874" max="4874" width="6.42578125" style="65" customWidth="1"/>
    <col min="4875" max="4875" width="6.7109375" style="65" customWidth="1"/>
    <col min="4876" max="4876" width="6.28515625" style="65" customWidth="1"/>
    <col min="4877" max="4879" width="6.7109375" style="65" customWidth="1"/>
    <col min="4880" max="4880" width="5.5703125" style="65" customWidth="1"/>
    <col min="4881" max="4881" width="6.7109375" style="65" customWidth="1"/>
    <col min="4882" max="4882" width="6.85546875" style="65" customWidth="1"/>
    <col min="4883" max="4884" width="5.5703125" style="65" customWidth="1"/>
    <col min="4885" max="4885" width="14.28515625" style="65" customWidth="1"/>
    <col min="4886" max="5119" width="11.42578125" style="65"/>
    <col min="5120" max="5120" width="14.28515625" style="65" customWidth="1"/>
    <col min="5121" max="5121" width="8.7109375" style="65" bestFit="1" customWidth="1"/>
    <col min="5122" max="5122" width="9.85546875" style="65" customWidth="1"/>
    <col min="5123" max="5123" width="6.7109375" style="65" customWidth="1"/>
    <col min="5124" max="5124" width="6.28515625" style="65" customWidth="1"/>
    <col min="5125" max="5125" width="6.7109375" style="65" customWidth="1"/>
    <col min="5126" max="5126" width="5.5703125" style="65" customWidth="1"/>
    <col min="5127" max="5127" width="6.7109375" style="65" customWidth="1"/>
    <col min="5128" max="5128" width="5.5703125" style="65" customWidth="1"/>
    <col min="5129" max="5129" width="6.7109375" style="65" customWidth="1"/>
    <col min="5130" max="5130" width="6.42578125" style="65" customWidth="1"/>
    <col min="5131" max="5131" width="6.7109375" style="65" customWidth="1"/>
    <col min="5132" max="5132" width="6.28515625" style="65" customWidth="1"/>
    <col min="5133" max="5135" width="6.7109375" style="65" customWidth="1"/>
    <col min="5136" max="5136" width="5.5703125" style="65" customWidth="1"/>
    <col min="5137" max="5137" width="6.7109375" style="65" customWidth="1"/>
    <col min="5138" max="5138" width="6.85546875" style="65" customWidth="1"/>
    <col min="5139" max="5140" width="5.5703125" style="65" customWidth="1"/>
    <col min="5141" max="5141" width="14.28515625" style="65" customWidth="1"/>
    <col min="5142" max="5375" width="11.42578125" style="65"/>
    <col min="5376" max="5376" width="14.28515625" style="65" customWidth="1"/>
    <col min="5377" max="5377" width="8.7109375" style="65" bestFit="1" customWidth="1"/>
    <col min="5378" max="5378" width="9.85546875" style="65" customWidth="1"/>
    <col min="5379" max="5379" width="6.7109375" style="65" customWidth="1"/>
    <col min="5380" max="5380" width="6.28515625" style="65" customWidth="1"/>
    <col min="5381" max="5381" width="6.7109375" style="65" customWidth="1"/>
    <col min="5382" max="5382" width="5.5703125" style="65" customWidth="1"/>
    <col min="5383" max="5383" width="6.7109375" style="65" customWidth="1"/>
    <col min="5384" max="5384" width="5.5703125" style="65" customWidth="1"/>
    <col min="5385" max="5385" width="6.7109375" style="65" customWidth="1"/>
    <col min="5386" max="5386" width="6.42578125" style="65" customWidth="1"/>
    <col min="5387" max="5387" width="6.7109375" style="65" customWidth="1"/>
    <col min="5388" max="5388" width="6.28515625" style="65" customWidth="1"/>
    <col min="5389" max="5391" width="6.7109375" style="65" customWidth="1"/>
    <col min="5392" max="5392" width="5.5703125" style="65" customWidth="1"/>
    <col min="5393" max="5393" width="6.7109375" style="65" customWidth="1"/>
    <col min="5394" max="5394" width="6.85546875" style="65" customWidth="1"/>
    <col min="5395" max="5396" width="5.5703125" style="65" customWidth="1"/>
    <col min="5397" max="5397" width="14.28515625" style="65" customWidth="1"/>
    <col min="5398" max="5631" width="11.42578125" style="65"/>
    <col min="5632" max="5632" width="14.28515625" style="65" customWidth="1"/>
    <col min="5633" max="5633" width="8.7109375" style="65" bestFit="1" customWidth="1"/>
    <col min="5634" max="5634" width="9.85546875" style="65" customWidth="1"/>
    <col min="5635" max="5635" width="6.7109375" style="65" customWidth="1"/>
    <col min="5636" max="5636" width="6.28515625" style="65" customWidth="1"/>
    <col min="5637" max="5637" width="6.7109375" style="65" customWidth="1"/>
    <col min="5638" max="5638" width="5.5703125" style="65" customWidth="1"/>
    <col min="5639" max="5639" width="6.7109375" style="65" customWidth="1"/>
    <col min="5640" max="5640" width="5.5703125" style="65" customWidth="1"/>
    <col min="5641" max="5641" width="6.7109375" style="65" customWidth="1"/>
    <col min="5642" max="5642" width="6.42578125" style="65" customWidth="1"/>
    <col min="5643" max="5643" width="6.7109375" style="65" customWidth="1"/>
    <col min="5644" max="5644" width="6.28515625" style="65" customWidth="1"/>
    <col min="5645" max="5647" width="6.7109375" style="65" customWidth="1"/>
    <col min="5648" max="5648" width="5.5703125" style="65" customWidth="1"/>
    <col min="5649" max="5649" width="6.7109375" style="65" customWidth="1"/>
    <col min="5650" max="5650" width="6.85546875" style="65" customWidth="1"/>
    <col min="5651" max="5652" width="5.5703125" style="65" customWidth="1"/>
    <col min="5653" max="5653" width="14.28515625" style="65" customWidth="1"/>
    <col min="5654" max="5887" width="11.42578125" style="65"/>
    <col min="5888" max="5888" width="14.28515625" style="65" customWidth="1"/>
    <col min="5889" max="5889" width="8.7109375" style="65" bestFit="1" customWidth="1"/>
    <col min="5890" max="5890" width="9.85546875" style="65" customWidth="1"/>
    <col min="5891" max="5891" width="6.7109375" style="65" customWidth="1"/>
    <col min="5892" max="5892" width="6.28515625" style="65" customWidth="1"/>
    <col min="5893" max="5893" width="6.7109375" style="65" customWidth="1"/>
    <col min="5894" max="5894" width="5.5703125" style="65" customWidth="1"/>
    <col min="5895" max="5895" width="6.7109375" style="65" customWidth="1"/>
    <col min="5896" max="5896" width="5.5703125" style="65" customWidth="1"/>
    <col min="5897" max="5897" width="6.7109375" style="65" customWidth="1"/>
    <col min="5898" max="5898" width="6.42578125" style="65" customWidth="1"/>
    <col min="5899" max="5899" width="6.7109375" style="65" customWidth="1"/>
    <col min="5900" max="5900" width="6.28515625" style="65" customWidth="1"/>
    <col min="5901" max="5903" width="6.7109375" style="65" customWidth="1"/>
    <col min="5904" max="5904" width="5.5703125" style="65" customWidth="1"/>
    <col min="5905" max="5905" width="6.7109375" style="65" customWidth="1"/>
    <col min="5906" max="5906" width="6.85546875" style="65" customWidth="1"/>
    <col min="5907" max="5908" width="5.5703125" style="65" customWidth="1"/>
    <col min="5909" max="5909" width="14.28515625" style="65" customWidth="1"/>
    <col min="5910" max="6143" width="11.42578125" style="65"/>
    <col min="6144" max="6144" width="14.28515625" style="65" customWidth="1"/>
    <col min="6145" max="6145" width="8.7109375" style="65" bestFit="1" customWidth="1"/>
    <col min="6146" max="6146" width="9.85546875" style="65" customWidth="1"/>
    <col min="6147" max="6147" width="6.7109375" style="65" customWidth="1"/>
    <col min="6148" max="6148" width="6.28515625" style="65" customWidth="1"/>
    <col min="6149" max="6149" width="6.7109375" style="65" customWidth="1"/>
    <col min="6150" max="6150" width="5.5703125" style="65" customWidth="1"/>
    <col min="6151" max="6151" width="6.7109375" style="65" customWidth="1"/>
    <col min="6152" max="6152" width="5.5703125" style="65" customWidth="1"/>
    <col min="6153" max="6153" width="6.7109375" style="65" customWidth="1"/>
    <col min="6154" max="6154" width="6.42578125" style="65" customWidth="1"/>
    <col min="6155" max="6155" width="6.7109375" style="65" customWidth="1"/>
    <col min="6156" max="6156" width="6.28515625" style="65" customWidth="1"/>
    <col min="6157" max="6159" width="6.7109375" style="65" customWidth="1"/>
    <col min="6160" max="6160" width="5.5703125" style="65" customWidth="1"/>
    <col min="6161" max="6161" width="6.7109375" style="65" customWidth="1"/>
    <col min="6162" max="6162" width="6.85546875" style="65" customWidth="1"/>
    <col min="6163" max="6164" width="5.5703125" style="65" customWidth="1"/>
    <col min="6165" max="6165" width="14.28515625" style="65" customWidth="1"/>
    <col min="6166" max="6399" width="11.42578125" style="65"/>
    <col min="6400" max="6400" width="14.28515625" style="65" customWidth="1"/>
    <col min="6401" max="6401" width="8.7109375" style="65" bestFit="1" customWidth="1"/>
    <col min="6402" max="6402" width="9.85546875" style="65" customWidth="1"/>
    <col min="6403" max="6403" width="6.7109375" style="65" customWidth="1"/>
    <col min="6404" max="6404" width="6.28515625" style="65" customWidth="1"/>
    <col min="6405" max="6405" width="6.7109375" style="65" customWidth="1"/>
    <col min="6406" max="6406" width="5.5703125" style="65" customWidth="1"/>
    <col min="6407" max="6407" width="6.7109375" style="65" customWidth="1"/>
    <col min="6408" max="6408" width="5.5703125" style="65" customWidth="1"/>
    <col min="6409" max="6409" width="6.7109375" style="65" customWidth="1"/>
    <col min="6410" max="6410" width="6.42578125" style="65" customWidth="1"/>
    <col min="6411" max="6411" width="6.7109375" style="65" customWidth="1"/>
    <col min="6412" max="6412" width="6.28515625" style="65" customWidth="1"/>
    <col min="6413" max="6415" width="6.7109375" style="65" customWidth="1"/>
    <col min="6416" max="6416" width="5.5703125" style="65" customWidth="1"/>
    <col min="6417" max="6417" width="6.7109375" style="65" customWidth="1"/>
    <col min="6418" max="6418" width="6.85546875" style="65" customWidth="1"/>
    <col min="6419" max="6420" width="5.5703125" style="65" customWidth="1"/>
    <col min="6421" max="6421" width="14.28515625" style="65" customWidth="1"/>
    <col min="6422" max="6655" width="11.42578125" style="65"/>
    <col min="6656" max="6656" width="14.28515625" style="65" customWidth="1"/>
    <col min="6657" max="6657" width="8.7109375" style="65" bestFit="1" customWidth="1"/>
    <col min="6658" max="6658" width="9.85546875" style="65" customWidth="1"/>
    <col min="6659" max="6659" width="6.7109375" style="65" customWidth="1"/>
    <col min="6660" max="6660" width="6.28515625" style="65" customWidth="1"/>
    <col min="6661" max="6661" width="6.7109375" style="65" customWidth="1"/>
    <col min="6662" max="6662" width="5.5703125" style="65" customWidth="1"/>
    <col min="6663" max="6663" width="6.7109375" style="65" customWidth="1"/>
    <col min="6664" max="6664" width="5.5703125" style="65" customWidth="1"/>
    <col min="6665" max="6665" width="6.7109375" style="65" customWidth="1"/>
    <col min="6666" max="6666" width="6.42578125" style="65" customWidth="1"/>
    <col min="6667" max="6667" width="6.7109375" style="65" customWidth="1"/>
    <col min="6668" max="6668" width="6.28515625" style="65" customWidth="1"/>
    <col min="6669" max="6671" width="6.7109375" style="65" customWidth="1"/>
    <col min="6672" max="6672" width="5.5703125" style="65" customWidth="1"/>
    <col min="6673" max="6673" width="6.7109375" style="65" customWidth="1"/>
    <col min="6674" max="6674" width="6.85546875" style="65" customWidth="1"/>
    <col min="6675" max="6676" width="5.5703125" style="65" customWidth="1"/>
    <col min="6677" max="6677" width="14.28515625" style="65" customWidth="1"/>
    <col min="6678" max="6911" width="11.42578125" style="65"/>
    <col min="6912" max="6912" width="14.28515625" style="65" customWidth="1"/>
    <col min="6913" max="6913" width="8.7109375" style="65" bestFit="1" customWidth="1"/>
    <col min="6914" max="6914" width="9.85546875" style="65" customWidth="1"/>
    <col min="6915" max="6915" width="6.7109375" style="65" customWidth="1"/>
    <col min="6916" max="6916" width="6.28515625" style="65" customWidth="1"/>
    <col min="6917" max="6917" width="6.7109375" style="65" customWidth="1"/>
    <col min="6918" max="6918" width="5.5703125" style="65" customWidth="1"/>
    <col min="6919" max="6919" width="6.7109375" style="65" customWidth="1"/>
    <col min="6920" max="6920" width="5.5703125" style="65" customWidth="1"/>
    <col min="6921" max="6921" width="6.7109375" style="65" customWidth="1"/>
    <col min="6922" max="6922" width="6.42578125" style="65" customWidth="1"/>
    <col min="6923" max="6923" width="6.7109375" style="65" customWidth="1"/>
    <col min="6924" max="6924" width="6.28515625" style="65" customWidth="1"/>
    <col min="6925" max="6927" width="6.7109375" style="65" customWidth="1"/>
    <col min="6928" max="6928" width="5.5703125" style="65" customWidth="1"/>
    <col min="6929" max="6929" width="6.7109375" style="65" customWidth="1"/>
    <col min="6930" max="6930" width="6.85546875" style="65" customWidth="1"/>
    <col min="6931" max="6932" width="5.5703125" style="65" customWidth="1"/>
    <col min="6933" max="6933" width="14.28515625" style="65" customWidth="1"/>
    <col min="6934" max="7167" width="11.42578125" style="65"/>
    <col min="7168" max="7168" width="14.28515625" style="65" customWidth="1"/>
    <col min="7169" max="7169" width="8.7109375" style="65" bestFit="1" customWidth="1"/>
    <col min="7170" max="7170" width="9.85546875" style="65" customWidth="1"/>
    <col min="7171" max="7171" width="6.7109375" style="65" customWidth="1"/>
    <col min="7172" max="7172" width="6.28515625" style="65" customWidth="1"/>
    <col min="7173" max="7173" width="6.7109375" style="65" customWidth="1"/>
    <col min="7174" max="7174" width="5.5703125" style="65" customWidth="1"/>
    <col min="7175" max="7175" width="6.7109375" style="65" customWidth="1"/>
    <col min="7176" max="7176" width="5.5703125" style="65" customWidth="1"/>
    <col min="7177" max="7177" width="6.7109375" style="65" customWidth="1"/>
    <col min="7178" max="7178" width="6.42578125" style="65" customWidth="1"/>
    <col min="7179" max="7179" width="6.7109375" style="65" customWidth="1"/>
    <col min="7180" max="7180" width="6.28515625" style="65" customWidth="1"/>
    <col min="7181" max="7183" width="6.7109375" style="65" customWidth="1"/>
    <col min="7184" max="7184" width="5.5703125" style="65" customWidth="1"/>
    <col min="7185" max="7185" width="6.7109375" style="65" customWidth="1"/>
    <col min="7186" max="7186" width="6.85546875" style="65" customWidth="1"/>
    <col min="7187" max="7188" width="5.5703125" style="65" customWidth="1"/>
    <col min="7189" max="7189" width="14.28515625" style="65" customWidth="1"/>
    <col min="7190" max="7423" width="11.42578125" style="65"/>
    <col min="7424" max="7424" width="14.28515625" style="65" customWidth="1"/>
    <col min="7425" max="7425" width="8.7109375" style="65" bestFit="1" customWidth="1"/>
    <col min="7426" max="7426" width="9.85546875" style="65" customWidth="1"/>
    <col min="7427" max="7427" width="6.7109375" style="65" customWidth="1"/>
    <col min="7428" max="7428" width="6.28515625" style="65" customWidth="1"/>
    <col min="7429" max="7429" width="6.7109375" style="65" customWidth="1"/>
    <col min="7430" max="7430" width="5.5703125" style="65" customWidth="1"/>
    <col min="7431" max="7431" width="6.7109375" style="65" customWidth="1"/>
    <col min="7432" max="7432" width="5.5703125" style="65" customWidth="1"/>
    <col min="7433" max="7433" width="6.7109375" style="65" customWidth="1"/>
    <col min="7434" max="7434" width="6.42578125" style="65" customWidth="1"/>
    <col min="7435" max="7435" width="6.7109375" style="65" customWidth="1"/>
    <col min="7436" max="7436" width="6.28515625" style="65" customWidth="1"/>
    <col min="7437" max="7439" width="6.7109375" style="65" customWidth="1"/>
    <col min="7440" max="7440" width="5.5703125" style="65" customWidth="1"/>
    <col min="7441" max="7441" width="6.7109375" style="65" customWidth="1"/>
    <col min="7442" max="7442" width="6.85546875" style="65" customWidth="1"/>
    <col min="7443" max="7444" width="5.5703125" style="65" customWidth="1"/>
    <col min="7445" max="7445" width="14.28515625" style="65" customWidth="1"/>
    <col min="7446" max="7679" width="11.42578125" style="65"/>
    <col min="7680" max="7680" width="14.28515625" style="65" customWidth="1"/>
    <col min="7681" max="7681" width="8.7109375" style="65" bestFit="1" customWidth="1"/>
    <col min="7682" max="7682" width="9.85546875" style="65" customWidth="1"/>
    <col min="7683" max="7683" width="6.7109375" style="65" customWidth="1"/>
    <col min="7684" max="7684" width="6.28515625" style="65" customWidth="1"/>
    <col min="7685" max="7685" width="6.7109375" style="65" customWidth="1"/>
    <col min="7686" max="7686" width="5.5703125" style="65" customWidth="1"/>
    <col min="7687" max="7687" width="6.7109375" style="65" customWidth="1"/>
    <col min="7688" max="7688" width="5.5703125" style="65" customWidth="1"/>
    <col min="7689" max="7689" width="6.7109375" style="65" customWidth="1"/>
    <col min="7690" max="7690" width="6.42578125" style="65" customWidth="1"/>
    <col min="7691" max="7691" width="6.7109375" style="65" customWidth="1"/>
    <col min="7692" max="7692" width="6.28515625" style="65" customWidth="1"/>
    <col min="7693" max="7695" width="6.7109375" style="65" customWidth="1"/>
    <col min="7696" max="7696" width="5.5703125" style="65" customWidth="1"/>
    <col min="7697" max="7697" width="6.7109375" style="65" customWidth="1"/>
    <col min="7698" max="7698" width="6.85546875" style="65" customWidth="1"/>
    <col min="7699" max="7700" width="5.5703125" style="65" customWidth="1"/>
    <col min="7701" max="7701" width="14.28515625" style="65" customWidth="1"/>
    <col min="7702" max="7935" width="11.42578125" style="65"/>
    <col min="7936" max="7936" width="14.28515625" style="65" customWidth="1"/>
    <col min="7937" max="7937" width="8.7109375" style="65" bestFit="1" customWidth="1"/>
    <col min="7938" max="7938" width="9.85546875" style="65" customWidth="1"/>
    <col min="7939" max="7939" width="6.7109375" style="65" customWidth="1"/>
    <col min="7940" max="7940" width="6.28515625" style="65" customWidth="1"/>
    <col min="7941" max="7941" width="6.7109375" style="65" customWidth="1"/>
    <col min="7942" max="7942" width="5.5703125" style="65" customWidth="1"/>
    <col min="7943" max="7943" width="6.7109375" style="65" customWidth="1"/>
    <col min="7944" max="7944" width="5.5703125" style="65" customWidth="1"/>
    <col min="7945" max="7945" width="6.7109375" style="65" customWidth="1"/>
    <col min="7946" max="7946" width="6.42578125" style="65" customWidth="1"/>
    <col min="7947" max="7947" width="6.7109375" style="65" customWidth="1"/>
    <col min="7948" max="7948" width="6.28515625" style="65" customWidth="1"/>
    <col min="7949" max="7951" width="6.7109375" style="65" customWidth="1"/>
    <col min="7952" max="7952" width="5.5703125" style="65" customWidth="1"/>
    <col min="7953" max="7953" width="6.7109375" style="65" customWidth="1"/>
    <col min="7954" max="7954" width="6.85546875" style="65" customWidth="1"/>
    <col min="7955" max="7956" width="5.5703125" style="65" customWidth="1"/>
    <col min="7957" max="7957" width="14.28515625" style="65" customWidth="1"/>
    <col min="7958" max="8191" width="11.42578125" style="65"/>
    <col min="8192" max="8192" width="14.28515625" style="65" customWidth="1"/>
    <col min="8193" max="8193" width="8.7109375" style="65" bestFit="1" customWidth="1"/>
    <col min="8194" max="8194" width="9.85546875" style="65" customWidth="1"/>
    <col min="8195" max="8195" width="6.7109375" style="65" customWidth="1"/>
    <col min="8196" max="8196" width="6.28515625" style="65" customWidth="1"/>
    <col min="8197" max="8197" width="6.7109375" style="65" customWidth="1"/>
    <col min="8198" max="8198" width="5.5703125" style="65" customWidth="1"/>
    <col min="8199" max="8199" width="6.7109375" style="65" customWidth="1"/>
    <col min="8200" max="8200" width="5.5703125" style="65" customWidth="1"/>
    <col min="8201" max="8201" width="6.7109375" style="65" customWidth="1"/>
    <col min="8202" max="8202" width="6.42578125" style="65" customWidth="1"/>
    <col min="8203" max="8203" width="6.7109375" style="65" customWidth="1"/>
    <col min="8204" max="8204" width="6.28515625" style="65" customWidth="1"/>
    <col min="8205" max="8207" width="6.7109375" style="65" customWidth="1"/>
    <col min="8208" max="8208" width="5.5703125" style="65" customWidth="1"/>
    <col min="8209" max="8209" width="6.7109375" style="65" customWidth="1"/>
    <col min="8210" max="8210" width="6.85546875" style="65" customWidth="1"/>
    <col min="8211" max="8212" width="5.5703125" style="65" customWidth="1"/>
    <col min="8213" max="8213" width="14.28515625" style="65" customWidth="1"/>
    <col min="8214" max="8447" width="11.42578125" style="65"/>
    <col min="8448" max="8448" width="14.28515625" style="65" customWidth="1"/>
    <col min="8449" max="8449" width="8.7109375" style="65" bestFit="1" customWidth="1"/>
    <col min="8450" max="8450" width="9.85546875" style="65" customWidth="1"/>
    <col min="8451" max="8451" width="6.7109375" style="65" customWidth="1"/>
    <col min="8452" max="8452" width="6.28515625" style="65" customWidth="1"/>
    <col min="8453" max="8453" width="6.7109375" style="65" customWidth="1"/>
    <col min="8454" max="8454" width="5.5703125" style="65" customWidth="1"/>
    <col min="8455" max="8455" width="6.7109375" style="65" customWidth="1"/>
    <col min="8456" max="8456" width="5.5703125" style="65" customWidth="1"/>
    <col min="8457" max="8457" width="6.7109375" style="65" customWidth="1"/>
    <col min="8458" max="8458" width="6.42578125" style="65" customWidth="1"/>
    <col min="8459" max="8459" width="6.7109375" style="65" customWidth="1"/>
    <col min="8460" max="8460" width="6.28515625" style="65" customWidth="1"/>
    <col min="8461" max="8463" width="6.7109375" style="65" customWidth="1"/>
    <col min="8464" max="8464" width="5.5703125" style="65" customWidth="1"/>
    <col min="8465" max="8465" width="6.7109375" style="65" customWidth="1"/>
    <col min="8466" max="8466" width="6.85546875" style="65" customWidth="1"/>
    <col min="8467" max="8468" width="5.5703125" style="65" customWidth="1"/>
    <col min="8469" max="8469" width="14.28515625" style="65" customWidth="1"/>
    <col min="8470" max="8703" width="11.42578125" style="65"/>
    <col min="8704" max="8704" width="14.28515625" style="65" customWidth="1"/>
    <col min="8705" max="8705" width="8.7109375" style="65" bestFit="1" customWidth="1"/>
    <col min="8706" max="8706" width="9.85546875" style="65" customWidth="1"/>
    <col min="8707" max="8707" width="6.7109375" style="65" customWidth="1"/>
    <col min="8708" max="8708" width="6.28515625" style="65" customWidth="1"/>
    <col min="8709" max="8709" width="6.7109375" style="65" customWidth="1"/>
    <col min="8710" max="8710" width="5.5703125" style="65" customWidth="1"/>
    <col min="8711" max="8711" width="6.7109375" style="65" customWidth="1"/>
    <col min="8712" max="8712" width="5.5703125" style="65" customWidth="1"/>
    <col min="8713" max="8713" width="6.7109375" style="65" customWidth="1"/>
    <col min="8714" max="8714" width="6.42578125" style="65" customWidth="1"/>
    <col min="8715" max="8715" width="6.7109375" style="65" customWidth="1"/>
    <col min="8716" max="8716" width="6.28515625" style="65" customWidth="1"/>
    <col min="8717" max="8719" width="6.7109375" style="65" customWidth="1"/>
    <col min="8720" max="8720" width="5.5703125" style="65" customWidth="1"/>
    <col min="8721" max="8721" width="6.7109375" style="65" customWidth="1"/>
    <col min="8722" max="8722" width="6.85546875" style="65" customWidth="1"/>
    <col min="8723" max="8724" width="5.5703125" style="65" customWidth="1"/>
    <col min="8725" max="8725" width="14.28515625" style="65" customWidth="1"/>
    <col min="8726" max="8959" width="11.42578125" style="65"/>
    <col min="8960" max="8960" width="14.28515625" style="65" customWidth="1"/>
    <col min="8961" max="8961" width="8.7109375" style="65" bestFit="1" customWidth="1"/>
    <col min="8962" max="8962" width="9.85546875" style="65" customWidth="1"/>
    <col min="8963" max="8963" width="6.7109375" style="65" customWidth="1"/>
    <col min="8964" max="8964" width="6.28515625" style="65" customWidth="1"/>
    <col min="8965" max="8965" width="6.7109375" style="65" customWidth="1"/>
    <col min="8966" max="8966" width="5.5703125" style="65" customWidth="1"/>
    <col min="8967" max="8967" width="6.7109375" style="65" customWidth="1"/>
    <col min="8968" max="8968" width="5.5703125" style="65" customWidth="1"/>
    <col min="8969" max="8969" width="6.7109375" style="65" customWidth="1"/>
    <col min="8970" max="8970" width="6.42578125" style="65" customWidth="1"/>
    <col min="8971" max="8971" width="6.7109375" style="65" customWidth="1"/>
    <col min="8972" max="8972" width="6.28515625" style="65" customWidth="1"/>
    <col min="8973" max="8975" width="6.7109375" style="65" customWidth="1"/>
    <col min="8976" max="8976" width="5.5703125" style="65" customWidth="1"/>
    <col min="8977" max="8977" width="6.7109375" style="65" customWidth="1"/>
    <col min="8978" max="8978" width="6.85546875" style="65" customWidth="1"/>
    <col min="8979" max="8980" width="5.5703125" style="65" customWidth="1"/>
    <col min="8981" max="8981" width="14.28515625" style="65" customWidth="1"/>
    <col min="8982" max="9215" width="11.42578125" style="65"/>
    <col min="9216" max="9216" width="14.28515625" style="65" customWidth="1"/>
    <col min="9217" max="9217" width="8.7109375" style="65" bestFit="1" customWidth="1"/>
    <col min="9218" max="9218" width="9.85546875" style="65" customWidth="1"/>
    <col min="9219" max="9219" width="6.7109375" style="65" customWidth="1"/>
    <col min="9220" max="9220" width="6.28515625" style="65" customWidth="1"/>
    <col min="9221" max="9221" width="6.7109375" style="65" customWidth="1"/>
    <col min="9222" max="9222" width="5.5703125" style="65" customWidth="1"/>
    <col min="9223" max="9223" width="6.7109375" style="65" customWidth="1"/>
    <col min="9224" max="9224" width="5.5703125" style="65" customWidth="1"/>
    <col min="9225" max="9225" width="6.7109375" style="65" customWidth="1"/>
    <col min="9226" max="9226" width="6.42578125" style="65" customWidth="1"/>
    <col min="9227" max="9227" width="6.7109375" style="65" customWidth="1"/>
    <col min="9228" max="9228" width="6.28515625" style="65" customWidth="1"/>
    <col min="9229" max="9231" width="6.7109375" style="65" customWidth="1"/>
    <col min="9232" max="9232" width="5.5703125" style="65" customWidth="1"/>
    <col min="9233" max="9233" width="6.7109375" style="65" customWidth="1"/>
    <col min="9234" max="9234" width="6.85546875" style="65" customWidth="1"/>
    <col min="9235" max="9236" width="5.5703125" style="65" customWidth="1"/>
    <col min="9237" max="9237" width="14.28515625" style="65" customWidth="1"/>
    <col min="9238" max="9471" width="11.42578125" style="65"/>
    <col min="9472" max="9472" width="14.28515625" style="65" customWidth="1"/>
    <col min="9473" max="9473" width="8.7109375" style="65" bestFit="1" customWidth="1"/>
    <col min="9474" max="9474" width="9.85546875" style="65" customWidth="1"/>
    <col min="9475" max="9475" width="6.7109375" style="65" customWidth="1"/>
    <col min="9476" max="9476" width="6.28515625" style="65" customWidth="1"/>
    <col min="9477" max="9477" width="6.7109375" style="65" customWidth="1"/>
    <col min="9478" max="9478" width="5.5703125" style="65" customWidth="1"/>
    <col min="9479" max="9479" width="6.7109375" style="65" customWidth="1"/>
    <col min="9480" max="9480" width="5.5703125" style="65" customWidth="1"/>
    <col min="9481" max="9481" width="6.7109375" style="65" customWidth="1"/>
    <col min="9482" max="9482" width="6.42578125" style="65" customWidth="1"/>
    <col min="9483" max="9483" width="6.7109375" style="65" customWidth="1"/>
    <col min="9484" max="9484" width="6.28515625" style="65" customWidth="1"/>
    <col min="9485" max="9487" width="6.7109375" style="65" customWidth="1"/>
    <col min="9488" max="9488" width="5.5703125" style="65" customWidth="1"/>
    <col min="9489" max="9489" width="6.7109375" style="65" customWidth="1"/>
    <col min="9490" max="9490" width="6.85546875" style="65" customWidth="1"/>
    <col min="9491" max="9492" width="5.5703125" style="65" customWidth="1"/>
    <col min="9493" max="9493" width="14.28515625" style="65" customWidth="1"/>
    <col min="9494" max="9727" width="11.42578125" style="65"/>
    <col min="9728" max="9728" width="14.28515625" style="65" customWidth="1"/>
    <col min="9729" max="9729" width="8.7109375" style="65" bestFit="1" customWidth="1"/>
    <col min="9730" max="9730" width="9.85546875" style="65" customWidth="1"/>
    <col min="9731" max="9731" width="6.7109375" style="65" customWidth="1"/>
    <col min="9732" max="9732" width="6.28515625" style="65" customWidth="1"/>
    <col min="9733" max="9733" width="6.7109375" style="65" customWidth="1"/>
    <col min="9734" max="9734" width="5.5703125" style="65" customWidth="1"/>
    <col min="9735" max="9735" width="6.7109375" style="65" customWidth="1"/>
    <col min="9736" max="9736" width="5.5703125" style="65" customWidth="1"/>
    <col min="9737" max="9737" width="6.7109375" style="65" customWidth="1"/>
    <col min="9738" max="9738" width="6.42578125" style="65" customWidth="1"/>
    <col min="9739" max="9739" width="6.7109375" style="65" customWidth="1"/>
    <col min="9740" max="9740" width="6.28515625" style="65" customWidth="1"/>
    <col min="9741" max="9743" width="6.7109375" style="65" customWidth="1"/>
    <col min="9744" max="9744" width="5.5703125" style="65" customWidth="1"/>
    <col min="9745" max="9745" width="6.7109375" style="65" customWidth="1"/>
    <col min="9746" max="9746" width="6.85546875" style="65" customWidth="1"/>
    <col min="9747" max="9748" width="5.5703125" style="65" customWidth="1"/>
    <col min="9749" max="9749" width="14.28515625" style="65" customWidth="1"/>
    <col min="9750" max="9983" width="11.42578125" style="65"/>
    <col min="9984" max="9984" width="14.28515625" style="65" customWidth="1"/>
    <col min="9985" max="9985" width="8.7109375" style="65" bestFit="1" customWidth="1"/>
    <col min="9986" max="9986" width="9.85546875" style="65" customWidth="1"/>
    <col min="9987" max="9987" width="6.7109375" style="65" customWidth="1"/>
    <col min="9988" max="9988" width="6.28515625" style="65" customWidth="1"/>
    <col min="9989" max="9989" width="6.7109375" style="65" customWidth="1"/>
    <col min="9990" max="9990" width="5.5703125" style="65" customWidth="1"/>
    <col min="9991" max="9991" width="6.7109375" style="65" customWidth="1"/>
    <col min="9992" max="9992" width="5.5703125" style="65" customWidth="1"/>
    <col min="9993" max="9993" width="6.7109375" style="65" customWidth="1"/>
    <col min="9994" max="9994" width="6.42578125" style="65" customWidth="1"/>
    <col min="9995" max="9995" width="6.7109375" style="65" customWidth="1"/>
    <col min="9996" max="9996" width="6.28515625" style="65" customWidth="1"/>
    <col min="9997" max="9999" width="6.7109375" style="65" customWidth="1"/>
    <col min="10000" max="10000" width="5.5703125" style="65" customWidth="1"/>
    <col min="10001" max="10001" width="6.7109375" style="65" customWidth="1"/>
    <col min="10002" max="10002" width="6.85546875" style="65" customWidth="1"/>
    <col min="10003" max="10004" width="5.5703125" style="65" customWidth="1"/>
    <col min="10005" max="10005" width="14.28515625" style="65" customWidth="1"/>
    <col min="10006" max="10239" width="11.42578125" style="65"/>
    <col min="10240" max="10240" width="14.28515625" style="65" customWidth="1"/>
    <col min="10241" max="10241" width="8.7109375" style="65" bestFit="1" customWidth="1"/>
    <col min="10242" max="10242" width="9.85546875" style="65" customWidth="1"/>
    <col min="10243" max="10243" width="6.7109375" style="65" customWidth="1"/>
    <col min="10244" max="10244" width="6.28515625" style="65" customWidth="1"/>
    <col min="10245" max="10245" width="6.7109375" style="65" customWidth="1"/>
    <col min="10246" max="10246" width="5.5703125" style="65" customWidth="1"/>
    <col min="10247" max="10247" width="6.7109375" style="65" customWidth="1"/>
    <col min="10248" max="10248" width="5.5703125" style="65" customWidth="1"/>
    <col min="10249" max="10249" width="6.7109375" style="65" customWidth="1"/>
    <col min="10250" max="10250" width="6.42578125" style="65" customWidth="1"/>
    <col min="10251" max="10251" width="6.7109375" style="65" customWidth="1"/>
    <col min="10252" max="10252" width="6.28515625" style="65" customWidth="1"/>
    <col min="10253" max="10255" width="6.7109375" style="65" customWidth="1"/>
    <col min="10256" max="10256" width="5.5703125" style="65" customWidth="1"/>
    <col min="10257" max="10257" width="6.7109375" style="65" customWidth="1"/>
    <col min="10258" max="10258" width="6.85546875" style="65" customWidth="1"/>
    <col min="10259" max="10260" width="5.5703125" style="65" customWidth="1"/>
    <col min="10261" max="10261" width="14.28515625" style="65" customWidth="1"/>
    <col min="10262" max="10495" width="11.42578125" style="65"/>
    <col min="10496" max="10496" width="14.28515625" style="65" customWidth="1"/>
    <col min="10497" max="10497" width="8.7109375" style="65" bestFit="1" customWidth="1"/>
    <col min="10498" max="10498" width="9.85546875" style="65" customWidth="1"/>
    <col min="10499" max="10499" width="6.7109375" style="65" customWidth="1"/>
    <col min="10500" max="10500" width="6.28515625" style="65" customWidth="1"/>
    <col min="10501" max="10501" width="6.7109375" style="65" customWidth="1"/>
    <col min="10502" max="10502" width="5.5703125" style="65" customWidth="1"/>
    <col min="10503" max="10503" width="6.7109375" style="65" customWidth="1"/>
    <col min="10504" max="10504" width="5.5703125" style="65" customWidth="1"/>
    <col min="10505" max="10505" width="6.7109375" style="65" customWidth="1"/>
    <col min="10506" max="10506" width="6.42578125" style="65" customWidth="1"/>
    <col min="10507" max="10507" width="6.7109375" style="65" customWidth="1"/>
    <col min="10508" max="10508" width="6.28515625" style="65" customWidth="1"/>
    <col min="10509" max="10511" width="6.7109375" style="65" customWidth="1"/>
    <col min="10512" max="10512" width="5.5703125" style="65" customWidth="1"/>
    <col min="10513" max="10513" width="6.7109375" style="65" customWidth="1"/>
    <col min="10514" max="10514" width="6.85546875" style="65" customWidth="1"/>
    <col min="10515" max="10516" width="5.5703125" style="65" customWidth="1"/>
    <col min="10517" max="10517" width="14.28515625" style="65" customWidth="1"/>
    <col min="10518" max="10751" width="11.42578125" style="65"/>
    <col min="10752" max="10752" width="14.28515625" style="65" customWidth="1"/>
    <col min="10753" max="10753" width="8.7109375" style="65" bestFit="1" customWidth="1"/>
    <col min="10754" max="10754" width="9.85546875" style="65" customWidth="1"/>
    <col min="10755" max="10755" width="6.7109375" style="65" customWidth="1"/>
    <col min="10756" max="10756" width="6.28515625" style="65" customWidth="1"/>
    <col min="10757" max="10757" width="6.7109375" style="65" customWidth="1"/>
    <col min="10758" max="10758" width="5.5703125" style="65" customWidth="1"/>
    <col min="10759" max="10759" width="6.7109375" style="65" customWidth="1"/>
    <col min="10760" max="10760" width="5.5703125" style="65" customWidth="1"/>
    <col min="10761" max="10761" width="6.7109375" style="65" customWidth="1"/>
    <col min="10762" max="10762" width="6.42578125" style="65" customWidth="1"/>
    <col min="10763" max="10763" width="6.7109375" style="65" customWidth="1"/>
    <col min="10764" max="10764" width="6.28515625" style="65" customWidth="1"/>
    <col min="10765" max="10767" width="6.7109375" style="65" customWidth="1"/>
    <col min="10768" max="10768" width="5.5703125" style="65" customWidth="1"/>
    <col min="10769" max="10769" width="6.7109375" style="65" customWidth="1"/>
    <col min="10770" max="10770" width="6.85546875" style="65" customWidth="1"/>
    <col min="10771" max="10772" width="5.5703125" style="65" customWidth="1"/>
    <col min="10773" max="10773" width="14.28515625" style="65" customWidth="1"/>
    <col min="10774" max="11007" width="11.42578125" style="65"/>
    <col min="11008" max="11008" width="14.28515625" style="65" customWidth="1"/>
    <col min="11009" max="11009" width="8.7109375" style="65" bestFit="1" customWidth="1"/>
    <col min="11010" max="11010" width="9.85546875" style="65" customWidth="1"/>
    <col min="11011" max="11011" width="6.7109375" style="65" customWidth="1"/>
    <col min="11012" max="11012" width="6.28515625" style="65" customWidth="1"/>
    <col min="11013" max="11013" width="6.7109375" style="65" customWidth="1"/>
    <col min="11014" max="11014" width="5.5703125" style="65" customWidth="1"/>
    <col min="11015" max="11015" width="6.7109375" style="65" customWidth="1"/>
    <col min="11016" max="11016" width="5.5703125" style="65" customWidth="1"/>
    <col min="11017" max="11017" width="6.7109375" style="65" customWidth="1"/>
    <col min="11018" max="11018" width="6.42578125" style="65" customWidth="1"/>
    <col min="11019" max="11019" width="6.7109375" style="65" customWidth="1"/>
    <col min="11020" max="11020" width="6.28515625" style="65" customWidth="1"/>
    <col min="11021" max="11023" width="6.7109375" style="65" customWidth="1"/>
    <col min="11024" max="11024" width="5.5703125" style="65" customWidth="1"/>
    <col min="11025" max="11025" width="6.7109375" style="65" customWidth="1"/>
    <col min="11026" max="11026" width="6.85546875" style="65" customWidth="1"/>
    <col min="11027" max="11028" width="5.5703125" style="65" customWidth="1"/>
    <col min="11029" max="11029" width="14.28515625" style="65" customWidth="1"/>
    <col min="11030" max="11263" width="11.42578125" style="65"/>
    <col min="11264" max="11264" width="14.28515625" style="65" customWidth="1"/>
    <col min="11265" max="11265" width="8.7109375" style="65" bestFit="1" customWidth="1"/>
    <col min="11266" max="11266" width="9.85546875" style="65" customWidth="1"/>
    <col min="11267" max="11267" width="6.7109375" style="65" customWidth="1"/>
    <col min="11268" max="11268" width="6.28515625" style="65" customWidth="1"/>
    <col min="11269" max="11269" width="6.7109375" style="65" customWidth="1"/>
    <col min="11270" max="11270" width="5.5703125" style="65" customWidth="1"/>
    <col min="11271" max="11271" width="6.7109375" style="65" customWidth="1"/>
    <col min="11272" max="11272" width="5.5703125" style="65" customWidth="1"/>
    <col min="11273" max="11273" width="6.7109375" style="65" customWidth="1"/>
    <col min="11274" max="11274" width="6.42578125" style="65" customWidth="1"/>
    <col min="11275" max="11275" width="6.7109375" style="65" customWidth="1"/>
    <col min="11276" max="11276" width="6.28515625" style="65" customWidth="1"/>
    <col min="11277" max="11279" width="6.7109375" style="65" customWidth="1"/>
    <col min="11280" max="11280" width="5.5703125" style="65" customWidth="1"/>
    <col min="11281" max="11281" width="6.7109375" style="65" customWidth="1"/>
    <col min="11282" max="11282" width="6.85546875" style="65" customWidth="1"/>
    <col min="11283" max="11284" width="5.5703125" style="65" customWidth="1"/>
    <col min="11285" max="11285" width="14.28515625" style="65" customWidth="1"/>
    <col min="11286" max="11519" width="11.42578125" style="65"/>
    <col min="11520" max="11520" width="14.28515625" style="65" customWidth="1"/>
    <col min="11521" max="11521" width="8.7109375" style="65" bestFit="1" customWidth="1"/>
    <col min="11522" max="11522" width="9.85546875" style="65" customWidth="1"/>
    <col min="11523" max="11523" width="6.7109375" style="65" customWidth="1"/>
    <col min="11524" max="11524" width="6.28515625" style="65" customWidth="1"/>
    <col min="11525" max="11525" width="6.7109375" style="65" customWidth="1"/>
    <col min="11526" max="11526" width="5.5703125" style="65" customWidth="1"/>
    <col min="11527" max="11527" width="6.7109375" style="65" customWidth="1"/>
    <col min="11528" max="11528" width="5.5703125" style="65" customWidth="1"/>
    <col min="11529" max="11529" width="6.7109375" style="65" customWidth="1"/>
    <col min="11530" max="11530" width="6.42578125" style="65" customWidth="1"/>
    <col min="11531" max="11531" width="6.7109375" style="65" customWidth="1"/>
    <col min="11532" max="11532" width="6.28515625" style="65" customWidth="1"/>
    <col min="11533" max="11535" width="6.7109375" style="65" customWidth="1"/>
    <col min="11536" max="11536" width="5.5703125" style="65" customWidth="1"/>
    <col min="11537" max="11537" width="6.7109375" style="65" customWidth="1"/>
    <col min="11538" max="11538" width="6.85546875" style="65" customWidth="1"/>
    <col min="11539" max="11540" width="5.5703125" style="65" customWidth="1"/>
    <col min="11541" max="11541" width="14.28515625" style="65" customWidth="1"/>
    <col min="11542" max="11775" width="11.42578125" style="65"/>
    <col min="11776" max="11776" width="14.28515625" style="65" customWidth="1"/>
    <col min="11777" max="11777" width="8.7109375" style="65" bestFit="1" customWidth="1"/>
    <col min="11778" max="11778" width="9.85546875" style="65" customWidth="1"/>
    <col min="11779" max="11779" width="6.7109375" style="65" customWidth="1"/>
    <col min="11780" max="11780" width="6.28515625" style="65" customWidth="1"/>
    <col min="11781" max="11781" width="6.7109375" style="65" customWidth="1"/>
    <col min="11782" max="11782" width="5.5703125" style="65" customWidth="1"/>
    <col min="11783" max="11783" width="6.7109375" style="65" customWidth="1"/>
    <col min="11784" max="11784" width="5.5703125" style="65" customWidth="1"/>
    <col min="11785" max="11785" width="6.7109375" style="65" customWidth="1"/>
    <col min="11786" max="11786" width="6.42578125" style="65" customWidth="1"/>
    <col min="11787" max="11787" width="6.7109375" style="65" customWidth="1"/>
    <col min="11788" max="11788" width="6.28515625" style="65" customWidth="1"/>
    <col min="11789" max="11791" width="6.7109375" style="65" customWidth="1"/>
    <col min="11792" max="11792" width="5.5703125" style="65" customWidth="1"/>
    <col min="11793" max="11793" width="6.7109375" style="65" customWidth="1"/>
    <col min="11794" max="11794" width="6.85546875" style="65" customWidth="1"/>
    <col min="11795" max="11796" width="5.5703125" style="65" customWidth="1"/>
    <col min="11797" max="11797" width="14.28515625" style="65" customWidth="1"/>
    <col min="11798" max="12031" width="11.42578125" style="65"/>
    <col min="12032" max="12032" width="14.28515625" style="65" customWidth="1"/>
    <col min="12033" max="12033" width="8.7109375" style="65" bestFit="1" customWidth="1"/>
    <col min="12034" max="12034" width="9.85546875" style="65" customWidth="1"/>
    <col min="12035" max="12035" width="6.7109375" style="65" customWidth="1"/>
    <col min="12036" max="12036" width="6.28515625" style="65" customWidth="1"/>
    <col min="12037" max="12037" width="6.7109375" style="65" customWidth="1"/>
    <col min="12038" max="12038" width="5.5703125" style="65" customWidth="1"/>
    <col min="12039" max="12039" width="6.7109375" style="65" customWidth="1"/>
    <col min="12040" max="12040" width="5.5703125" style="65" customWidth="1"/>
    <col min="12041" max="12041" width="6.7109375" style="65" customWidth="1"/>
    <col min="12042" max="12042" width="6.42578125" style="65" customWidth="1"/>
    <col min="12043" max="12043" width="6.7109375" style="65" customWidth="1"/>
    <col min="12044" max="12044" width="6.28515625" style="65" customWidth="1"/>
    <col min="12045" max="12047" width="6.7109375" style="65" customWidth="1"/>
    <col min="12048" max="12048" width="5.5703125" style="65" customWidth="1"/>
    <col min="12049" max="12049" width="6.7109375" style="65" customWidth="1"/>
    <col min="12050" max="12050" width="6.85546875" style="65" customWidth="1"/>
    <col min="12051" max="12052" width="5.5703125" style="65" customWidth="1"/>
    <col min="12053" max="12053" width="14.28515625" style="65" customWidth="1"/>
    <col min="12054" max="12287" width="11.42578125" style="65"/>
    <col min="12288" max="12288" width="14.28515625" style="65" customWidth="1"/>
    <col min="12289" max="12289" width="8.7109375" style="65" bestFit="1" customWidth="1"/>
    <col min="12290" max="12290" width="9.85546875" style="65" customWidth="1"/>
    <col min="12291" max="12291" width="6.7109375" style="65" customWidth="1"/>
    <col min="12292" max="12292" width="6.28515625" style="65" customWidth="1"/>
    <col min="12293" max="12293" width="6.7109375" style="65" customWidth="1"/>
    <col min="12294" max="12294" width="5.5703125" style="65" customWidth="1"/>
    <col min="12295" max="12295" width="6.7109375" style="65" customWidth="1"/>
    <col min="12296" max="12296" width="5.5703125" style="65" customWidth="1"/>
    <col min="12297" max="12297" width="6.7109375" style="65" customWidth="1"/>
    <col min="12298" max="12298" width="6.42578125" style="65" customWidth="1"/>
    <col min="12299" max="12299" width="6.7109375" style="65" customWidth="1"/>
    <col min="12300" max="12300" width="6.28515625" style="65" customWidth="1"/>
    <col min="12301" max="12303" width="6.7109375" style="65" customWidth="1"/>
    <col min="12304" max="12304" width="5.5703125" style="65" customWidth="1"/>
    <col min="12305" max="12305" width="6.7109375" style="65" customWidth="1"/>
    <col min="12306" max="12306" width="6.85546875" style="65" customWidth="1"/>
    <col min="12307" max="12308" width="5.5703125" style="65" customWidth="1"/>
    <col min="12309" max="12309" width="14.28515625" style="65" customWidth="1"/>
    <col min="12310" max="12543" width="11.42578125" style="65"/>
    <col min="12544" max="12544" width="14.28515625" style="65" customWidth="1"/>
    <col min="12545" max="12545" width="8.7109375" style="65" bestFit="1" customWidth="1"/>
    <col min="12546" max="12546" width="9.85546875" style="65" customWidth="1"/>
    <col min="12547" max="12547" width="6.7109375" style="65" customWidth="1"/>
    <col min="12548" max="12548" width="6.28515625" style="65" customWidth="1"/>
    <col min="12549" max="12549" width="6.7109375" style="65" customWidth="1"/>
    <col min="12550" max="12550" width="5.5703125" style="65" customWidth="1"/>
    <col min="12551" max="12551" width="6.7109375" style="65" customWidth="1"/>
    <col min="12552" max="12552" width="5.5703125" style="65" customWidth="1"/>
    <col min="12553" max="12553" width="6.7109375" style="65" customWidth="1"/>
    <col min="12554" max="12554" width="6.42578125" style="65" customWidth="1"/>
    <col min="12555" max="12555" width="6.7109375" style="65" customWidth="1"/>
    <col min="12556" max="12556" width="6.28515625" style="65" customWidth="1"/>
    <col min="12557" max="12559" width="6.7109375" style="65" customWidth="1"/>
    <col min="12560" max="12560" width="5.5703125" style="65" customWidth="1"/>
    <col min="12561" max="12561" width="6.7109375" style="65" customWidth="1"/>
    <col min="12562" max="12562" width="6.85546875" style="65" customWidth="1"/>
    <col min="12563" max="12564" width="5.5703125" style="65" customWidth="1"/>
    <col min="12565" max="12565" width="14.28515625" style="65" customWidth="1"/>
    <col min="12566" max="12799" width="11.42578125" style="65"/>
    <col min="12800" max="12800" width="14.28515625" style="65" customWidth="1"/>
    <col min="12801" max="12801" width="8.7109375" style="65" bestFit="1" customWidth="1"/>
    <col min="12802" max="12802" width="9.85546875" style="65" customWidth="1"/>
    <col min="12803" max="12803" width="6.7109375" style="65" customWidth="1"/>
    <col min="12804" max="12804" width="6.28515625" style="65" customWidth="1"/>
    <col min="12805" max="12805" width="6.7109375" style="65" customWidth="1"/>
    <col min="12806" max="12806" width="5.5703125" style="65" customWidth="1"/>
    <col min="12807" max="12807" width="6.7109375" style="65" customWidth="1"/>
    <col min="12808" max="12808" width="5.5703125" style="65" customWidth="1"/>
    <col min="12809" max="12809" width="6.7109375" style="65" customWidth="1"/>
    <col min="12810" max="12810" width="6.42578125" style="65" customWidth="1"/>
    <col min="12811" max="12811" width="6.7109375" style="65" customWidth="1"/>
    <col min="12812" max="12812" width="6.28515625" style="65" customWidth="1"/>
    <col min="12813" max="12815" width="6.7109375" style="65" customWidth="1"/>
    <col min="12816" max="12816" width="5.5703125" style="65" customWidth="1"/>
    <col min="12817" max="12817" width="6.7109375" style="65" customWidth="1"/>
    <col min="12818" max="12818" width="6.85546875" style="65" customWidth="1"/>
    <col min="12819" max="12820" width="5.5703125" style="65" customWidth="1"/>
    <col min="12821" max="12821" width="14.28515625" style="65" customWidth="1"/>
    <col min="12822" max="13055" width="11.42578125" style="65"/>
    <col min="13056" max="13056" width="14.28515625" style="65" customWidth="1"/>
    <col min="13057" max="13057" width="8.7109375" style="65" bestFit="1" customWidth="1"/>
    <col min="13058" max="13058" width="9.85546875" style="65" customWidth="1"/>
    <col min="13059" max="13059" width="6.7109375" style="65" customWidth="1"/>
    <col min="13060" max="13060" width="6.28515625" style="65" customWidth="1"/>
    <col min="13061" max="13061" width="6.7109375" style="65" customWidth="1"/>
    <col min="13062" max="13062" width="5.5703125" style="65" customWidth="1"/>
    <col min="13063" max="13063" width="6.7109375" style="65" customWidth="1"/>
    <col min="13064" max="13064" width="5.5703125" style="65" customWidth="1"/>
    <col min="13065" max="13065" width="6.7109375" style="65" customWidth="1"/>
    <col min="13066" max="13066" width="6.42578125" style="65" customWidth="1"/>
    <col min="13067" max="13067" width="6.7109375" style="65" customWidth="1"/>
    <col min="13068" max="13068" width="6.28515625" style="65" customWidth="1"/>
    <col min="13069" max="13071" width="6.7109375" style="65" customWidth="1"/>
    <col min="13072" max="13072" width="5.5703125" style="65" customWidth="1"/>
    <col min="13073" max="13073" width="6.7109375" style="65" customWidth="1"/>
    <col min="13074" max="13074" width="6.85546875" style="65" customWidth="1"/>
    <col min="13075" max="13076" width="5.5703125" style="65" customWidth="1"/>
    <col min="13077" max="13077" width="14.28515625" style="65" customWidth="1"/>
    <col min="13078" max="13311" width="11.42578125" style="65"/>
    <col min="13312" max="13312" width="14.28515625" style="65" customWidth="1"/>
    <col min="13313" max="13313" width="8.7109375" style="65" bestFit="1" customWidth="1"/>
    <col min="13314" max="13314" width="9.85546875" style="65" customWidth="1"/>
    <col min="13315" max="13315" width="6.7109375" style="65" customWidth="1"/>
    <col min="13316" max="13316" width="6.28515625" style="65" customWidth="1"/>
    <col min="13317" max="13317" width="6.7109375" style="65" customWidth="1"/>
    <col min="13318" max="13318" width="5.5703125" style="65" customWidth="1"/>
    <col min="13319" max="13319" width="6.7109375" style="65" customWidth="1"/>
    <col min="13320" max="13320" width="5.5703125" style="65" customWidth="1"/>
    <col min="13321" max="13321" width="6.7109375" style="65" customWidth="1"/>
    <col min="13322" max="13322" width="6.42578125" style="65" customWidth="1"/>
    <col min="13323" max="13323" width="6.7109375" style="65" customWidth="1"/>
    <col min="13324" max="13324" width="6.28515625" style="65" customWidth="1"/>
    <col min="13325" max="13327" width="6.7109375" style="65" customWidth="1"/>
    <col min="13328" max="13328" width="5.5703125" style="65" customWidth="1"/>
    <col min="13329" max="13329" width="6.7109375" style="65" customWidth="1"/>
    <col min="13330" max="13330" width="6.85546875" style="65" customWidth="1"/>
    <col min="13331" max="13332" width="5.5703125" style="65" customWidth="1"/>
    <col min="13333" max="13333" width="14.28515625" style="65" customWidth="1"/>
    <col min="13334" max="13567" width="11.42578125" style="65"/>
    <col min="13568" max="13568" width="14.28515625" style="65" customWidth="1"/>
    <col min="13569" max="13569" width="8.7109375" style="65" bestFit="1" customWidth="1"/>
    <col min="13570" max="13570" width="9.85546875" style="65" customWidth="1"/>
    <col min="13571" max="13571" width="6.7109375" style="65" customWidth="1"/>
    <col min="13572" max="13572" width="6.28515625" style="65" customWidth="1"/>
    <col min="13573" max="13573" width="6.7109375" style="65" customWidth="1"/>
    <col min="13574" max="13574" width="5.5703125" style="65" customWidth="1"/>
    <col min="13575" max="13575" width="6.7109375" style="65" customWidth="1"/>
    <col min="13576" max="13576" width="5.5703125" style="65" customWidth="1"/>
    <col min="13577" max="13577" width="6.7109375" style="65" customWidth="1"/>
    <col min="13578" max="13578" width="6.42578125" style="65" customWidth="1"/>
    <col min="13579" max="13579" width="6.7109375" style="65" customWidth="1"/>
    <col min="13580" max="13580" width="6.28515625" style="65" customWidth="1"/>
    <col min="13581" max="13583" width="6.7109375" style="65" customWidth="1"/>
    <col min="13584" max="13584" width="5.5703125" style="65" customWidth="1"/>
    <col min="13585" max="13585" width="6.7109375" style="65" customWidth="1"/>
    <col min="13586" max="13586" width="6.85546875" style="65" customWidth="1"/>
    <col min="13587" max="13588" width="5.5703125" style="65" customWidth="1"/>
    <col min="13589" max="13589" width="14.28515625" style="65" customWidth="1"/>
    <col min="13590" max="13823" width="11.42578125" style="65"/>
    <col min="13824" max="13824" width="14.28515625" style="65" customWidth="1"/>
    <col min="13825" max="13825" width="8.7109375" style="65" bestFit="1" customWidth="1"/>
    <col min="13826" max="13826" width="9.85546875" style="65" customWidth="1"/>
    <col min="13827" max="13827" width="6.7109375" style="65" customWidth="1"/>
    <col min="13828" max="13828" width="6.28515625" style="65" customWidth="1"/>
    <col min="13829" max="13829" width="6.7109375" style="65" customWidth="1"/>
    <col min="13830" max="13830" width="5.5703125" style="65" customWidth="1"/>
    <col min="13831" max="13831" width="6.7109375" style="65" customWidth="1"/>
    <col min="13832" max="13832" width="5.5703125" style="65" customWidth="1"/>
    <col min="13833" max="13833" width="6.7109375" style="65" customWidth="1"/>
    <col min="13834" max="13834" width="6.42578125" style="65" customWidth="1"/>
    <col min="13835" max="13835" width="6.7109375" style="65" customWidth="1"/>
    <col min="13836" max="13836" width="6.28515625" style="65" customWidth="1"/>
    <col min="13837" max="13839" width="6.7109375" style="65" customWidth="1"/>
    <col min="13840" max="13840" width="5.5703125" style="65" customWidth="1"/>
    <col min="13841" max="13841" width="6.7109375" style="65" customWidth="1"/>
    <col min="13842" max="13842" width="6.85546875" style="65" customWidth="1"/>
    <col min="13843" max="13844" width="5.5703125" style="65" customWidth="1"/>
    <col min="13845" max="13845" width="14.28515625" style="65" customWidth="1"/>
    <col min="13846" max="14079" width="11.42578125" style="65"/>
    <col min="14080" max="14080" width="14.28515625" style="65" customWidth="1"/>
    <col min="14081" max="14081" width="8.7109375" style="65" bestFit="1" customWidth="1"/>
    <col min="14082" max="14082" width="9.85546875" style="65" customWidth="1"/>
    <col min="14083" max="14083" width="6.7109375" style="65" customWidth="1"/>
    <col min="14084" max="14084" width="6.28515625" style="65" customWidth="1"/>
    <col min="14085" max="14085" width="6.7109375" style="65" customWidth="1"/>
    <col min="14086" max="14086" width="5.5703125" style="65" customWidth="1"/>
    <col min="14087" max="14087" width="6.7109375" style="65" customWidth="1"/>
    <col min="14088" max="14088" width="5.5703125" style="65" customWidth="1"/>
    <col min="14089" max="14089" width="6.7109375" style="65" customWidth="1"/>
    <col min="14090" max="14090" width="6.42578125" style="65" customWidth="1"/>
    <col min="14091" max="14091" width="6.7109375" style="65" customWidth="1"/>
    <col min="14092" max="14092" width="6.28515625" style="65" customWidth="1"/>
    <col min="14093" max="14095" width="6.7109375" style="65" customWidth="1"/>
    <col min="14096" max="14096" width="5.5703125" style="65" customWidth="1"/>
    <col min="14097" max="14097" width="6.7109375" style="65" customWidth="1"/>
    <col min="14098" max="14098" width="6.85546875" style="65" customWidth="1"/>
    <col min="14099" max="14100" width="5.5703125" style="65" customWidth="1"/>
    <col min="14101" max="14101" width="14.28515625" style="65" customWidth="1"/>
    <col min="14102" max="14335" width="11.42578125" style="65"/>
    <col min="14336" max="14336" width="14.28515625" style="65" customWidth="1"/>
    <col min="14337" max="14337" width="8.7109375" style="65" bestFit="1" customWidth="1"/>
    <col min="14338" max="14338" width="9.85546875" style="65" customWidth="1"/>
    <col min="14339" max="14339" width="6.7109375" style="65" customWidth="1"/>
    <col min="14340" max="14340" width="6.28515625" style="65" customWidth="1"/>
    <col min="14341" max="14341" width="6.7109375" style="65" customWidth="1"/>
    <col min="14342" max="14342" width="5.5703125" style="65" customWidth="1"/>
    <col min="14343" max="14343" width="6.7109375" style="65" customWidth="1"/>
    <col min="14344" max="14344" width="5.5703125" style="65" customWidth="1"/>
    <col min="14345" max="14345" width="6.7109375" style="65" customWidth="1"/>
    <col min="14346" max="14346" width="6.42578125" style="65" customWidth="1"/>
    <col min="14347" max="14347" width="6.7109375" style="65" customWidth="1"/>
    <col min="14348" max="14348" width="6.28515625" style="65" customWidth="1"/>
    <col min="14349" max="14351" width="6.7109375" style="65" customWidth="1"/>
    <col min="14352" max="14352" width="5.5703125" style="65" customWidth="1"/>
    <col min="14353" max="14353" width="6.7109375" style="65" customWidth="1"/>
    <col min="14354" max="14354" width="6.85546875" style="65" customWidth="1"/>
    <col min="14355" max="14356" width="5.5703125" style="65" customWidth="1"/>
    <col min="14357" max="14357" width="14.28515625" style="65" customWidth="1"/>
    <col min="14358" max="14591" width="11.42578125" style="65"/>
    <col min="14592" max="14592" width="14.28515625" style="65" customWidth="1"/>
    <col min="14593" max="14593" width="8.7109375" style="65" bestFit="1" customWidth="1"/>
    <col min="14594" max="14594" width="9.85546875" style="65" customWidth="1"/>
    <col min="14595" max="14595" width="6.7109375" style="65" customWidth="1"/>
    <col min="14596" max="14596" width="6.28515625" style="65" customWidth="1"/>
    <col min="14597" max="14597" width="6.7109375" style="65" customWidth="1"/>
    <col min="14598" max="14598" width="5.5703125" style="65" customWidth="1"/>
    <col min="14599" max="14599" width="6.7109375" style="65" customWidth="1"/>
    <col min="14600" max="14600" width="5.5703125" style="65" customWidth="1"/>
    <col min="14601" max="14601" width="6.7109375" style="65" customWidth="1"/>
    <col min="14602" max="14602" width="6.42578125" style="65" customWidth="1"/>
    <col min="14603" max="14603" width="6.7109375" style="65" customWidth="1"/>
    <col min="14604" max="14604" width="6.28515625" style="65" customWidth="1"/>
    <col min="14605" max="14607" width="6.7109375" style="65" customWidth="1"/>
    <col min="14608" max="14608" width="5.5703125" style="65" customWidth="1"/>
    <col min="14609" max="14609" width="6.7109375" style="65" customWidth="1"/>
    <col min="14610" max="14610" width="6.85546875" style="65" customWidth="1"/>
    <col min="14611" max="14612" width="5.5703125" style="65" customWidth="1"/>
    <col min="14613" max="14613" width="14.28515625" style="65" customWidth="1"/>
    <col min="14614" max="14847" width="11.42578125" style="65"/>
    <col min="14848" max="14848" width="14.28515625" style="65" customWidth="1"/>
    <col min="14849" max="14849" width="8.7109375" style="65" bestFit="1" customWidth="1"/>
    <col min="14850" max="14850" width="9.85546875" style="65" customWidth="1"/>
    <col min="14851" max="14851" width="6.7109375" style="65" customWidth="1"/>
    <col min="14852" max="14852" width="6.28515625" style="65" customWidth="1"/>
    <col min="14853" max="14853" width="6.7109375" style="65" customWidth="1"/>
    <col min="14854" max="14854" width="5.5703125" style="65" customWidth="1"/>
    <col min="14855" max="14855" width="6.7109375" style="65" customWidth="1"/>
    <col min="14856" max="14856" width="5.5703125" style="65" customWidth="1"/>
    <col min="14857" max="14857" width="6.7109375" style="65" customWidth="1"/>
    <col min="14858" max="14858" width="6.42578125" style="65" customWidth="1"/>
    <col min="14859" max="14859" width="6.7109375" style="65" customWidth="1"/>
    <col min="14860" max="14860" width="6.28515625" style="65" customWidth="1"/>
    <col min="14861" max="14863" width="6.7109375" style="65" customWidth="1"/>
    <col min="14864" max="14864" width="5.5703125" style="65" customWidth="1"/>
    <col min="14865" max="14865" width="6.7109375" style="65" customWidth="1"/>
    <col min="14866" max="14866" width="6.85546875" style="65" customWidth="1"/>
    <col min="14867" max="14868" width="5.5703125" style="65" customWidth="1"/>
    <col min="14869" max="14869" width="14.28515625" style="65" customWidth="1"/>
    <col min="14870" max="15103" width="11.42578125" style="65"/>
    <col min="15104" max="15104" width="14.28515625" style="65" customWidth="1"/>
    <col min="15105" max="15105" width="8.7109375" style="65" bestFit="1" customWidth="1"/>
    <col min="15106" max="15106" width="9.85546875" style="65" customWidth="1"/>
    <col min="15107" max="15107" width="6.7109375" style="65" customWidth="1"/>
    <col min="15108" max="15108" width="6.28515625" style="65" customWidth="1"/>
    <col min="15109" max="15109" width="6.7109375" style="65" customWidth="1"/>
    <col min="15110" max="15110" width="5.5703125" style="65" customWidth="1"/>
    <col min="15111" max="15111" width="6.7109375" style="65" customWidth="1"/>
    <col min="15112" max="15112" width="5.5703125" style="65" customWidth="1"/>
    <col min="15113" max="15113" width="6.7109375" style="65" customWidth="1"/>
    <col min="15114" max="15114" width="6.42578125" style="65" customWidth="1"/>
    <col min="15115" max="15115" width="6.7109375" style="65" customWidth="1"/>
    <col min="15116" max="15116" width="6.28515625" style="65" customWidth="1"/>
    <col min="15117" max="15119" width="6.7109375" style="65" customWidth="1"/>
    <col min="15120" max="15120" width="5.5703125" style="65" customWidth="1"/>
    <col min="15121" max="15121" width="6.7109375" style="65" customWidth="1"/>
    <col min="15122" max="15122" width="6.85546875" style="65" customWidth="1"/>
    <col min="15123" max="15124" width="5.5703125" style="65" customWidth="1"/>
    <col min="15125" max="15125" width="14.28515625" style="65" customWidth="1"/>
    <col min="15126" max="15359" width="11.42578125" style="65"/>
    <col min="15360" max="15360" width="14.28515625" style="65" customWidth="1"/>
    <col min="15361" max="15361" width="8.7109375" style="65" bestFit="1" customWidth="1"/>
    <col min="15362" max="15362" width="9.85546875" style="65" customWidth="1"/>
    <col min="15363" max="15363" width="6.7109375" style="65" customWidth="1"/>
    <col min="15364" max="15364" width="6.28515625" style="65" customWidth="1"/>
    <col min="15365" max="15365" width="6.7109375" style="65" customWidth="1"/>
    <col min="15366" max="15366" width="5.5703125" style="65" customWidth="1"/>
    <col min="15367" max="15367" width="6.7109375" style="65" customWidth="1"/>
    <col min="15368" max="15368" width="5.5703125" style="65" customWidth="1"/>
    <col min="15369" max="15369" width="6.7109375" style="65" customWidth="1"/>
    <col min="15370" max="15370" width="6.42578125" style="65" customWidth="1"/>
    <col min="15371" max="15371" width="6.7109375" style="65" customWidth="1"/>
    <col min="15372" max="15372" width="6.28515625" style="65" customWidth="1"/>
    <col min="15373" max="15375" width="6.7109375" style="65" customWidth="1"/>
    <col min="15376" max="15376" width="5.5703125" style="65" customWidth="1"/>
    <col min="15377" max="15377" width="6.7109375" style="65" customWidth="1"/>
    <col min="15378" max="15378" width="6.85546875" style="65" customWidth="1"/>
    <col min="15379" max="15380" width="5.5703125" style="65" customWidth="1"/>
    <col min="15381" max="15381" width="14.28515625" style="65" customWidth="1"/>
    <col min="15382" max="15615" width="11.42578125" style="65"/>
    <col min="15616" max="15616" width="14.28515625" style="65" customWidth="1"/>
    <col min="15617" max="15617" width="8.7109375" style="65" bestFit="1" customWidth="1"/>
    <col min="15618" max="15618" width="9.85546875" style="65" customWidth="1"/>
    <col min="15619" max="15619" width="6.7109375" style="65" customWidth="1"/>
    <col min="15620" max="15620" width="6.28515625" style="65" customWidth="1"/>
    <col min="15621" max="15621" width="6.7109375" style="65" customWidth="1"/>
    <col min="15622" max="15622" width="5.5703125" style="65" customWidth="1"/>
    <col min="15623" max="15623" width="6.7109375" style="65" customWidth="1"/>
    <col min="15624" max="15624" width="5.5703125" style="65" customWidth="1"/>
    <col min="15625" max="15625" width="6.7109375" style="65" customWidth="1"/>
    <col min="15626" max="15626" width="6.42578125" style="65" customWidth="1"/>
    <col min="15627" max="15627" width="6.7109375" style="65" customWidth="1"/>
    <col min="15628" max="15628" width="6.28515625" style="65" customWidth="1"/>
    <col min="15629" max="15631" width="6.7109375" style="65" customWidth="1"/>
    <col min="15632" max="15632" width="5.5703125" style="65" customWidth="1"/>
    <col min="15633" max="15633" width="6.7109375" style="65" customWidth="1"/>
    <col min="15634" max="15634" width="6.85546875" style="65" customWidth="1"/>
    <col min="15635" max="15636" width="5.5703125" style="65" customWidth="1"/>
    <col min="15637" max="15637" width="14.28515625" style="65" customWidth="1"/>
    <col min="15638" max="15871" width="11.42578125" style="65"/>
    <col min="15872" max="15872" width="14.28515625" style="65" customWidth="1"/>
    <col min="15873" max="15873" width="8.7109375" style="65" bestFit="1" customWidth="1"/>
    <col min="15874" max="15874" width="9.85546875" style="65" customWidth="1"/>
    <col min="15875" max="15875" width="6.7109375" style="65" customWidth="1"/>
    <col min="15876" max="15876" width="6.28515625" style="65" customWidth="1"/>
    <col min="15877" max="15877" width="6.7109375" style="65" customWidth="1"/>
    <col min="15878" max="15878" width="5.5703125" style="65" customWidth="1"/>
    <col min="15879" max="15879" width="6.7109375" style="65" customWidth="1"/>
    <col min="15880" max="15880" width="5.5703125" style="65" customWidth="1"/>
    <col min="15881" max="15881" width="6.7109375" style="65" customWidth="1"/>
    <col min="15882" max="15882" width="6.42578125" style="65" customWidth="1"/>
    <col min="15883" max="15883" width="6.7109375" style="65" customWidth="1"/>
    <col min="15884" max="15884" width="6.28515625" style="65" customWidth="1"/>
    <col min="15885" max="15887" width="6.7109375" style="65" customWidth="1"/>
    <col min="15888" max="15888" width="5.5703125" style="65" customWidth="1"/>
    <col min="15889" max="15889" width="6.7109375" style="65" customWidth="1"/>
    <col min="15890" max="15890" width="6.85546875" style="65" customWidth="1"/>
    <col min="15891" max="15892" width="5.5703125" style="65" customWidth="1"/>
    <col min="15893" max="15893" width="14.28515625" style="65" customWidth="1"/>
    <col min="15894" max="16127" width="11.42578125" style="65"/>
    <col min="16128" max="16128" width="14.28515625" style="65" customWidth="1"/>
    <col min="16129" max="16129" width="8.7109375" style="65" bestFit="1" customWidth="1"/>
    <col min="16130" max="16130" width="9.85546875" style="65" customWidth="1"/>
    <col min="16131" max="16131" width="6.7109375" style="65" customWidth="1"/>
    <col min="16132" max="16132" width="6.28515625" style="65" customWidth="1"/>
    <col min="16133" max="16133" width="6.7109375" style="65" customWidth="1"/>
    <col min="16134" max="16134" width="5.5703125" style="65" customWidth="1"/>
    <col min="16135" max="16135" width="6.7109375" style="65" customWidth="1"/>
    <col min="16136" max="16136" width="5.5703125" style="65" customWidth="1"/>
    <col min="16137" max="16137" width="6.7109375" style="65" customWidth="1"/>
    <col min="16138" max="16138" width="6.42578125" style="65" customWidth="1"/>
    <col min="16139" max="16139" width="6.7109375" style="65" customWidth="1"/>
    <col min="16140" max="16140" width="6.28515625" style="65" customWidth="1"/>
    <col min="16141" max="16143" width="6.7109375" style="65" customWidth="1"/>
    <col min="16144" max="16144" width="5.5703125" style="65" customWidth="1"/>
    <col min="16145" max="16145" width="6.7109375" style="65" customWidth="1"/>
    <col min="16146" max="16146" width="6.85546875" style="65" customWidth="1"/>
    <col min="16147" max="16148" width="5.5703125" style="65" customWidth="1"/>
    <col min="16149" max="16149" width="14.28515625" style="65" customWidth="1"/>
    <col min="16150" max="16384" width="11.42578125" style="65"/>
  </cols>
  <sheetData>
    <row r="1" spans="1:21" x14ac:dyDescent="0.25">
      <c r="A1" s="145" t="s">
        <v>354</v>
      </c>
      <c r="B1" s="66"/>
      <c r="C1" s="66"/>
      <c r="D1" s="66"/>
      <c r="E1" s="66"/>
      <c r="F1" s="66"/>
      <c r="G1" s="66"/>
      <c r="H1" s="66"/>
      <c r="I1" s="6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x14ac:dyDescent="0.2">
      <c r="A2" s="106" t="s">
        <v>306</v>
      </c>
      <c r="B2" s="69"/>
      <c r="C2" s="69"/>
      <c r="D2" s="69"/>
      <c r="E2" s="69"/>
      <c r="F2" s="69"/>
      <c r="G2" s="69"/>
      <c r="H2" s="69"/>
      <c r="I2" s="6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8" customFormat="1" ht="19.899999999999999" customHeight="1" x14ac:dyDescent="0.2">
      <c r="A4" s="296" t="s">
        <v>196</v>
      </c>
      <c r="B4" s="294" t="s">
        <v>309</v>
      </c>
      <c r="C4" s="294" t="s">
        <v>197</v>
      </c>
      <c r="D4" s="294" t="s">
        <v>307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s="78" customFormat="1" ht="40.15" customHeight="1" x14ac:dyDescent="0.2">
      <c r="A5" s="296"/>
      <c r="B5" s="294"/>
      <c r="C5" s="294"/>
      <c r="D5" s="294" t="s">
        <v>310</v>
      </c>
      <c r="E5" s="294"/>
      <c r="F5" s="294" t="s">
        <v>311</v>
      </c>
      <c r="G5" s="294"/>
      <c r="H5" s="294" t="s">
        <v>312</v>
      </c>
      <c r="I5" s="294"/>
      <c r="J5" s="294" t="s">
        <v>199</v>
      </c>
      <c r="K5" s="294"/>
      <c r="L5" s="294" t="s">
        <v>200</v>
      </c>
      <c r="M5" s="294"/>
      <c r="N5" s="294" t="s">
        <v>313</v>
      </c>
      <c r="O5" s="294"/>
      <c r="P5" s="294" t="s">
        <v>314</v>
      </c>
      <c r="Q5" s="294"/>
      <c r="R5" s="294" t="s">
        <v>201</v>
      </c>
      <c r="S5" s="294"/>
      <c r="T5" s="294" t="s">
        <v>371</v>
      </c>
      <c r="U5" s="295"/>
    </row>
    <row r="6" spans="1:21" s="78" customFormat="1" ht="38.450000000000003" customHeight="1" x14ac:dyDescent="0.2">
      <c r="A6" s="296"/>
      <c r="B6" s="294"/>
      <c r="C6" s="294"/>
      <c r="D6" s="168" t="s">
        <v>303</v>
      </c>
      <c r="E6" s="168" t="s">
        <v>202</v>
      </c>
      <c r="F6" s="168" t="s">
        <v>308</v>
      </c>
      <c r="G6" s="168" t="s">
        <v>202</v>
      </c>
      <c r="H6" s="168" t="s">
        <v>308</v>
      </c>
      <c r="I6" s="168" t="s">
        <v>202</v>
      </c>
      <c r="J6" s="168" t="s">
        <v>308</v>
      </c>
      <c r="K6" s="169" t="s">
        <v>202</v>
      </c>
      <c r="L6" s="168" t="s">
        <v>308</v>
      </c>
      <c r="M6" s="169" t="s">
        <v>202</v>
      </c>
      <c r="N6" s="168" t="s">
        <v>308</v>
      </c>
      <c r="O6" s="169" t="s">
        <v>202</v>
      </c>
      <c r="P6" s="168" t="s">
        <v>308</v>
      </c>
      <c r="Q6" s="169" t="s">
        <v>202</v>
      </c>
      <c r="R6" s="168" t="s">
        <v>308</v>
      </c>
      <c r="S6" s="169" t="s">
        <v>202</v>
      </c>
      <c r="T6" s="169" t="s">
        <v>308</v>
      </c>
      <c r="U6" s="170" t="s">
        <v>202</v>
      </c>
    </row>
    <row r="7" spans="1:21" s="78" customFormat="1" ht="12.75" customHeight="1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78" customFormat="1" ht="12.75" customHeight="1" x14ac:dyDescent="0.25">
      <c r="A8" s="158"/>
      <c r="B8" s="292" t="s">
        <v>93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</row>
    <row r="9" spans="1:21" s="78" customFormat="1" ht="12.75" customHeight="1" x14ac:dyDescent="0.2">
      <c r="A9" s="158"/>
      <c r="B9" s="159"/>
      <c r="C9" s="160"/>
      <c r="D9" s="160"/>
      <c r="E9" s="160"/>
      <c r="F9" s="160"/>
      <c r="G9" s="160"/>
      <c r="H9" s="160"/>
      <c r="I9" s="160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21" s="78" customFormat="1" ht="12.75" customHeight="1" x14ac:dyDescent="0.2">
      <c r="A10" s="158" t="s">
        <v>203</v>
      </c>
      <c r="B10" s="161">
        <f>SUM(D10+F10+H10+J10+L10+N10+P10+R10+T10)</f>
        <v>827</v>
      </c>
      <c r="C10" s="161">
        <f>SUM(E10+G10+I10+K10+M10+O10+Q10+S10+U10)</f>
        <v>683</v>
      </c>
      <c r="D10" s="161">
        <v>176</v>
      </c>
      <c r="E10" s="161">
        <v>164</v>
      </c>
      <c r="F10" s="161">
        <v>1</v>
      </c>
      <c r="G10" s="161">
        <v>1</v>
      </c>
      <c r="H10" s="161">
        <v>22</v>
      </c>
      <c r="I10" s="161">
        <v>16</v>
      </c>
      <c r="J10" s="161">
        <v>2</v>
      </c>
      <c r="K10" s="161">
        <v>2</v>
      </c>
      <c r="L10" s="161">
        <v>210</v>
      </c>
      <c r="M10" s="161">
        <v>160</v>
      </c>
      <c r="N10" s="161">
        <v>341</v>
      </c>
      <c r="O10" s="161">
        <v>280</v>
      </c>
      <c r="P10" s="161">
        <v>74</v>
      </c>
      <c r="Q10" s="161">
        <v>59</v>
      </c>
      <c r="R10" s="161">
        <v>0</v>
      </c>
      <c r="S10" s="161">
        <v>0</v>
      </c>
      <c r="T10" s="161">
        <v>1</v>
      </c>
      <c r="U10" s="161">
        <v>1</v>
      </c>
    </row>
    <row r="11" spans="1:21" s="78" customFormat="1" ht="12.75" customHeight="1" x14ac:dyDescent="0.2">
      <c r="A11" s="158" t="s">
        <v>204</v>
      </c>
      <c r="B11" s="161">
        <f t="shared" ref="B11:B17" si="0">SUM(D11+F11+H11+J11+L11+N11+P11+R11+T11)</f>
        <v>1884</v>
      </c>
      <c r="C11" s="161">
        <f t="shared" ref="C11:C17" si="1">SUM(E11+G11+I11+K11+M11+O11+Q11+S11+U11)</f>
        <v>1353</v>
      </c>
      <c r="D11" s="161">
        <v>414</v>
      </c>
      <c r="E11" s="161">
        <v>374</v>
      </c>
      <c r="F11" s="161">
        <v>5</v>
      </c>
      <c r="G11" s="161">
        <v>5</v>
      </c>
      <c r="H11" s="161">
        <v>55</v>
      </c>
      <c r="I11" s="161">
        <v>41</v>
      </c>
      <c r="J11" s="161">
        <v>8</v>
      </c>
      <c r="K11" s="161">
        <v>7</v>
      </c>
      <c r="L11" s="161">
        <v>571</v>
      </c>
      <c r="M11" s="161">
        <v>358</v>
      </c>
      <c r="N11" s="161">
        <v>666</v>
      </c>
      <c r="O11" s="161">
        <v>462</v>
      </c>
      <c r="P11" s="161">
        <v>156</v>
      </c>
      <c r="Q11" s="161">
        <v>101</v>
      </c>
      <c r="R11" s="161">
        <v>1</v>
      </c>
      <c r="S11" s="161">
        <v>0</v>
      </c>
      <c r="T11" s="161">
        <v>8</v>
      </c>
      <c r="U11" s="161">
        <v>5</v>
      </c>
    </row>
    <row r="12" spans="1:21" s="78" customFormat="1" ht="12.75" customHeight="1" x14ac:dyDescent="0.2">
      <c r="A12" s="158" t="s">
        <v>205</v>
      </c>
      <c r="B12" s="161">
        <f t="shared" si="0"/>
        <v>1539</v>
      </c>
      <c r="C12" s="161">
        <f t="shared" si="1"/>
        <v>857</v>
      </c>
      <c r="D12" s="161">
        <v>371</v>
      </c>
      <c r="E12" s="161">
        <v>306</v>
      </c>
      <c r="F12" s="161">
        <v>8</v>
      </c>
      <c r="G12" s="161">
        <v>6</v>
      </c>
      <c r="H12" s="161">
        <v>90</v>
      </c>
      <c r="I12" s="161">
        <v>61</v>
      </c>
      <c r="J12" s="161">
        <v>10</v>
      </c>
      <c r="K12" s="161">
        <v>6</v>
      </c>
      <c r="L12" s="161">
        <v>446</v>
      </c>
      <c r="M12" s="161">
        <v>170</v>
      </c>
      <c r="N12" s="161">
        <v>486</v>
      </c>
      <c r="O12" s="161">
        <v>239</v>
      </c>
      <c r="P12" s="161">
        <v>120</v>
      </c>
      <c r="Q12" s="161">
        <v>68</v>
      </c>
      <c r="R12" s="161">
        <v>0</v>
      </c>
      <c r="S12" s="161">
        <v>0</v>
      </c>
      <c r="T12" s="161">
        <v>8</v>
      </c>
      <c r="U12" s="161">
        <v>1</v>
      </c>
    </row>
    <row r="13" spans="1:21" s="78" customFormat="1" ht="12.75" customHeight="1" x14ac:dyDescent="0.2">
      <c r="A13" s="158" t="s">
        <v>206</v>
      </c>
      <c r="B13" s="161">
        <f t="shared" si="0"/>
        <v>1797</v>
      </c>
      <c r="C13" s="161">
        <f t="shared" si="1"/>
        <v>931</v>
      </c>
      <c r="D13" s="161">
        <v>393</v>
      </c>
      <c r="E13" s="161">
        <v>308</v>
      </c>
      <c r="F13" s="161">
        <v>5</v>
      </c>
      <c r="G13" s="161">
        <v>3</v>
      </c>
      <c r="H13" s="161">
        <v>98</v>
      </c>
      <c r="I13" s="161">
        <v>56</v>
      </c>
      <c r="J13" s="161">
        <v>18</v>
      </c>
      <c r="K13" s="161">
        <v>6</v>
      </c>
      <c r="L13" s="161">
        <v>527</v>
      </c>
      <c r="M13" s="161">
        <v>191</v>
      </c>
      <c r="N13" s="161">
        <v>603</v>
      </c>
      <c r="O13" s="161">
        <v>284</v>
      </c>
      <c r="P13" s="161">
        <v>139</v>
      </c>
      <c r="Q13" s="161">
        <v>76</v>
      </c>
      <c r="R13" s="161">
        <v>0</v>
      </c>
      <c r="S13" s="161">
        <v>0</v>
      </c>
      <c r="T13" s="161">
        <v>14</v>
      </c>
      <c r="U13" s="161">
        <v>7</v>
      </c>
    </row>
    <row r="14" spans="1:21" s="78" customFormat="1" ht="19.899999999999999" customHeight="1" x14ac:dyDescent="0.2">
      <c r="A14" s="158" t="s">
        <v>207</v>
      </c>
      <c r="B14" s="161">
        <f t="shared" si="0"/>
        <v>1396</v>
      </c>
      <c r="C14" s="161">
        <f t="shared" si="1"/>
        <v>671</v>
      </c>
      <c r="D14" s="161">
        <v>312</v>
      </c>
      <c r="E14" s="161">
        <v>234</v>
      </c>
      <c r="F14" s="161">
        <v>9</v>
      </c>
      <c r="G14" s="161">
        <v>2</v>
      </c>
      <c r="H14" s="161">
        <v>108</v>
      </c>
      <c r="I14" s="161">
        <v>67</v>
      </c>
      <c r="J14" s="161">
        <v>15</v>
      </c>
      <c r="K14" s="161">
        <v>4</v>
      </c>
      <c r="L14" s="161">
        <v>394</v>
      </c>
      <c r="M14" s="161">
        <v>119</v>
      </c>
      <c r="N14" s="161">
        <v>420</v>
      </c>
      <c r="O14" s="161">
        <v>190</v>
      </c>
      <c r="P14" s="161">
        <v>110</v>
      </c>
      <c r="Q14" s="161">
        <v>41</v>
      </c>
      <c r="R14" s="161">
        <v>2</v>
      </c>
      <c r="S14" s="161">
        <v>1</v>
      </c>
      <c r="T14" s="161">
        <v>26</v>
      </c>
      <c r="U14" s="161">
        <v>13</v>
      </c>
    </row>
    <row r="15" spans="1:21" s="78" customFormat="1" ht="12.75" customHeight="1" x14ac:dyDescent="0.2">
      <c r="A15" s="158" t="s">
        <v>208</v>
      </c>
      <c r="B15" s="161">
        <f t="shared" si="0"/>
        <v>1647</v>
      </c>
      <c r="C15" s="161">
        <f t="shared" si="1"/>
        <v>1057</v>
      </c>
      <c r="D15" s="161">
        <v>508</v>
      </c>
      <c r="E15" s="161">
        <v>413</v>
      </c>
      <c r="F15" s="161">
        <v>5</v>
      </c>
      <c r="G15" s="161">
        <v>3</v>
      </c>
      <c r="H15" s="161">
        <v>143</v>
      </c>
      <c r="I15" s="161">
        <v>107</v>
      </c>
      <c r="J15" s="161">
        <v>17</v>
      </c>
      <c r="K15" s="161">
        <v>9</v>
      </c>
      <c r="L15" s="161">
        <v>364</v>
      </c>
      <c r="M15" s="161">
        <v>163</v>
      </c>
      <c r="N15" s="161">
        <v>457</v>
      </c>
      <c r="O15" s="161">
        <v>275</v>
      </c>
      <c r="P15" s="161">
        <v>102</v>
      </c>
      <c r="Q15" s="161">
        <v>58</v>
      </c>
      <c r="R15" s="161">
        <v>0</v>
      </c>
      <c r="S15" s="161">
        <v>0</v>
      </c>
      <c r="T15" s="161">
        <v>51</v>
      </c>
      <c r="U15" s="161">
        <v>29</v>
      </c>
    </row>
    <row r="16" spans="1:21" s="78" customFormat="1" ht="12.75" customHeight="1" x14ac:dyDescent="0.2">
      <c r="A16" s="158" t="s">
        <v>209</v>
      </c>
      <c r="B16" s="161">
        <f t="shared" si="0"/>
        <v>2111</v>
      </c>
      <c r="C16" s="161">
        <f t="shared" si="1"/>
        <v>1214</v>
      </c>
      <c r="D16" s="161">
        <v>509</v>
      </c>
      <c r="E16" s="161">
        <v>406</v>
      </c>
      <c r="F16" s="161">
        <v>7</v>
      </c>
      <c r="G16" s="161">
        <v>7</v>
      </c>
      <c r="H16" s="161">
        <v>195</v>
      </c>
      <c r="I16" s="161">
        <v>130</v>
      </c>
      <c r="J16" s="161">
        <v>30</v>
      </c>
      <c r="K16" s="161">
        <v>11</v>
      </c>
      <c r="L16" s="161">
        <v>593</v>
      </c>
      <c r="M16" s="161">
        <v>239</v>
      </c>
      <c r="N16" s="161">
        <v>562</v>
      </c>
      <c r="O16" s="161">
        <v>303</v>
      </c>
      <c r="P16" s="161">
        <v>155</v>
      </c>
      <c r="Q16" s="161">
        <v>90</v>
      </c>
      <c r="R16" s="161">
        <v>3</v>
      </c>
      <c r="S16" s="161">
        <v>2</v>
      </c>
      <c r="T16" s="161">
        <v>57</v>
      </c>
      <c r="U16" s="161">
        <v>26</v>
      </c>
    </row>
    <row r="17" spans="1:21" s="78" customFormat="1" ht="12.75" customHeight="1" x14ac:dyDescent="0.25">
      <c r="A17" s="158" t="s">
        <v>210</v>
      </c>
      <c r="B17" s="161">
        <f t="shared" si="0"/>
        <v>1986</v>
      </c>
      <c r="C17" s="161">
        <f t="shared" si="1"/>
        <v>910</v>
      </c>
      <c r="D17" s="161">
        <v>487</v>
      </c>
      <c r="E17" s="161">
        <v>352</v>
      </c>
      <c r="F17" s="161">
        <v>11</v>
      </c>
      <c r="G17" s="161">
        <v>4</v>
      </c>
      <c r="H17" s="161">
        <v>107</v>
      </c>
      <c r="I17" s="161">
        <v>65</v>
      </c>
      <c r="J17" s="161">
        <v>51</v>
      </c>
      <c r="K17" s="161">
        <v>21</v>
      </c>
      <c r="L17" s="161">
        <v>550</v>
      </c>
      <c r="M17" s="161">
        <v>142</v>
      </c>
      <c r="N17" s="161">
        <v>557</v>
      </c>
      <c r="O17" s="161">
        <v>244</v>
      </c>
      <c r="P17" s="161">
        <v>176</v>
      </c>
      <c r="Q17" s="161">
        <v>66</v>
      </c>
      <c r="R17" s="161">
        <v>8</v>
      </c>
      <c r="S17" s="161">
        <v>1</v>
      </c>
      <c r="T17" s="161">
        <v>39</v>
      </c>
      <c r="U17" s="161">
        <v>15</v>
      </c>
    </row>
    <row r="18" spans="1:21" s="78" customFormat="1" ht="12.75" customHeight="1" x14ac:dyDescent="0.2">
      <c r="A18" s="158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1:21" s="78" customFormat="1" ht="12.75" customHeight="1" x14ac:dyDescent="0.2">
      <c r="A19" s="162" t="s">
        <v>21</v>
      </c>
      <c r="B19" s="163">
        <f t="shared" ref="B19:S19" si="2">SUM(B10:B17)</f>
        <v>13187</v>
      </c>
      <c r="C19" s="163">
        <f t="shared" si="2"/>
        <v>7676</v>
      </c>
      <c r="D19" s="163">
        <f t="shared" si="2"/>
        <v>3170</v>
      </c>
      <c r="E19" s="163">
        <f t="shared" si="2"/>
        <v>2557</v>
      </c>
      <c r="F19" s="163">
        <f t="shared" si="2"/>
        <v>51</v>
      </c>
      <c r="G19" s="163">
        <f t="shared" si="2"/>
        <v>31</v>
      </c>
      <c r="H19" s="163">
        <f t="shared" si="2"/>
        <v>818</v>
      </c>
      <c r="I19" s="163">
        <f t="shared" si="2"/>
        <v>543</v>
      </c>
      <c r="J19" s="163">
        <f t="shared" si="2"/>
        <v>151</v>
      </c>
      <c r="K19" s="163">
        <f t="shared" si="2"/>
        <v>66</v>
      </c>
      <c r="L19" s="163">
        <f t="shared" si="2"/>
        <v>3655</v>
      </c>
      <c r="M19" s="163">
        <f t="shared" si="2"/>
        <v>1542</v>
      </c>
      <c r="N19" s="163">
        <f t="shared" si="2"/>
        <v>4092</v>
      </c>
      <c r="O19" s="163">
        <f t="shared" si="2"/>
        <v>2277</v>
      </c>
      <c r="P19" s="163">
        <f t="shared" si="2"/>
        <v>1032</v>
      </c>
      <c r="Q19" s="163">
        <f t="shared" si="2"/>
        <v>559</v>
      </c>
      <c r="R19" s="163">
        <f t="shared" si="2"/>
        <v>14</v>
      </c>
      <c r="S19" s="163">
        <f t="shared" si="2"/>
        <v>4</v>
      </c>
      <c r="T19" s="163">
        <f>SUM(T10:T17)</f>
        <v>204</v>
      </c>
      <c r="U19" s="163">
        <f>SUM(U10:U17)</f>
        <v>97</v>
      </c>
    </row>
    <row r="20" spans="1:21" s="78" customFormat="1" ht="12.75" customHeight="1" x14ac:dyDescent="0.2">
      <c r="A20" s="162"/>
      <c r="B20" s="161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s="78" customFormat="1" ht="12.75" customHeight="1" x14ac:dyDescent="0.25">
      <c r="A21" s="158"/>
      <c r="B21" s="292" t="s">
        <v>212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</row>
    <row r="22" spans="1:21" s="78" customFormat="1" ht="12.75" customHeight="1" x14ac:dyDescent="0.2">
      <c r="A22" s="158"/>
      <c r="B22" s="159"/>
      <c r="C22" s="160"/>
      <c r="D22" s="160"/>
      <c r="E22" s="160"/>
      <c r="F22" s="160"/>
      <c r="G22" s="160"/>
      <c r="H22" s="160"/>
      <c r="I22" s="160"/>
      <c r="J22" s="159"/>
      <c r="K22" s="160"/>
      <c r="L22" s="160"/>
      <c r="M22" s="160"/>
      <c r="N22" s="160"/>
      <c r="O22" s="160"/>
      <c r="P22" s="160"/>
      <c r="Q22" s="164"/>
      <c r="R22" s="160"/>
      <c r="S22" s="160"/>
      <c r="T22" s="160"/>
      <c r="U22" s="160"/>
    </row>
    <row r="23" spans="1:21" s="78" customFormat="1" ht="12.75" customHeight="1" x14ac:dyDescent="0.2">
      <c r="A23" s="158" t="s">
        <v>203</v>
      </c>
      <c r="B23" s="161">
        <f t="shared" ref="B23:C30" si="3">SUM(D23+F23+H23+J23+L23+N23+P23+R23+T23)</f>
        <v>791</v>
      </c>
      <c r="C23" s="161">
        <f t="shared" si="3"/>
        <v>658</v>
      </c>
      <c r="D23" s="165">
        <v>163</v>
      </c>
      <c r="E23" s="165">
        <v>154</v>
      </c>
      <c r="F23" s="165">
        <v>1</v>
      </c>
      <c r="G23" s="165">
        <v>1</v>
      </c>
      <c r="H23" s="165">
        <v>17</v>
      </c>
      <c r="I23" s="165">
        <v>13</v>
      </c>
      <c r="J23" s="165">
        <v>2</v>
      </c>
      <c r="K23" s="165">
        <v>2</v>
      </c>
      <c r="L23" s="165">
        <v>206</v>
      </c>
      <c r="M23" s="165">
        <v>158</v>
      </c>
      <c r="N23" s="165">
        <v>329</v>
      </c>
      <c r="O23" s="165">
        <v>271</v>
      </c>
      <c r="P23" s="165">
        <v>73</v>
      </c>
      <c r="Q23" s="165">
        <v>59</v>
      </c>
      <c r="R23" s="165">
        <v>0</v>
      </c>
      <c r="S23" s="165">
        <v>0</v>
      </c>
      <c r="T23" s="165">
        <v>0</v>
      </c>
      <c r="U23" s="165">
        <v>0</v>
      </c>
    </row>
    <row r="24" spans="1:21" s="78" customFormat="1" ht="12.75" customHeight="1" x14ac:dyDescent="0.2">
      <c r="A24" s="158" t="s">
        <v>204</v>
      </c>
      <c r="B24" s="161">
        <f t="shared" si="3"/>
        <v>1814</v>
      </c>
      <c r="C24" s="161">
        <f t="shared" si="3"/>
        <v>1309</v>
      </c>
      <c r="D24" s="165">
        <v>396</v>
      </c>
      <c r="E24" s="165">
        <v>360</v>
      </c>
      <c r="F24" s="165">
        <v>5</v>
      </c>
      <c r="G24" s="165">
        <v>5</v>
      </c>
      <c r="H24" s="165">
        <v>51</v>
      </c>
      <c r="I24" s="165">
        <v>39</v>
      </c>
      <c r="J24" s="165">
        <v>8</v>
      </c>
      <c r="K24" s="165">
        <v>7</v>
      </c>
      <c r="L24" s="165">
        <v>557</v>
      </c>
      <c r="M24" s="165">
        <v>351</v>
      </c>
      <c r="N24" s="165">
        <v>642</v>
      </c>
      <c r="O24" s="165">
        <v>447</v>
      </c>
      <c r="P24" s="165">
        <v>154</v>
      </c>
      <c r="Q24" s="165">
        <v>100</v>
      </c>
      <c r="R24" s="165">
        <v>1</v>
      </c>
      <c r="S24" s="165">
        <v>0</v>
      </c>
      <c r="T24" s="165">
        <v>0</v>
      </c>
      <c r="U24" s="165">
        <v>0</v>
      </c>
    </row>
    <row r="25" spans="1:21" s="78" customFormat="1" ht="12.75" customHeight="1" x14ac:dyDescent="0.2">
      <c r="A25" s="158" t="s">
        <v>205</v>
      </c>
      <c r="B25" s="161">
        <f t="shared" si="3"/>
        <v>1466</v>
      </c>
      <c r="C25" s="161">
        <f t="shared" si="3"/>
        <v>820</v>
      </c>
      <c r="D25" s="165">
        <v>349</v>
      </c>
      <c r="E25" s="165">
        <v>293</v>
      </c>
      <c r="F25" s="165">
        <v>8</v>
      </c>
      <c r="G25" s="165">
        <v>6</v>
      </c>
      <c r="H25" s="165">
        <v>86</v>
      </c>
      <c r="I25" s="165">
        <v>59</v>
      </c>
      <c r="J25" s="165">
        <v>10</v>
      </c>
      <c r="K25" s="165">
        <v>6</v>
      </c>
      <c r="L25" s="165">
        <v>424</v>
      </c>
      <c r="M25" s="165">
        <v>162</v>
      </c>
      <c r="N25" s="165">
        <v>471</v>
      </c>
      <c r="O25" s="165">
        <v>228</v>
      </c>
      <c r="P25" s="165">
        <v>118</v>
      </c>
      <c r="Q25" s="165">
        <v>66</v>
      </c>
      <c r="R25" s="165">
        <v>0</v>
      </c>
      <c r="S25" s="165">
        <v>0</v>
      </c>
      <c r="T25" s="165">
        <v>0</v>
      </c>
      <c r="U25" s="165">
        <v>0</v>
      </c>
    </row>
    <row r="26" spans="1:21" s="78" customFormat="1" ht="12.75" customHeight="1" x14ac:dyDescent="0.2">
      <c r="A26" s="158" t="s">
        <v>206</v>
      </c>
      <c r="B26" s="161">
        <f t="shared" si="3"/>
        <v>1686</v>
      </c>
      <c r="C26" s="161">
        <f t="shared" si="3"/>
        <v>876</v>
      </c>
      <c r="D26" s="165">
        <v>359</v>
      </c>
      <c r="E26" s="165">
        <v>288</v>
      </c>
      <c r="F26" s="165">
        <v>5</v>
      </c>
      <c r="G26" s="165">
        <v>3</v>
      </c>
      <c r="H26" s="165">
        <v>96</v>
      </c>
      <c r="I26" s="165">
        <v>55</v>
      </c>
      <c r="J26" s="165">
        <v>18</v>
      </c>
      <c r="K26" s="165">
        <v>6</v>
      </c>
      <c r="L26" s="165">
        <v>512</v>
      </c>
      <c r="M26" s="165">
        <v>187</v>
      </c>
      <c r="N26" s="165">
        <v>557</v>
      </c>
      <c r="O26" s="165">
        <v>261</v>
      </c>
      <c r="P26" s="165">
        <v>139</v>
      </c>
      <c r="Q26" s="165">
        <v>76</v>
      </c>
      <c r="R26" s="165">
        <v>0</v>
      </c>
      <c r="S26" s="165">
        <v>0</v>
      </c>
      <c r="T26" s="165">
        <v>0</v>
      </c>
      <c r="U26" s="165">
        <v>0</v>
      </c>
    </row>
    <row r="27" spans="1:21" s="78" customFormat="1" ht="19.899999999999999" customHeight="1" x14ac:dyDescent="0.2">
      <c r="A27" s="158" t="s">
        <v>207</v>
      </c>
      <c r="B27" s="161">
        <f t="shared" si="3"/>
        <v>1273</v>
      </c>
      <c r="C27" s="161">
        <f t="shared" si="3"/>
        <v>602</v>
      </c>
      <c r="D27" s="165">
        <v>277</v>
      </c>
      <c r="E27" s="165">
        <v>209</v>
      </c>
      <c r="F27" s="165">
        <v>9</v>
      </c>
      <c r="G27" s="165">
        <v>2</v>
      </c>
      <c r="H27" s="165">
        <v>104</v>
      </c>
      <c r="I27" s="165">
        <v>65</v>
      </c>
      <c r="J27" s="165">
        <v>15</v>
      </c>
      <c r="K27" s="165">
        <v>4</v>
      </c>
      <c r="L27" s="165">
        <v>379</v>
      </c>
      <c r="M27" s="165">
        <v>114</v>
      </c>
      <c r="N27" s="165">
        <v>382</v>
      </c>
      <c r="O27" s="165">
        <v>166</v>
      </c>
      <c r="P27" s="165">
        <v>105</v>
      </c>
      <c r="Q27" s="165">
        <v>41</v>
      </c>
      <c r="R27" s="165">
        <v>2</v>
      </c>
      <c r="S27" s="165">
        <v>1</v>
      </c>
      <c r="T27" s="165">
        <v>0</v>
      </c>
      <c r="U27" s="165">
        <v>0</v>
      </c>
    </row>
    <row r="28" spans="1:21" s="78" customFormat="1" ht="12.75" customHeight="1" x14ac:dyDescent="0.2">
      <c r="A28" s="158" t="s">
        <v>208</v>
      </c>
      <c r="B28" s="161">
        <f t="shared" si="3"/>
        <v>1503</v>
      </c>
      <c r="C28" s="161">
        <f t="shared" si="3"/>
        <v>971</v>
      </c>
      <c r="D28" s="165">
        <v>466</v>
      </c>
      <c r="E28" s="165">
        <v>386</v>
      </c>
      <c r="F28" s="165">
        <v>5</v>
      </c>
      <c r="G28" s="165">
        <v>3</v>
      </c>
      <c r="H28" s="165">
        <v>131</v>
      </c>
      <c r="I28" s="165">
        <v>99</v>
      </c>
      <c r="J28" s="165">
        <v>17</v>
      </c>
      <c r="K28" s="165">
        <v>9</v>
      </c>
      <c r="L28" s="165">
        <v>347</v>
      </c>
      <c r="M28" s="165">
        <v>155</v>
      </c>
      <c r="N28" s="165">
        <v>437</v>
      </c>
      <c r="O28" s="165">
        <v>262</v>
      </c>
      <c r="P28" s="165">
        <v>100</v>
      </c>
      <c r="Q28" s="165">
        <v>57</v>
      </c>
      <c r="R28" s="165">
        <v>0</v>
      </c>
      <c r="S28" s="165">
        <v>0</v>
      </c>
      <c r="T28" s="165">
        <v>0</v>
      </c>
      <c r="U28" s="165">
        <v>0</v>
      </c>
    </row>
    <row r="29" spans="1:21" s="78" customFormat="1" ht="12.75" customHeight="1" x14ac:dyDescent="0.2">
      <c r="A29" s="158" t="s">
        <v>209</v>
      </c>
      <c r="B29" s="161">
        <f t="shared" si="3"/>
        <v>1936</v>
      </c>
      <c r="C29" s="161">
        <f t="shared" si="3"/>
        <v>1125</v>
      </c>
      <c r="D29" s="165">
        <v>465</v>
      </c>
      <c r="E29" s="165">
        <v>379</v>
      </c>
      <c r="F29" s="165">
        <v>7</v>
      </c>
      <c r="G29" s="165">
        <v>7</v>
      </c>
      <c r="H29" s="165">
        <v>184</v>
      </c>
      <c r="I29" s="165">
        <v>125</v>
      </c>
      <c r="J29" s="165">
        <v>30</v>
      </c>
      <c r="K29" s="165">
        <v>11</v>
      </c>
      <c r="L29" s="165">
        <v>572</v>
      </c>
      <c r="M29" s="165">
        <v>228</v>
      </c>
      <c r="N29" s="165">
        <v>522</v>
      </c>
      <c r="O29" s="165">
        <v>285</v>
      </c>
      <c r="P29" s="165">
        <v>153</v>
      </c>
      <c r="Q29" s="165">
        <v>88</v>
      </c>
      <c r="R29" s="165">
        <v>3</v>
      </c>
      <c r="S29" s="165">
        <v>2</v>
      </c>
      <c r="T29" s="165">
        <v>0</v>
      </c>
      <c r="U29" s="165">
        <v>0</v>
      </c>
    </row>
    <row r="30" spans="1:21" s="78" customFormat="1" ht="12.75" customHeight="1" x14ac:dyDescent="0.25">
      <c r="A30" s="158" t="s">
        <v>210</v>
      </c>
      <c r="B30" s="161">
        <f t="shared" si="3"/>
        <v>1877</v>
      </c>
      <c r="C30" s="161">
        <f t="shared" si="3"/>
        <v>857</v>
      </c>
      <c r="D30" s="165">
        <v>465</v>
      </c>
      <c r="E30" s="165">
        <v>337</v>
      </c>
      <c r="F30" s="165">
        <v>11</v>
      </c>
      <c r="G30" s="165">
        <v>4</v>
      </c>
      <c r="H30" s="165">
        <v>103</v>
      </c>
      <c r="I30" s="165">
        <v>62</v>
      </c>
      <c r="J30" s="165">
        <v>51</v>
      </c>
      <c r="K30" s="165">
        <v>21</v>
      </c>
      <c r="L30" s="165">
        <v>534</v>
      </c>
      <c r="M30" s="165">
        <v>138</v>
      </c>
      <c r="N30" s="165">
        <v>530</v>
      </c>
      <c r="O30" s="165">
        <v>229</v>
      </c>
      <c r="P30" s="165">
        <v>175</v>
      </c>
      <c r="Q30" s="165">
        <v>65</v>
      </c>
      <c r="R30" s="165">
        <v>8</v>
      </c>
      <c r="S30" s="165">
        <v>1</v>
      </c>
      <c r="T30" s="165">
        <v>0</v>
      </c>
      <c r="U30" s="165">
        <v>0</v>
      </c>
    </row>
    <row r="31" spans="1:21" s="78" customFormat="1" ht="12.75" customHeight="1" x14ac:dyDescent="0.2">
      <c r="A31" s="158"/>
      <c r="B31" s="161"/>
      <c r="C31" s="161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</row>
    <row r="32" spans="1:21" s="78" customFormat="1" ht="12.75" customHeight="1" x14ac:dyDescent="0.2">
      <c r="A32" s="166" t="s">
        <v>21</v>
      </c>
      <c r="B32" s="167">
        <f t="shared" ref="B32:R32" si="4">SUM(B23:B30)</f>
        <v>12346</v>
      </c>
      <c r="C32" s="167">
        <f t="shared" si="4"/>
        <v>7218</v>
      </c>
      <c r="D32" s="167">
        <f t="shared" si="4"/>
        <v>2940</v>
      </c>
      <c r="E32" s="167">
        <f t="shared" si="4"/>
        <v>2406</v>
      </c>
      <c r="F32" s="167">
        <f t="shared" si="4"/>
        <v>51</v>
      </c>
      <c r="G32" s="167">
        <f t="shared" si="4"/>
        <v>31</v>
      </c>
      <c r="H32" s="167">
        <f>SUM(H23:H30)</f>
        <v>772</v>
      </c>
      <c r="I32" s="167">
        <f>SUM(I23:I30)</f>
        <v>517</v>
      </c>
      <c r="J32" s="167">
        <f t="shared" si="4"/>
        <v>151</v>
      </c>
      <c r="K32" s="167">
        <f t="shared" si="4"/>
        <v>66</v>
      </c>
      <c r="L32" s="167">
        <f t="shared" si="4"/>
        <v>3531</v>
      </c>
      <c r="M32" s="167">
        <f t="shared" si="4"/>
        <v>1493</v>
      </c>
      <c r="N32" s="167">
        <f t="shared" si="4"/>
        <v>3870</v>
      </c>
      <c r="O32" s="167">
        <f t="shared" si="4"/>
        <v>2149</v>
      </c>
      <c r="P32" s="167">
        <f t="shared" si="4"/>
        <v>1017</v>
      </c>
      <c r="Q32" s="167">
        <f t="shared" si="4"/>
        <v>552</v>
      </c>
      <c r="R32" s="167">
        <f t="shared" si="4"/>
        <v>14</v>
      </c>
      <c r="S32" s="167">
        <f>SUM(S23:S30)</f>
        <v>4</v>
      </c>
      <c r="T32" s="167">
        <f>SUM(T23:T30)</f>
        <v>0</v>
      </c>
      <c r="U32" s="167">
        <f>SUM(U23:U30)</f>
        <v>0</v>
      </c>
    </row>
    <row r="33" spans="1:21" s="78" customFormat="1" ht="11.65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s="78" customFormat="1" ht="11.65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78" customFormat="1" ht="11.1" x14ac:dyDescent="0.2"/>
    <row r="36" spans="1:21" s="78" customFormat="1" ht="11.1" x14ac:dyDescent="0.2"/>
    <row r="37" spans="1:21" s="78" customFormat="1" ht="11.1" x14ac:dyDescent="0.2"/>
    <row r="38" spans="1:21" s="78" customFormat="1" ht="11.1" x14ac:dyDescent="0.2"/>
    <row r="39" spans="1:21" s="78" customFormat="1" ht="11.1" x14ac:dyDescent="0.2"/>
    <row r="40" spans="1:21" s="78" customFormat="1" ht="11.1" x14ac:dyDescent="0.2"/>
    <row r="41" spans="1:21" s="78" customFormat="1" ht="11.1" x14ac:dyDescent="0.2"/>
    <row r="42" spans="1:21" s="78" customFormat="1" ht="11.1" x14ac:dyDescent="0.2"/>
    <row r="43" spans="1:21" s="78" customFormat="1" ht="11.1" x14ac:dyDescent="0.2"/>
    <row r="44" spans="1:21" s="78" customFormat="1" ht="11.1" x14ac:dyDescent="0.2"/>
    <row r="45" spans="1:21" s="78" customFormat="1" ht="11.1" x14ac:dyDescent="0.2"/>
    <row r="46" spans="1:21" s="78" customFormat="1" ht="11.1" x14ac:dyDescent="0.2"/>
    <row r="47" spans="1:21" s="78" customFormat="1" ht="11.1" x14ac:dyDescent="0.2"/>
    <row r="48" spans="1:21" s="78" customFormat="1" ht="11.1" x14ac:dyDescent="0.2"/>
    <row r="49" s="78" customFormat="1" ht="11.1" x14ac:dyDescent="0.2"/>
    <row r="50" s="78" customFormat="1" ht="12" x14ac:dyDescent="0.2"/>
    <row r="51" s="78" customFormat="1" ht="12" x14ac:dyDescent="0.2"/>
    <row r="52" s="78" customFormat="1" ht="12" x14ac:dyDescent="0.2"/>
    <row r="53" s="78" customFormat="1" ht="12" x14ac:dyDescent="0.2"/>
    <row r="54" s="78" customFormat="1" ht="12" x14ac:dyDescent="0.2"/>
    <row r="55" s="78" customFormat="1" ht="12" x14ac:dyDescent="0.2"/>
    <row r="56" s="78" customFormat="1" ht="12" x14ac:dyDescent="0.2"/>
    <row r="57" s="78" customFormat="1" ht="12" x14ac:dyDescent="0.2"/>
    <row r="58" s="78" customFormat="1" ht="12" x14ac:dyDescent="0.2"/>
    <row r="59" s="78" customFormat="1" ht="12" x14ac:dyDescent="0.2"/>
    <row r="60" s="78" customFormat="1" ht="12" x14ac:dyDescent="0.2"/>
    <row r="61" s="78" customFormat="1" ht="12" x14ac:dyDescent="0.2"/>
    <row r="62" s="78" customFormat="1" ht="12" x14ac:dyDescent="0.2"/>
    <row r="63" s="78" customFormat="1" ht="12" x14ac:dyDescent="0.2"/>
    <row r="64" s="78" customFormat="1" ht="12" x14ac:dyDescent="0.2"/>
    <row r="65" s="78" customFormat="1" ht="12" x14ac:dyDescent="0.2"/>
    <row r="66" s="78" customFormat="1" ht="12" x14ac:dyDescent="0.2"/>
    <row r="67" s="78" customFormat="1" ht="12" x14ac:dyDescent="0.2"/>
    <row r="68" s="78" customFormat="1" ht="12" x14ac:dyDescent="0.2"/>
    <row r="69" s="78" customFormat="1" ht="12" x14ac:dyDescent="0.2"/>
    <row r="70" s="78" customFormat="1" ht="12" x14ac:dyDescent="0.2"/>
    <row r="71" s="78" customFormat="1" ht="12" x14ac:dyDescent="0.2"/>
    <row r="72" s="78" customFormat="1" ht="12" x14ac:dyDescent="0.2"/>
    <row r="73" s="78" customFormat="1" ht="12" x14ac:dyDescent="0.2"/>
    <row r="74" s="78" customFormat="1" ht="12" x14ac:dyDescent="0.2"/>
    <row r="75" s="78" customFormat="1" ht="12" x14ac:dyDescent="0.2"/>
    <row r="76" s="78" customFormat="1" ht="12" x14ac:dyDescent="0.2"/>
    <row r="77" s="78" customFormat="1" ht="12" x14ac:dyDescent="0.2"/>
    <row r="78" s="78" customFormat="1" ht="12" x14ac:dyDescent="0.2"/>
    <row r="79" s="78" customFormat="1" ht="12" x14ac:dyDescent="0.2"/>
    <row r="80" s="78" customFormat="1" ht="12" x14ac:dyDescent="0.2"/>
    <row r="81" s="78" customFormat="1" ht="12" x14ac:dyDescent="0.2"/>
    <row r="82" s="78" customFormat="1" ht="12" x14ac:dyDescent="0.2"/>
    <row r="83" s="78" customFormat="1" ht="12" x14ac:dyDescent="0.2"/>
    <row r="84" s="78" customFormat="1" ht="12" x14ac:dyDescent="0.2"/>
    <row r="85" s="78" customFormat="1" ht="12" x14ac:dyDescent="0.2"/>
    <row r="86" s="78" customFormat="1" ht="12" x14ac:dyDescent="0.2"/>
    <row r="87" s="78" customFormat="1" ht="12" x14ac:dyDescent="0.2"/>
    <row r="88" s="78" customFormat="1" ht="12" x14ac:dyDescent="0.2"/>
    <row r="89" s="78" customFormat="1" ht="12" x14ac:dyDescent="0.2"/>
    <row r="90" s="78" customFormat="1" ht="12" x14ac:dyDescent="0.2"/>
    <row r="91" s="78" customFormat="1" ht="12" x14ac:dyDescent="0.2"/>
    <row r="92" s="78" customFormat="1" ht="12" x14ac:dyDescent="0.2"/>
    <row r="93" s="78" customFormat="1" ht="12" x14ac:dyDescent="0.2"/>
    <row r="94" s="78" customFormat="1" ht="12" x14ac:dyDescent="0.2"/>
    <row r="95" s="78" customFormat="1" ht="12" x14ac:dyDescent="0.2"/>
    <row r="96" s="78" customFormat="1" ht="12" x14ac:dyDescent="0.2"/>
  </sheetData>
  <mergeCells count="15">
    <mergeCell ref="B8:U8"/>
    <mergeCell ref="B21:U21"/>
    <mergeCell ref="D4:U4"/>
    <mergeCell ref="A4:A6"/>
    <mergeCell ref="B4:B6"/>
    <mergeCell ref="C4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A7:U3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view="pageLayout" zoomScaleNormal="75" workbookViewId="0"/>
  </sheetViews>
  <sheetFormatPr baseColWidth="10" defaultColWidth="11.42578125" defaultRowHeight="12.75" x14ac:dyDescent="0.2"/>
  <cols>
    <col min="1" max="1" width="11.140625" style="100" customWidth="1"/>
    <col min="2" max="2" width="5.140625" style="100" customWidth="1"/>
    <col min="3" max="3" width="4.5703125" style="100" customWidth="1"/>
    <col min="4" max="19" width="4" style="100" customWidth="1"/>
    <col min="20" max="21" width="3.42578125" style="100" customWidth="1"/>
    <col min="22" max="255" width="11.42578125" style="100"/>
    <col min="256" max="256" width="14.28515625" style="100" customWidth="1"/>
    <col min="257" max="257" width="7.140625" style="100" customWidth="1"/>
    <col min="258" max="258" width="6.5703125" style="100" customWidth="1"/>
    <col min="259" max="259" width="6.7109375" style="100" customWidth="1"/>
    <col min="260" max="260" width="6.28515625" style="100" customWidth="1"/>
    <col min="261" max="261" width="6.7109375" style="100" customWidth="1"/>
    <col min="262" max="262" width="5.5703125" style="100" customWidth="1"/>
    <col min="263" max="263" width="6.7109375" style="100" customWidth="1"/>
    <col min="264" max="264" width="5.5703125" style="100" customWidth="1"/>
    <col min="265" max="265" width="6.7109375" style="100" customWidth="1"/>
    <col min="266" max="266" width="6.42578125" style="100" bestFit="1" customWidth="1"/>
    <col min="267" max="267" width="6.7109375" style="100" customWidth="1"/>
    <col min="268" max="268" width="6.28515625" style="100" customWidth="1"/>
    <col min="269" max="269" width="6.7109375" style="100" customWidth="1"/>
    <col min="270" max="270" width="6.140625" style="100" customWidth="1"/>
    <col min="271" max="271" width="6.7109375" style="100" customWidth="1"/>
    <col min="272" max="272" width="5.5703125" style="100" customWidth="1"/>
    <col min="273" max="273" width="6.7109375" style="100" customWidth="1"/>
    <col min="274" max="276" width="5.5703125" style="100" customWidth="1"/>
    <col min="277" max="277" width="14.28515625" style="100" customWidth="1"/>
    <col min="278" max="511" width="11.42578125" style="100"/>
    <col min="512" max="512" width="14.28515625" style="100" customWidth="1"/>
    <col min="513" max="513" width="7.140625" style="100" customWidth="1"/>
    <col min="514" max="514" width="6.5703125" style="100" customWidth="1"/>
    <col min="515" max="515" width="6.7109375" style="100" customWidth="1"/>
    <col min="516" max="516" width="6.28515625" style="100" customWidth="1"/>
    <col min="517" max="517" width="6.7109375" style="100" customWidth="1"/>
    <col min="518" max="518" width="5.5703125" style="100" customWidth="1"/>
    <col min="519" max="519" width="6.7109375" style="100" customWidth="1"/>
    <col min="520" max="520" width="5.5703125" style="100" customWidth="1"/>
    <col min="521" max="521" width="6.7109375" style="100" customWidth="1"/>
    <col min="522" max="522" width="6.42578125" style="100" bestFit="1" customWidth="1"/>
    <col min="523" max="523" width="6.7109375" style="100" customWidth="1"/>
    <col min="524" max="524" width="6.28515625" style="100" customWidth="1"/>
    <col min="525" max="525" width="6.7109375" style="100" customWidth="1"/>
    <col min="526" max="526" width="6.140625" style="100" customWidth="1"/>
    <col min="527" max="527" width="6.7109375" style="100" customWidth="1"/>
    <col min="528" max="528" width="5.5703125" style="100" customWidth="1"/>
    <col min="529" max="529" width="6.7109375" style="100" customWidth="1"/>
    <col min="530" max="532" width="5.5703125" style="100" customWidth="1"/>
    <col min="533" max="533" width="14.28515625" style="100" customWidth="1"/>
    <col min="534" max="767" width="11.42578125" style="100"/>
    <col min="768" max="768" width="14.28515625" style="100" customWidth="1"/>
    <col min="769" max="769" width="7.140625" style="100" customWidth="1"/>
    <col min="770" max="770" width="6.5703125" style="100" customWidth="1"/>
    <col min="771" max="771" width="6.7109375" style="100" customWidth="1"/>
    <col min="772" max="772" width="6.28515625" style="100" customWidth="1"/>
    <col min="773" max="773" width="6.7109375" style="100" customWidth="1"/>
    <col min="774" max="774" width="5.5703125" style="100" customWidth="1"/>
    <col min="775" max="775" width="6.7109375" style="100" customWidth="1"/>
    <col min="776" max="776" width="5.5703125" style="100" customWidth="1"/>
    <col min="777" max="777" width="6.7109375" style="100" customWidth="1"/>
    <col min="778" max="778" width="6.42578125" style="100" bestFit="1" customWidth="1"/>
    <col min="779" max="779" width="6.7109375" style="100" customWidth="1"/>
    <col min="780" max="780" width="6.28515625" style="100" customWidth="1"/>
    <col min="781" max="781" width="6.7109375" style="100" customWidth="1"/>
    <col min="782" max="782" width="6.140625" style="100" customWidth="1"/>
    <col min="783" max="783" width="6.7109375" style="100" customWidth="1"/>
    <col min="784" max="784" width="5.5703125" style="100" customWidth="1"/>
    <col min="785" max="785" width="6.7109375" style="100" customWidth="1"/>
    <col min="786" max="788" width="5.5703125" style="100" customWidth="1"/>
    <col min="789" max="789" width="14.28515625" style="100" customWidth="1"/>
    <col min="790" max="1023" width="11.42578125" style="100"/>
    <col min="1024" max="1024" width="14.28515625" style="100" customWidth="1"/>
    <col min="1025" max="1025" width="7.140625" style="100" customWidth="1"/>
    <col min="1026" max="1026" width="6.5703125" style="100" customWidth="1"/>
    <col min="1027" max="1027" width="6.7109375" style="100" customWidth="1"/>
    <col min="1028" max="1028" width="6.28515625" style="100" customWidth="1"/>
    <col min="1029" max="1029" width="6.7109375" style="100" customWidth="1"/>
    <col min="1030" max="1030" width="5.5703125" style="100" customWidth="1"/>
    <col min="1031" max="1031" width="6.7109375" style="100" customWidth="1"/>
    <col min="1032" max="1032" width="5.5703125" style="100" customWidth="1"/>
    <col min="1033" max="1033" width="6.7109375" style="100" customWidth="1"/>
    <col min="1034" max="1034" width="6.42578125" style="100" bestFit="1" customWidth="1"/>
    <col min="1035" max="1035" width="6.7109375" style="100" customWidth="1"/>
    <col min="1036" max="1036" width="6.28515625" style="100" customWidth="1"/>
    <col min="1037" max="1037" width="6.7109375" style="100" customWidth="1"/>
    <col min="1038" max="1038" width="6.140625" style="100" customWidth="1"/>
    <col min="1039" max="1039" width="6.7109375" style="100" customWidth="1"/>
    <col min="1040" max="1040" width="5.5703125" style="100" customWidth="1"/>
    <col min="1041" max="1041" width="6.7109375" style="100" customWidth="1"/>
    <col min="1042" max="1044" width="5.5703125" style="100" customWidth="1"/>
    <col min="1045" max="1045" width="14.28515625" style="100" customWidth="1"/>
    <col min="1046" max="1279" width="11.42578125" style="100"/>
    <col min="1280" max="1280" width="14.28515625" style="100" customWidth="1"/>
    <col min="1281" max="1281" width="7.140625" style="100" customWidth="1"/>
    <col min="1282" max="1282" width="6.5703125" style="100" customWidth="1"/>
    <col min="1283" max="1283" width="6.7109375" style="100" customWidth="1"/>
    <col min="1284" max="1284" width="6.28515625" style="100" customWidth="1"/>
    <col min="1285" max="1285" width="6.7109375" style="100" customWidth="1"/>
    <col min="1286" max="1286" width="5.5703125" style="100" customWidth="1"/>
    <col min="1287" max="1287" width="6.7109375" style="100" customWidth="1"/>
    <col min="1288" max="1288" width="5.5703125" style="100" customWidth="1"/>
    <col min="1289" max="1289" width="6.7109375" style="100" customWidth="1"/>
    <col min="1290" max="1290" width="6.42578125" style="100" bestFit="1" customWidth="1"/>
    <col min="1291" max="1291" width="6.7109375" style="100" customWidth="1"/>
    <col min="1292" max="1292" width="6.28515625" style="100" customWidth="1"/>
    <col min="1293" max="1293" width="6.7109375" style="100" customWidth="1"/>
    <col min="1294" max="1294" width="6.140625" style="100" customWidth="1"/>
    <col min="1295" max="1295" width="6.7109375" style="100" customWidth="1"/>
    <col min="1296" max="1296" width="5.5703125" style="100" customWidth="1"/>
    <col min="1297" max="1297" width="6.7109375" style="100" customWidth="1"/>
    <col min="1298" max="1300" width="5.5703125" style="100" customWidth="1"/>
    <col min="1301" max="1301" width="14.28515625" style="100" customWidth="1"/>
    <col min="1302" max="1535" width="11.42578125" style="100"/>
    <col min="1536" max="1536" width="14.28515625" style="100" customWidth="1"/>
    <col min="1537" max="1537" width="7.140625" style="100" customWidth="1"/>
    <col min="1538" max="1538" width="6.5703125" style="100" customWidth="1"/>
    <col min="1539" max="1539" width="6.7109375" style="100" customWidth="1"/>
    <col min="1540" max="1540" width="6.28515625" style="100" customWidth="1"/>
    <col min="1541" max="1541" width="6.7109375" style="100" customWidth="1"/>
    <col min="1542" max="1542" width="5.5703125" style="100" customWidth="1"/>
    <col min="1543" max="1543" width="6.7109375" style="100" customWidth="1"/>
    <col min="1544" max="1544" width="5.5703125" style="100" customWidth="1"/>
    <col min="1545" max="1545" width="6.7109375" style="100" customWidth="1"/>
    <col min="1546" max="1546" width="6.42578125" style="100" bestFit="1" customWidth="1"/>
    <col min="1547" max="1547" width="6.7109375" style="100" customWidth="1"/>
    <col min="1548" max="1548" width="6.28515625" style="100" customWidth="1"/>
    <col min="1549" max="1549" width="6.7109375" style="100" customWidth="1"/>
    <col min="1550" max="1550" width="6.140625" style="100" customWidth="1"/>
    <col min="1551" max="1551" width="6.7109375" style="100" customWidth="1"/>
    <col min="1552" max="1552" width="5.5703125" style="100" customWidth="1"/>
    <col min="1553" max="1553" width="6.7109375" style="100" customWidth="1"/>
    <col min="1554" max="1556" width="5.5703125" style="100" customWidth="1"/>
    <col min="1557" max="1557" width="14.28515625" style="100" customWidth="1"/>
    <col min="1558" max="1791" width="11.42578125" style="100"/>
    <col min="1792" max="1792" width="14.28515625" style="100" customWidth="1"/>
    <col min="1793" max="1793" width="7.140625" style="100" customWidth="1"/>
    <col min="1794" max="1794" width="6.5703125" style="100" customWidth="1"/>
    <col min="1795" max="1795" width="6.7109375" style="100" customWidth="1"/>
    <col min="1796" max="1796" width="6.28515625" style="100" customWidth="1"/>
    <col min="1797" max="1797" width="6.7109375" style="100" customWidth="1"/>
    <col min="1798" max="1798" width="5.5703125" style="100" customWidth="1"/>
    <col min="1799" max="1799" width="6.7109375" style="100" customWidth="1"/>
    <col min="1800" max="1800" width="5.5703125" style="100" customWidth="1"/>
    <col min="1801" max="1801" width="6.7109375" style="100" customWidth="1"/>
    <col min="1802" max="1802" width="6.42578125" style="100" bestFit="1" customWidth="1"/>
    <col min="1803" max="1803" width="6.7109375" style="100" customWidth="1"/>
    <col min="1804" max="1804" width="6.28515625" style="100" customWidth="1"/>
    <col min="1805" max="1805" width="6.7109375" style="100" customWidth="1"/>
    <col min="1806" max="1806" width="6.140625" style="100" customWidth="1"/>
    <col min="1807" max="1807" width="6.7109375" style="100" customWidth="1"/>
    <col min="1808" max="1808" width="5.5703125" style="100" customWidth="1"/>
    <col min="1809" max="1809" width="6.7109375" style="100" customWidth="1"/>
    <col min="1810" max="1812" width="5.5703125" style="100" customWidth="1"/>
    <col min="1813" max="1813" width="14.28515625" style="100" customWidth="1"/>
    <col min="1814" max="2047" width="11.42578125" style="100"/>
    <col min="2048" max="2048" width="14.28515625" style="100" customWidth="1"/>
    <col min="2049" max="2049" width="7.140625" style="100" customWidth="1"/>
    <col min="2050" max="2050" width="6.5703125" style="100" customWidth="1"/>
    <col min="2051" max="2051" width="6.7109375" style="100" customWidth="1"/>
    <col min="2052" max="2052" width="6.28515625" style="100" customWidth="1"/>
    <col min="2053" max="2053" width="6.7109375" style="100" customWidth="1"/>
    <col min="2054" max="2054" width="5.5703125" style="100" customWidth="1"/>
    <col min="2055" max="2055" width="6.7109375" style="100" customWidth="1"/>
    <col min="2056" max="2056" width="5.5703125" style="100" customWidth="1"/>
    <col min="2057" max="2057" width="6.7109375" style="100" customWidth="1"/>
    <col min="2058" max="2058" width="6.42578125" style="100" bestFit="1" customWidth="1"/>
    <col min="2059" max="2059" width="6.7109375" style="100" customWidth="1"/>
    <col min="2060" max="2060" width="6.28515625" style="100" customWidth="1"/>
    <col min="2061" max="2061" width="6.7109375" style="100" customWidth="1"/>
    <col min="2062" max="2062" width="6.140625" style="100" customWidth="1"/>
    <col min="2063" max="2063" width="6.7109375" style="100" customWidth="1"/>
    <col min="2064" max="2064" width="5.5703125" style="100" customWidth="1"/>
    <col min="2065" max="2065" width="6.7109375" style="100" customWidth="1"/>
    <col min="2066" max="2068" width="5.5703125" style="100" customWidth="1"/>
    <col min="2069" max="2069" width="14.28515625" style="100" customWidth="1"/>
    <col min="2070" max="2303" width="11.42578125" style="100"/>
    <col min="2304" max="2304" width="14.28515625" style="100" customWidth="1"/>
    <col min="2305" max="2305" width="7.140625" style="100" customWidth="1"/>
    <col min="2306" max="2306" width="6.5703125" style="100" customWidth="1"/>
    <col min="2307" max="2307" width="6.7109375" style="100" customWidth="1"/>
    <col min="2308" max="2308" width="6.28515625" style="100" customWidth="1"/>
    <col min="2309" max="2309" width="6.7109375" style="100" customWidth="1"/>
    <col min="2310" max="2310" width="5.5703125" style="100" customWidth="1"/>
    <col min="2311" max="2311" width="6.7109375" style="100" customWidth="1"/>
    <col min="2312" max="2312" width="5.5703125" style="100" customWidth="1"/>
    <col min="2313" max="2313" width="6.7109375" style="100" customWidth="1"/>
    <col min="2314" max="2314" width="6.42578125" style="100" bestFit="1" customWidth="1"/>
    <col min="2315" max="2315" width="6.7109375" style="100" customWidth="1"/>
    <col min="2316" max="2316" width="6.28515625" style="100" customWidth="1"/>
    <col min="2317" max="2317" width="6.7109375" style="100" customWidth="1"/>
    <col min="2318" max="2318" width="6.140625" style="100" customWidth="1"/>
    <col min="2319" max="2319" width="6.7109375" style="100" customWidth="1"/>
    <col min="2320" max="2320" width="5.5703125" style="100" customWidth="1"/>
    <col min="2321" max="2321" width="6.7109375" style="100" customWidth="1"/>
    <col min="2322" max="2324" width="5.5703125" style="100" customWidth="1"/>
    <col min="2325" max="2325" width="14.28515625" style="100" customWidth="1"/>
    <col min="2326" max="2559" width="11.42578125" style="100"/>
    <col min="2560" max="2560" width="14.28515625" style="100" customWidth="1"/>
    <col min="2561" max="2561" width="7.140625" style="100" customWidth="1"/>
    <col min="2562" max="2562" width="6.5703125" style="100" customWidth="1"/>
    <col min="2563" max="2563" width="6.7109375" style="100" customWidth="1"/>
    <col min="2564" max="2564" width="6.28515625" style="100" customWidth="1"/>
    <col min="2565" max="2565" width="6.7109375" style="100" customWidth="1"/>
    <col min="2566" max="2566" width="5.5703125" style="100" customWidth="1"/>
    <col min="2567" max="2567" width="6.7109375" style="100" customWidth="1"/>
    <col min="2568" max="2568" width="5.5703125" style="100" customWidth="1"/>
    <col min="2569" max="2569" width="6.7109375" style="100" customWidth="1"/>
    <col min="2570" max="2570" width="6.42578125" style="100" bestFit="1" customWidth="1"/>
    <col min="2571" max="2571" width="6.7109375" style="100" customWidth="1"/>
    <col min="2572" max="2572" width="6.28515625" style="100" customWidth="1"/>
    <col min="2573" max="2573" width="6.7109375" style="100" customWidth="1"/>
    <col min="2574" max="2574" width="6.140625" style="100" customWidth="1"/>
    <col min="2575" max="2575" width="6.7109375" style="100" customWidth="1"/>
    <col min="2576" max="2576" width="5.5703125" style="100" customWidth="1"/>
    <col min="2577" max="2577" width="6.7109375" style="100" customWidth="1"/>
    <col min="2578" max="2580" width="5.5703125" style="100" customWidth="1"/>
    <col min="2581" max="2581" width="14.28515625" style="100" customWidth="1"/>
    <col min="2582" max="2815" width="11.42578125" style="100"/>
    <col min="2816" max="2816" width="14.28515625" style="100" customWidth="1"/>
    <col min="2817" max="2817" width="7.140625" style="100" customWidth="1"/>
    <col min="2818" max="2818" width="6.5703125" style="100" customWidth="1"/>
    <col min="2819" max="2819" width="6.7109375" style="100" customWidth="1"/>
    <col min="2820" max="2820" width="6.28515625" style="100" customWidth="1"/>
    <col min="2821" max="2821" width="6.7109375" style="100" customWidth="1"/>
    <col min="2822" max="2822" width="5.5703125" style="100" customWidth="1"/>
    <col min="2823" max="2823" width="6.7109375" style="100" customWidth="1"/>
    <col min="2824" max="2824" width="5.5703125" style="100" customWidth="1"/>
    <col min="2825" max="2825" width="6.7109375" style="100" customWidth="1"/>
    <col min="2826" max="2826" width="6.42578125" style="100" bestFit="1" customWidth="1"/>
    <col min="2827" max="2827" width="6.7109375" style="100" customWidth="1"/>
    <col min="2828" max="2828" width="6.28515625" style="100" customWidth="1"/>
    <col min="2829" max="2829" width="6.7109375" style="100" customWidth="1"/>
    <col min="2830" max="2830" width="6.140625" style="100" customWidth="1"/>
    <col min="2831" max="2831" width="6.7109375" style="100" customWidth="1"/>
    <col min="2832" max="2832" width="5.5703125" style="100" customWidth="1"/>
    <col min="2833" max="2833" width="6.7109375" style="100" customWidth="1"/>
    <col min="2834" max="2836" width="5.5703125" style="100" customWidth="1"/>
    <col min="2837" max="2837" width="14.28515625" style="100" customWidth="1"/>
    <col min="2838" max="3071" width="11.42578125" style="100"/>
    <col min="3072" max="3072" width="14.28515625" style="100" customWidth="1"/>
    <col min="3073" max="3073" width="7.140625" style="100" customWidth="1"/>
    <col min="3074" max="3074" width="6.5703125" style="100" customWidth="1"/>
    <col min="3075" max="3075" width="6.7109375" style="100" customWidth="1"/>
    <col min="3076" max="3076" width="6.28515625" style="100" customWidth="1"/>
    <col min="3077" max="3077" width="6.7109375" style="100" customWidth="1"/>
    <col min="3078" max="3078" width="5.5703125" style="100" customWidth="1"/>
    <col min="3079" max="3079" width="6.7109375" style="100" customWidth="1"/>
    <col min="3080" max="3080" width="5.5703125" style="100" customWidth="1"/>
    <col min="3081" max="3081" width="6.7109375" style="100" customWidth="1"/>
    <col min="3082" max="3082" width="6.42578125" style="100" bestFit="1" customWidth="1"/>
    <col min="3083" max="3083" width="6.7109375" style="100" customWidth="1"/>
    <col min="3084" max="3084" width="6.28515625" style="100" customWidth="1"/>
    <col min="3085" max="3085" width="6.7109375" style="100" customWidth="1"/>
    <col min="3086" max="3086" width="6.140625" style="100" customWidth="1"/>
    <col min="3087" max="3087" width="6.7109375" style="100" customWidth="1"/>
    <col min="3088" max="3088" width="5.5703125" style="100" customWidth="1"/>
    <col min="3089" max="3089" width="6.7109375" style="100" customWidth="1"/>
    <col min="3090" max="3092" width="5.5703125" style="100" customWidth="1"/>
    <col min="3093" max="3093" width="14.28515625" style="100" customWidth="1"/>
    <col min="3094" max="3327" width="11.42578125" style="100"/>
    <col min="3328" max="3328" width="14.28515625" style="100" customWidth="1"/>
    <col min="3329" max="3329" width="7.140625" style="100" customWidth="1"/>
    <col min="3330" max="3330" width="6.5703125" style="100" customWidth="1"/>
    <col min="3331" max="3331" width="6.7109375" style="100" customWidth="1"/>
    <col min="3332" max="3332" width="6.28515625" style="100" customWidth="1"/>
    <col min="3333" max="3333" width="6.7109375" style="100" customWidth="1"/>
    <col min="3334" max="3334" width="5.5703125" style="100" customWidth="1"/>
    <col min="3335" max="3335" width="6.7109375" style="100" customWidth="1"/>
    <col min="3336" max="3336" width="5.5703125" style="100" customWidth="1"/>
    <col min="3337" max="3337" width="6.7109375" style="100" customWidth="1"/>
    <col min="3338" max="3338" width="6.42578125" style="100" bestFit="1" customWidth="1"/>
    <col min="3339" max="3339" width="6.7109375" style="100" customWidth="1"/>
    <col min="3340" max="3340" width="6.28515625" style="100" customWidth="1"/>
    <col min="3341" max="3341" width="6.7109375" style="100" customWidth="1"/>
    <col min="3342" max="3342" width="6.140625" style="100" customWidth="1"/>
    <col min="3343" max="3343" width="6.7109375" style="100" customWidth="1"/>
    <col min="3344" max="3344" width="5.5703125" style="100" customWidth="1"/>
    <col min="3345" max="3345" width="6.7109375" style="100" customWidth="1"/>
    <col min="3346" max="3348" width="5.5703125" style="100" customWidth="1"/>
    <col min="3349" max="3349" width="14.28515625" style="100" customWidth="1"/>
    <col min="3350" max="3583" width="11.42578125" style="100"/>
    <col min="3584" max="3584" width="14.28515625" style="100" customWidth="1"/>
    <col min="3585" max="3585" width="7.140625" style="100" customWidth="1"/>
    <col min="3586" max="3586" width="6.5703125" style="100" customWidth="1"/>
    <col min="3587" max="3587" width="6.7109375" style="100" customWidth="1"/>
    <col min="3588" max="3588" width="6.28515625" style="100" customWidth="1"/>
    <col min="3589" max="3589" width="6.7109375" style="100" customWidth="1"/>
    <col min="3590" max="3590" width="5.5703125" style="100" customWidth="1"/>
    <col min="3591" max="3591" width="6.7109375" style="100" customWidth="1"/>
    <col min="3592" max="3592" width="5.5703125" style="100" customWidth="1"/>
    <col min="3593" max="3593" width="6.7109375" style="100" customWidth="1"/>
    <col min="3594" max="3594" width="6.42578125" style="100" bestFit="1" customWidth="1"/>
    <col min="3595" max="3595" width="6.7109375" style="100" customWidth="1"/>
    <col min="3596" max="3596" width="6.28515625" style="100" customWidth="1"/>
    <col min="3597" max="3597" width="6.7109375" style="100" customWidth="1"/>
    <col min="3598" max="3598" width="6.140625" style="100" customWidth="1"/>
    <col min="3599" max="3599" width="6.7109375" style="100" customWidth="1"/>
    <col min="3600" max="3600" width="5.5703125" style="100" customWidth="1"/>
    <col min="3601" max="3601" width="6.7109375" style="100" customWidth="1"/>
    <col min="3602" max="3604" width="5.5703125" style="100" customWidth="1"/>
    <col min="3605" max="3605" width="14.28515625" style="100" customWidth="1"/>
    <col min="3606" max="3839" width="11.42578125" style="100"/>
    <col min="3840" max="3840" width="14.28515625" style="100" customWidth="1"/>
    <col min="3841" max="3841" width="7.140625" style="100" customWidth="1"/>
    <col min="3842" max="3842" width="6.5703125" style="100" customWidth="1"/>
    <col min="3843" max="3843" width="6.7109375" style="100" customWidth="1"/>
    <col min="3844" max="3844" width="6.28515625" style="100" customWidth="1"/>
    <col min="3845" max="3845" width="6.7109375" style="100" customWidth="1"/>
    <col min="3846" max="3846" width="5.5703125" style="100" customWidth="1"/>
    <col min="3847" max="3847" width="6.7109375" style="100" customWidth="1"/>
    <col min="3848" max="3848" width="5.5703125" style="100" customWidth="1"/>
    <col min="3849" max="3849" width="6.7109375" style="100" customWidth="1"/>
    <col min="3850" max="3850" width="6.42578125" style="100" bestFit="1" customWidth="1"/>
    <col min="3851" max="3851" width="6.7109375" style="100" customWidth="1"/>
    <col min="3852" max="3852" width="6.28515625" style="100" customWidth="1"/>
    <col min="3853" max="3853" width="6.7109375" style="100" customWidth="1"/>
    <col min="3854" max="3854" width="6.140625" style="100" customWidth="1"/>
    <col min="3855" max="3855" width="6.7109375" style="100" customWidth="1"/>
    <col min="3856" max="3856" width="5.5703125" style="100" customWidth="1"/>
    <col min="3857" max="3857" width="6.7109375" style="100" customWidth="1"/>
    <col min="3858" max="3860" width="5.5703125" style="100" customWidth="1"/>
    <col min="3861" max="3861" width="14.28515625" style="100" customWidth="1"/>
    <col min="3862" max="4095" width="11.42578125" style="100"/>
    <col min="4096" max="4096" width="14.28515625" style="100" customWidth="1"/>
    <col min="4097" max="4097" width="7.140625" style="100" customWidth="1"/>
    <col min="4098" max="4098" width="6.5703125" style="100" customWidth="1"/>
    <col min="4099" max="4099" width="6.7109375" style="100" customWidth="1"/>
    <col min="4100" max="4100" width="6.28515625" style="100" customWidth="1"/>
    <col min="4101" max="4101" width="6.7109375" style="100" customWidth="1"/>
    <col min="4102" max="4102" width="5.5703125" style="100" customWidth="1"/>
    <col min="4103" max="4103" width="6.7109375" style="100" customWidth="1"/>
    <col min="4104" max="4104" width="5.5703125" style="100" customWidth="1"/>
    <col min="4105" max="4105" width="6.7109375" style="100" customWidth="1"/>
    <col min="4106" max="4106" width="6.42578125" style="100" bestFit="1" customWidth="1"/>
    <col min="4107" max="4107" width="6.7109375" style="100" customWidth="1"/>
    <col min="4108" max="4108" width="6.28515625" style="100" customWidth="1"/>
    <col min="4109" max="4109" width="6.7109375" style="100" customWidth="1"/>
    <col min="4110" max="4110" width="6.140625" style="100" customWidth="1"/>
    <col min="4111" max="4111" width="6.7109375" style="100" customWidth="1"/>
    <col min="4112" max="4112" width="5.5703125" style="100" customWidth="1"/>
    <col min="4113" max="4113" width="6.7109375" style="100" customWidth="1"/>
    <col min="4114" max="4116" width="5.5703125" style="100" customWidth="1"/>
    <col min="4117" max="4117" width="14.28515625" style="100" customWidth="1"/>
    <col min="4118" max="4351" width="11.42578125" style="100"/>
    <col min="4352" max="4352" width="14.28515625" style="100" customWidth="1"/>
    <col min="4353" max="4353" width="7.140625" style="100" customWidth="1"/>
    <col min="4354" max="4354" width="6.5703125" style="100" customWidth="1"/>
    <col min="4355" max="4355" width="6.7109375" style="100" customWidth="1"/>
    <col min="4356" max="4356" width="6.28515625" style="100" customWidth="1"/>
    <col min="4357" max="4357" width="6.7109375" style="100" customWidth="1"/>
    <col min="4358" max="4358" width="5.5703125" style="100" customWidth="1"/>
    <col min="4359" max="4359" width="6.7109375" style="100" customWidth="1"/>
    <col min="4360" max="4360" width="5.5703125" style="100" customWidth="1"/>
    <col min="4361" max="4361" width="6.7109375" style="100" customWidth="1"/>
    <col min="4362" max="4362" width="6.42578125" style="100" bestFit="1" customWidth="1"/>
    <col min="4363" max="4363" width="6.7109375" style="100" customWidth="1"/>
    <col min="4364" max="4364" width="6.28515625" style="100" customWidth="1"/>
    <col min="4365" max="4365" width="6.7109375" style="100" customWidth="1"/>
    <col min="4366" max="4366" width="6.140625" style="100" customWidth="1"/>
    <col min="4367" max="4367" width="6.7109375" style="100" customWidth="1"/>
    <col min="4368" max="4368" width="5.5703125" style="100" customWidth="1"/>
    <col min="4369" max="4369" width="6.7109375" style="100" customWidth="1"/>
    <col min="4370" max="4372" width="5.5703125" style="100" customWidth="1"/>
    <col min="4373" max="4373" width="14.28515625" style="100" customWidth="1"/>
    <col min="4374" max="4607" width="11.42578125" style="100"/>
    <col min="4608" max="4608" width="14.28515625" style="100" customWidth="1"/>
    <col min="4609" max="4609" width="7.140625" style="100" customWidth="1"/>
    <col min="4610" max="4610" width="6.5703125" style="100" customWidth="1"/>
    <col min="4611" max="4611" width="6.7109375" style="100" customWidth="1"/>
    <col min="4612" max="4612" width="6.28515625" style="100" customWidth="1"/>
    <col min="4613" max="4613" width="6.7109375" style="100" customWidth="1"/>
    <col min="4614" max="4614" width="5.5703125" style="100" customWidth="1"/>
    <col min="4615" max="4615" width="6.7109375" style="100" customWidth="1"/>
    <col min="4616" max="4616" width="5.5703125" style="100" customWidth="1"/>
    <col min="4617" max="4617" width="6.7109375" style="100" customWidth="1"/>
    <col min="4618" max="4618" width="6.42578125" style="100" bestFit="1" customWidth="1"/>
    <col min="4619" max="4619" width="6.7109375" style="100" customWidth="1"/>
    <col min="4620" max="4620" width="6.28515625" style="100" customWidth="1"/>
    <col min="4621" max="4621" width="6.7109375" style="100" customWidth="1"/>
    <col min="4622" max="4622" width="6.140625" style="100" customWidth="1"/>
    <col min="4623" max="4623" width="6.7109375" style="100" customWidth="1"/>
    <col min="4624" max="4624" width="5.5703125" style="100" customWidth="1"/>
    <col min="4625" max="4625" width="6.7109375" style="100" customWidth="1"/>
    <col min="4626" max="4628" width="5.5703125" style="100" customWidth="1"/>
    <col min="4629" max="4629" width="14.28515625" style="100" customWidth="1"/>
    <col min="4630" max="4863" width="11.42578125" style="100"/>
    <col min="4864" max="4864" width="14.28515625" style="100" customWidth="1"/>
    <col min="4865" max="4865" width="7.140625" style="100" customWidth="1"/>
    <col min="4866" max="4866" width="6.5703125" style="100" customWidth="1"/>
    <col min="4867" max="4867" width="6.7109375" style="100" customWidth="1"/>
    <col min="4868" max="4868" width="6.28515625" style="100" customWidth="1"/>
    <col min="4869" max="4869" width="6.7109375" style="100" customWidth="1"/>
    <col min="4870" max="4870" width="5.5703125" style="100" customWidth="1"/>
    <col min="4871" max="4871" width="6.7109375" style="100" customWidth="1"/>
    <col min="4872" max="4872" width="5.5703125" style="100" customWidth="1"/>
    <col min="4873" max="4873" width="6.7109375" style="100" customWidth="1"/>
    <col min="4874" max="4874" width="6.42578125" style="100" bestFit="1" customWidth="1"/>
    <col min="4875" max="4875" width="6.7109375" style="100" customWidth="1"/>
    <col min="4876" max="4876" width="6.28515625" style="100" customWidth="1"/>
    <col min="4877" max="4877" width="6.7109375" style="100" customWidth="1"/>
    <col min="4878" max="4878" width="6.140625" style="100" customWidth="1"/>
    <col min="4879" max="4879" width="6.7109375" style="100" customWidth="1"/>
    <col min="4880" max="4880" width="5.5703125" style="100" customWidth="1"/>
    <col min="4881" max="4881" width="6.7109375" style="100" customWidth="1"/>
    <col min="4882" max="4884" width="5.5703125" style="100" customWidth="1"/>
    <col min="4885" max="4885" width="14.28515625" style="100" customWidth="1"/>
    <col min="4886" max="5119" width="11.42578125" style="100"/>
    <col min="5120" max="5120" width="14.28515625" style="100" customWidth="1"/>
    <col min="5121" max="5121" width="7.140625" style="100" customWidth="1"/>
    <col min="5122" max="5122" width="6.5703125" style="100" customWidth="1"/>
    <col min="5123" max="5123" width="6.7109375" style="100" customWidth="1"/>
    <col min="5124" max="5124" width="6.28515625" style="100" customWidth="1"/>
    <col min="5125" max="5125" width="6.7109375" style="100" customWidth="1"/>
    <col min="5126" max="5126" width="5.5703125" style="100" customWidth="1"/>
    <col min="5127" max="5127" width="6.7109375" style="100" customWidth="1"/>
    <col min="5128" max="5128" width="5.5703125" style="100" customWidth="1"/>
    <col min="5129" max="5129" width="6.7109375" style="100" customWidth="1"/>
    <col min="5130" max="5130" width="6.42578125" style="100" bestFit="1" customWidth="1"/>
    <col min="5131" max="5131" width="6.7109375" style="100" customWidth="1"/>
    <col min="5132" max="5132" width="6.28515625" style="100" customWidth="1"/>
    <col min="5133" max="5133" width="6.7109375" style="100" customWidth="1"/>
    <col min="5134" max="5134" width="6.140625" style="100" customWidth="1"/>
    <col min="5135" max="5135" width="6.7109375" style="100" customWidth="1"/>
    <col min="5136" max="5136" width="5.5703125" style="100" customWidth="1"/>
    <col min="5137" max="5137" width="6.7109375" style="100" customWidth="1"/>
    <col min="5138" max="5140" width="5.5703125" style="100" customWidth="1"/>
    <col min="5141" max="5141" width="14.28515625" style="100" customWidth="1"/>
    <col min="5142" max="5375" width="11.42578125" style="100"/>
    <col min="5376" max="5376" width="14.28515625" style="100" customWidth="1"/>
    <col min="5377" max="5377" width="7.140625" style="100" customWidth="1"/>
    <col min="5378" max="5378" width="6.5703125" style="100" customWidth="1"/>
    <col min="5379" max="5379" width="6.7109375" style="100" customWidth="1"/>
    <col min="5380" max="5380" width="6.28515625" style="100" customWidth="1"/>
    <col min="5381" max="5381" width="6.7109375" style="100" customWidth="1"/>
    <col min="5382" max="5382" width="5.5703125" style="100" customWidth="1"/>
    <col min="5383" max="5383" width="6.7109375" style="100" customWidth="1"/>
    <col min="5384" max="5384" width="5.5703125" style="100" customWidth="1"/>
    <col min="5385" max="5385" width="6.7109375" style="100" customWidth="1"/>
    <col min="5386" max="5386" width="6.42578125" style="100" bestFit="1" customWidth="1"/>
    <col min="5387" max="5387" width="6.7109375" style="100" customWidth="1"/>
    <col min="5388" max="5388" width="6.28515625" style="100" customWidth="1"/>
    <col min="5389" max="5389" width="6.7109375" style="100" customWidth="1"/>
    <col min="5390" max="5390" width="6.140625" style="100" customWidth="1"/>
    <col min="5391" max="5391" width="6.7109375" style="100" customWidth="1"/>
    <col min="5392" max="5392" width="5.5703125" style="100" customWidth="1"/>
    <col min="5393" max="5393" width="6.7109375" style="100" customWidth="1"/>
    <col min="5394" max="5396" width="5.5703125" style="100" customWidth="1"/>
    <col min="5397" max="5397" width="14.28515625" style="100" customWidth="1"/>
    <col min="5398" max="5631" width="11.42578125" style="100"/>
    <col min="5632" max="5632" width="14.28515625" style="100" customWidth="1"/>
    <col min="5633" max="5633" width="7.140625" style="100" customWidth="1"/>
    <col min="5634" max="5634" width="6.5703125" style="100" customWidth="1"/>
    <col min="5635" max="5635" width="6.7109375" style="100" customWidth="1"/>
    <col min="5636" max="5636" width="6.28515625" style="100" customWidth="1"/>
    <col min="5637" max="5637" width="6.7109375" style="100" customWidth="1"/>
    <col min="5638" max="5638" width="5.5703125" style="100" customWidth="1"/>
    <col min="5639" max="5639" width="6.7109375" style="100" customWidth="1"/>
    <col min="5640" max="5640" width="5.5703125" style="100" customWidth="1"/>
    <col min="5641" max="5641" width="6.7109375" style="100" customWidth="1"/>
    <col min="5642" max="5642" width="6.42578125" style="100" bestFit="1" customWidth="1"/>
    <col min="5643" max="5643" width="6.7109375" style="100" customWidth="1"/>
    <col min="5644" max="5644" width="6.28515625" style="100" customWidth="1"/>
    <col min="5645" max="5645" width="6.7109375" style="100" customWidth="1"/>
    <col min="5646" max="5646" width="6.140625" style="100" customWidth="1"/>
    <col min="5647" max="5647" width="6.7109375" style="100" customWidth="1"/>
    <col min="5648" max="5648" width="5.5703125" style="100" customWidth="1"/>
    <col min="5649" max="5649" width="6.7109375" style="100" customWidth="1"/>
    <col min="5650" max="5652" width="5.5703125" style="100" customWidth="1"/>
    <col min="5653" max="5653" width="14.28515625" style="100" customWidth="1"/>
    <col min="5654" max="5887" width="11.42578125" style="100"/>
    <col min="5888" max="5888" width="14.28515625" style="100" customWidth="1"/>
    <col min="5889" max="5889" width="7.140625" style="100" customWidth="1"/>
    <col min="5890" max="5890" width="6.5703125" style="100" customWidth="1"/>
    <col min="5891" max="5891" width="6.7109375" style="100" customWidth="1"/>
    <col min="5892" max="5892" width="6.28515625" style="100" customWidth="1"/>
    <col min="5893" max="5893" width="6.7109375" style="100" customWidth="1"/>
    <col min="5894" max="5894" width="5.5703125" style="100" customWidth="1"/>
    <col min="5895" max="5895" width="6.7109375" style="100" customWidth="1"/>
    <col min="5896" max="5896" width="5.5703125" style="100" customWidth="1"/>
    <col min="5897" max="5897" width="6.7109375" style="100" customWidth="1"/>
    <col min="5898" max="5898" width="6.42578125" style="100" bestFit="1" customWidth="1"/>
    <col min="5899" max="5899" width="6.7109375" style="100" customWidth="1"/>
    <col min="5900" max="5900" width="6.28515625" style="100" customWidth="1"/>
    <col min="5901" max="5901" width="6.7109375" style="100" customWidth="1"/>
    <col min="5902" max="5902" width="6.140625" style="100" customWidth="1"/>
    <col min="5903" max="5903" width="6.7109375" style="100" customWidth="1"/>
    <col min="5904" max="5904" width="5.5703125" style="100" customWidth="1"/>
    <col min="5905" max="5905" width="6.7109375" style="100" customWidth="1"/>
    <col min="5906" max="5908" width="5.5703125" style="100" customWidth="1"/>
    <col min="5909" max="5909" width="14.28515625" style="100" customWidth="1"/>
    <col min="5910" max="6143" width="11.42578125" style="100"/>
    <col min="6144" max="6144" width="14.28515625" style="100" customWidth="1"/>
    <col min="6145" max="6145" width="7.140625" style="100" customWidth="1"/>
    <col min="6146" max="6146" width="6.5703125" style="100" customWidth="1"/>
    <col min="6147" max="6147" width="6.7109375" style="100" customWidth="1"/>
    <col min="6148" max="6148" width="6.28515625" style="100" customWidth="1"/>
    <col min="6149" max="6149" width="6.7109375" style="100" customWidth="1"/>
    <col min="6150" max="6150" width="5.5703125" style="100" customWidth="1"/>
    <col min="6151" max="6151" width="6.7109375" style="100" customWidth="1"/>
    <col min="6152" max="6152" width="5.5703125" style="100" customWidth="1"/>
    <col min="6153" max="6153" width="6.7109375" style="100" customWidth="1"/>
    <col min="6154" max="6154" width="6.42578125" style="100" bestFit="1" customWidth="1"/>
    <col min="6155" max="6155" width="6.7109375" style="100" customWidth="1"/>
    <col min="6156" max="6156" width="6.28515625" style="100" customWidth="1"/>
    <col min="6157" max="6157" width="6.7109375" style="100" customWidth="1"/>
    <col min="6158" max="6158" width="6.140625" style="100" customWidth="1"/>
    <col min="6159" max="6159" width="6.7109375" style="100" customWidth="1"/>
    <col min="6160" max="6160" width="5.5703125" style="100" customWidth="1"/>
    <col min="6161" max="6161" width="6.7109375" style="100" customWidth="1"/>
    <col min="6162" max="6164" width="5.5703125" style="100" customWidth="1"/>
    <col min="6165" max="6165" width="14.28515625" style="100" customWidth="1"/>
    <col min="6166" max="6399" width="11.42578125" style="100"/>
    <col min="6400" max="6400" width="14.28515625" style="100" customWidth="1"/>
    <col min="6401" max="6401" width="7.140625" style="100" customWidth="1"/>
    <col min="6402" max="6402" width="6.5703125" style="100" customWidth="1"/>
    <col min="6403" max="6403" width="6.7109375" style="100" customWidth="1"/>
    <col min="6404" max="6404" width="6.28515625" style="100" customWidth="1"/>
    <col min="6405" max="6405" width="6.7109375" style="100" customWidth="1"/>
    <col min="6406" max="6406" width="5.5703125" style="100" customWidth="1"/>
    <col min="6407" max="6407" width="6.7109375" style="100" customWidth="1"/>
    <col min="6408" max="6408" width="5.5703125" style="100" customWidth="1"/>
    <col min="6409" max="6409" width="6.7109375" style="100" customWidth="1"/>
    <col min="6410" max="6410" width="6.42578125" style="100" bestFit="1" customWidth="1"/>
    <col min="6411" max="6411" width="6.7109375" style="100" customWidth="1"/>
    <col min="6412" max="6412" width="6.28515625" style="100" customWidth="1"/>
    <col min="6413" max="6413" width="6.7109375" style="100" customWidth="1"/>
    <col min="6414" max="6414" width="6.140625" style="100" customWidth="1"/>
    <col min="6415" max="6415" width="6.7109375" style="100" customWidth="1"/>
    <col min="6416" max="6416" width="5.5703125" style="100" customWidth="1"/>
    <col min="6417" max="6417" width="6.7109375" style="100" customWidth="1"/>
    <col min="6418" max="6420" width="5.5703125" style="100" customWidth="1"/>
    <col min="6421" max="6421" width="14.28515625" style="100" customWidth="1"/>
    <col min="6422" max="6655" width="11.42578125" style="100"/>
    <col min="6656" max="6656" width="14.28515625" style="100" customWidth="1"/>
    <col min="6657" max="6657" width="7.140625" style="100" customWidth="1"/>
    <col min="6658" max="6658" width="6.5703125" style="100" customWidth="1"/>
    <col min="6659" max="6659" width="6.7109375" style="100" customWidth="1"/>
    <col min="6660" max="6660" width="6.28515625" style="100" customWidth="1"/>
    <col min="6661" max="6661" width="6.7109375" style="100" customWidth="1"/>
    <col min="6662" max="6662" width="5.5703125" style="100" customWidth="1"/>
    <col min="6663" max="6663" width="6.7109375" style="100" customWidth="1"/>
    <col min="6664" max="6664" width="5.5703125" style="100" customWidth="1"/>
    <col min="6665" max="6665" width="6.7109375" style="100" customWidth="1"/>
    <col min="6666" max="6666" width="6.42578125" style="100" bestFit="1" customWidth="1"/>
    <col min="6667" max="6667" width="6.7109375" style="100" customWidth="1"/>
    <col min="6668" max="6668" width="6.28515625" style="100" customWidth="1"/>
    <col min="6669" max="6669" width="6.7109375" style="100" customWidth="1"/>
    <col min="6670" max="6670" width="6.140625" style="100" customWidth="1"/>
    <col min="6671" max="6671" width="6.7109375" style="100" customWidth="1"/>
    <col min="6672" max="6672" width="5.5703125" style="100" customWidth="1"/>
    <col min="6673" max="6673" width="6.7109375" style="100" customWidth="1"/>
    <col min="6674" max="6676" width="5.5703125" style="100" customWidth="1"/>
    <col min="6677" max="6677" width="14.28515625" style="100" customWidth="1"/>
    <col min="6678" max="6911" width="11.42578125" style="100"/>
    <col min="6912" max="6912" width="14.28515625" style="100" customWidth="1"/>
    <col min="6913" max="6913" width="7.140625" style="100" customWidth="1"/>
    <col min="6914" max="6914" width="6.5703125" style="100" customWidth="1"/>
    <col min="6915" max="6915" width="6.7109375" style="100" customWidth="1"/>
    <col min="6916" max="6916" width="6.28515625" style="100" customWidth="1"/>
    <col min="6917" max="6917" width="6.7109375" style="100" customWidth="1"/>
    <col min="6918" max="6918" width="5.5703125" style="100" customWidth="1"/>
    <col min="6919" max="6919" width="6.7109375" style="100" customWidth="1"/>
    <col min="6920" max="6920" width="5.5703125" style="100" customWidth="1"/>
    <col min="6921" max="6921" width="6.7109375" style="100" customWidth="1"/>
    <col min="6922" max="6922" width="6.42578125" style="100" bestFit="1" customWidth="1"/>
    <col min="6923" max="6923" width="6.7109375" style="100" customWidth="1"/>
    <col min="6924" max="6924" width="6.28515625" style="100" customWidth="1"/>
    <col min="6925" max="6925" width="6.7109375" style="100" customWidth="1"/>
    <col min="6926" max="6926" width="6.140625" style="100" customWidth="1"/>
    <col min="6927" max="6927" width="6.7109375" style="100" customWidth="1"/>
    <col min="6928" max="6928" width="5.5703125" style="100" customWidth="1"/>
    <col min="6929" max="6929" width="6.7109375" style="100" customWidth="1"/>
    <col min="6930" max="6932" width="5.5703125" style="100" customWidth="1"/>
    <col min="6933" max="6933" width="14.28515625" style="100" customWidth="1"/>
    <col min="6934" max="7167" width="11.42578125" style="100"/>
    <col min="7168" max="7168" width="14.28515625" style="100" customWidth="1"/>
    <col min="7169" max="7169" width="7.140625" style="100" customWidth="1"/>
    <col min="7170" max="7170" width="6.5703125" style="100" customWidth="1"/>
    <col min="7171" max="7171" width="6.7109375" style="100" customWidth="1"/>
    <col min="7172" max="7172" width="6.28515625" style="100" customWidth="1"/>
    <col min="7173" max="7173" width="6.7109375" style="100" customWidth="1"/>
    <col min="7174" max="7174" width="5.5703125" style="100" customWidth="1"/>
    <col min="7175" max="7175" width="6.7109375" style="100" customWidth="1"/>
    <col min="7176" max="7176" width="5.5703125" style="100" customWidth="1"/>
    <col min="7177" max="7177" width="6.7109375" style="100" customWidth="1"/>
    <col min="7178" max="7178" width="6.42578125" style="100" bestFit="1" customWidth="1"/>
    <col min="7179" max="7179" width="6.7109375" style="100" customWidth="1"/>
    <col min="7180" max="7180" width="6.28515625" style="100" customWidth="1"/>
    <col min="7181" max="7181" width="6.7109375" style="100" customWidth="1"/>
    <col min="7182" max="7182" width="6.140625" style="100" customWidth="1"/>
    <col min="7183" max="7183" width="6.7109375" style="100" customWidth="1"/>
    <col min="7184" max="7184" width="5.5703125" style="100" customWidth="1"/>
    <col min="7185" max="7185" width="6.7109375" style="100" customWidth="1"/>
    <col min="7186" max="7188" width="5.5703125" style="100" customWidth="1"/>
    <col min="7189" max="7189" width="14.28515625" style="100" customWidth="1"/>
    <col min="7190" max="7423" width="11.42578125" style="100"/>
    <col min="7424" max="7424" width="14.28515625" style="100" customWidth="1"/>
    <col min="7425" max="7425" width="7.140625" style="100" customWidth="1"/>
    <col min="7426" max="7426" width="6.5703125" style="100" customWidth="1"/>
    <col min="7427" max="7427" width="6.7109375" style="100" customWidth="1"/>
    <col min="7428" max="7428" width="6.28515625" style="100" customWidth="1"/>
    <col min="7429" max="7429" width="6.7109375" style="100" customWidth="1"/>
    <col min="7430" max="7430" width="5.5703125" style="100" customWidth="1"/>
    <col min="7431" max="7431" width="6.7109375" style="100" customWidth="1"/>
    <col min="7432" max="7432" width="5.5703125" style="100" customWidth="1"/>
    <col min="7433" max="7433" width="6.7109375" style="100" customWidth="1"/>
    <col min="7434" max="7434" width="6.42578125" style="100" bestFit="1" customWidth="1"/>
    <col min="7435" max="7435" width="6.7109375" style="100" customWidth="1"/>
    <col min="7436" max="7436" width="6.28515625" style="100" customWidth="1"/>
    <col min="7437" max="7437" width="6.7109375" style="100" customWidth="1"/>
    <col min="7438" max="7438" width="6.140625" style="100" customWidth="1"/>
    <col min="7439" max="7439" width="6.7109375" style="100" customWidth="1"/>
    <col min="7440" max="7440" width="5.5703125" style="100" customWidth="1"/>
    <col min="7441" max="7441" width="6.7109375" style="100" customWidth="1"/>
    <col min="7442" max="7444" width="5.5703125" style="100" customWidth="1"/>
    <col min="7445" max="7445" width="14.28515625" style="100" customWidth="1"/>
    <col min="7446" max="7679" width="11.42578125" style="100"/>
    <col min="7680" max="7680" width="14.28515625" style="100" customWidth="1"/>
    <col min="7681" max="7681" width="7.140625" style="100" customWidth="1"/>
    <col min="7682" max="7682" width="6.5703125" style="100" customWidth="1"/>
    <col min="7683" max="7683" width="6.7109375" style="100" customWidth="1"/>
    <col min="7684" max="7684" width="6.28515625" style="100" customWidth="1"/>
    <col min="7685" max="7685" width="6.7109375" style="100" customWidth="1"/>
    <col min="7686" max="7686" width="5.5703125" style="100" customWidth="1"/>
    <col min="7687" max="7687" width="6.7109375" style="100" customWidth="1"/>
    <col min="7688" max="7688" width="5.5703125" style="100" customWidth="1"/>
    <col min="7689" max="7689" width="6.7109375" style="100" customWidth="1"/>
    <col min="7690" max="7690" width="6.42578125" style="100" bestFit="1" customWidth="1"/>
    <col min="7691" max="7691" width="6.7109375" style="100" customWidth="1"/>
    <col min="7692" max="7692" width="6.28515625" style="100" customWidth="1"/>
    <col min="7693" max="7693" width="6.7109375" style="100" customWidth="1"/>
    <col min="7694" max="7694" width="6.140625" style="100" customWidth="1"/>
    <col min="7695" max="7695" width="6.7109375" style="100" customWidth="1"/>
    <col min="7696" max="7696" width="5.5703125" style="100" customWidth="1"/>
    <col min="7697" max="7697" width="6.7109375" style="100" customWidth="1"/>
    <col min="7698" max="7700" width="5.5703125" style="100" customWidth="1"/>
    <col min="7701" max="7701" width="14.28515625" style="100" customWidth="1"/>
    <col min="7702" max="7935" width="11.42578125" style="100"/>
    <col min="7936" max="7936" width="14.28515625" style="100" customWidth="1"/>
    <col min="7937" max="7937" width="7.140625" style="100" customWidth="1"/>
    <col min="7938" max="7938" width="6.5703125" style="100" customWidth="1"/>
    <col min="7939" max="7939" width="6.7109375" style="100" customWidth="1"/>
    <col min="7940" max="7940" width="6.28515625" style="100" customWidth="1"/>
    <col min="7941" max="7941" width="6.7109375" style="100" customWidth="1"/>
    <col min="7942" max="7942" width="5.5703125" style="100" customWidth="1"/>
    <col min="7943" max="7943" width="6.7109375" style="100" customWidth="1"/>
    <col min="7944" max="7944" width="5.5703125" style="100" customWidth="1"/>
    <col min="7945" max="7945" width="6.7109375" style="100" customWidth="1"/>
    <col min="7946" max="7946" width="6.42578125" style="100" bestFit="1" customWidth="1"/>
    <col min="7947" max="7947" width="6.7109375" style="100" customWidth="1"/>
    <col min="7948" max="7948" width="6.28515625" style="100" customWidth="1"/>
    <col min="7949" max="7949" width="6.7109375" style="100" customWidth="1"/>
    <col min="7950" max="7950" width="6.140625" style="100" customWidth="1"/>
    <col min="7951" max="7951" width="6.7109375" style="100" customWidth="1"/>
    <col min="7952" max="7952" width="5.5703125" style="100" customWidth="1"/>
    <col min="7953" max="7953" width="6.7109375" style="100" customWidth="1"/>
    <col min="7954" max="7956" width="5.5703125" style="100" customWidth="1"/>
    <col min="7957" max="7957" width="14.28515625" style="100" customWidth="1"/>
    <col min="7958" max="8191" width="11.42578125" style="100"/>
    <col min="8192" max="8192" width="14.28515625" style="100" customWidth="1"/>
    <col min="8193" max="8193" width="7.140625" style="100" customWidth="1"/>
    <col min="8194" max="8194" width="6.5703125" style="100" customWidth="1"/>
    <col min="8195" max="8195" width="6.7109375" style="100" customWidth="1"/>
    <col min="8196" max="8196" width="6.28515625" style="100" customWidth="1"/>
    <col min="8197" max="8197" width="6.7109375" style="100" customWidth="1"/>
    <col min="8198" max="8198" width="5.5703125" style="100" customWidth="1"/>
    <col min="8199" max="8199" width="6.7109375" style="100" customWidth="1"/>
    <col min="8200" max="8200" width="5.5703125" style="100" customWidth="1"/>
    <col min="8201" max="8201" width="6.7109375" style="100" customWidth="1"/>
    <col min="8202" max="8202" width="6.42578125" style="100" bestFit="1" customWidth="1"/>
    <col min="8203" max="8203" width="6.7109375" style="100" customWidth="1"/>
    <col min="8204" max="8204" width="6.28515625" style="100" customWidth="1"/>
    <col min="8205" max="8205" width="6.7109375" style="100" customWidth="1"/>
    <col min="8206" max="8206" width="6.140625" style="100" customWidth="1"/>
    <col min="8207" max="8207" width="6.7109375" style="100" customWidth="1"/>
    <col min="8208" max="8208" width="5.5703125" style="100" customWidth="1"/>
    <col min="8209" max="8209" width="6.7109375" style="100" customWidth="1"/>
    <col min="8210" max="8212" width="5.5703125" style="100" customWidth="1"/>
    <col min="8213" max="8213" width="14.28515625" style="100" customWidth="1"/>
    <col min="8214" max="8447" width="11.42578125" style="100"/>
    <col min="8448" max="8448" width="14.28515625" style="100" customWidth="1"/>
    <col min="8449" max="8449" width="7.140625" style="100" customWidth="1"/>
    <col min="8450" max="8450" width="6.5703125" style="100" customWidth="1"/>
    <col min="8451" max="8451" width="6.7109375" style="100" customWidth="1"/>
    <col min="8452" max="8452" width="6.28515625" style="100" customWidth="1"/>
    <col min="8453" max="8453" width="6.7109375" style="100" customWidth="1"/>
    <col min="8454" max="8454" width="5.5703125" style="100" customWidth="1"/>
    <col min="8455" max="8455" width="6.7109375" style="100" customWidth="1"/>
    <col min="8456" max="8456" width="5.5703125" style="100" customWidth="1"/>
    <col min="8457" max="8457" width="6.7109375" style="100" customWidth="1"/>
    <col min="8458" max="8458" width="6.42578125" style="100" bestFit="1" customWidth="1"/>
    <col min="8459" max="8459" width="6.7109375" style="100" customWidth="1"/>
    <col min="8460" max="8460" width="6.28515625" style="100" customWidth="1"/>
    <col min="8461" max="8461" width="6.7109375" style="100" customWidth="1"/>
    <col min="8462" max="8462" width="6.140625" style="100" customWidth="1"/>
    <col min="8463" max="8463" width="6.7109375" style="100" customWidth="1"/>
    <col min="8464" max="8464" width="5.5703125" style="100" customWidth="1"/>
    <col min="8465" max="8465" width="6.7109375" style="100" customWidth="1"/>
    <col min="8466" max="8468" width="5.5703125" style="100" customWidth="1"/>
    <col min="8469" max="8469" width="14.28515625" style="100" customWidth="1"/>
    <col min="8470" max="8703" width="11.42578125" style="100"/>
    <col min="8704" max="8704" width="14.28515625" style="100" customWidth="1"/>
    <col min="8705" max="8705" width="7.140625" style="100" customWidth="1"/>
    <col min="8706" max="8706" width="6.5703125" style="100" customWidth="1"/>
    <col min="8707" max="8707" width="6.7109375" style="100" customWidth="1"/>
    <col min="8708" max="8708" width="6.28515625" style="100" customWidth="1"/>
    <col min="8709" max="8709" width="6.7109375" style="100" customWidth="1"/>
    <col min="8710" max="8710" width="5.5703125" style="100" customWidth="1"/>
    <col min="8711" max="8711" width="6.7109375" style="100" customWidth="1"/>
    <col min="8712" max="8712" width="5.5703125" style="100" customWidth="1"/>
    <col min="8713" max="8713" width="6.7109375" style="100" customWidth="1"/>
    <col min="8714" max="8714" width="6.42578125" style="100" bestFit="1" customWidth="1"/>
    <col min="8715" max="8715" width="6.7109375" style="100" customWidth="1"/>
    <col min="8716" max="8716" width="6.28515625" style="100" customWidth="1"/>
    <col min="8717" max="8717" width="6.7109375" style="100" customWidth="1"/>
    <col min="8718" max="8718" width="6.140625" style="100" customWidth="1"/>
    <col min="8719" max="8719" width="6.7109375" style="100" customWidth="1"/>
    <col min="8720" max="8720" width="5.5703125" style="100" customWidth="1"/>
    <col min="8721" max="8721" width="6.7109375" style="100" customWidth="1"/>
    <col min="8722" max="8724" width="5.5703125" style="100" customWidth="1"/>
    <col min="8725" max="8725" width="14.28515625" style="100" customWidth="1"/>
    <col min="8726" max="8959" width="11.42578125" style="100"/>
    <col min="8960" max="8960" width="14.28515625" style="100" customWidth="1"/>
    <col min="8961" max="8961" width="7.140625" style="100" customWidth="1"/>
    <col min="8962" max="8962" width="6.5703125" style="100" customWidth="1"/>
    <col min="8963" max="8963" width="6.7109375" style="100" customWidth="1"/>
    <col min="8964" max="8964" width="6.28515625" style="100" customWidth="1"/>
    <col min="8965" max="8965" width="6.7109375" style="100" customWidth="1"/>
    <col min="8966" max="8966" width="5.5703125" style="100" customWidth="1"/>
    <col min="8967" max="8967" width="6.7109375" style="100" customWidth="1"/>
    <col min="8968" max="8968" width="5.5703125" style="100" customWidth="1"/>
    <col min="8969" max="8969" width="6.7109375" style="100" customWidth="1"/>
    <col min="8970" max="8970" width="6.42578125" style="100" bestFit="1" customWidth="1"/>
    <col min="8971" max="8971" width="6.7109375" style="100" customWidth="1"/>
    <col min="8972" max="8972" width="6.28515625" style="100" customWidth="1"/>
    <col min="8973" max="8973" width="6.7109375" style="100" customWidth="1"/>
    <col min="8974" max="8974" width="6.140625" style="100" customWidth="1"/>
    <col min="8975" max="8975" width="6.7109375" style="100" customWidth="1"/>
    <col min="8976" max="8976" width="5.5703125" style="100" customWidth="1"/>
    <col min="8977" max="8977" width="6.7109375" style="100" customWidth="1"/>
    <col min="8978" max="8980" width="5.5703125" style="100" customWidth="1"/>
    <col min="8981" max="8981" width="14.28515625" style="100" customWidth="1"/>
    <col min="8982" max="9215" width="11.42578125" style="100"/>
    <col min="9216" max="9216" width="14.28515625" style="100" customWidth="1"/>
    <col min="9217" max="9217" width="7.140625" style="100" customWidth="1"/>
    <col min="9218" max="9218" width="6.5703125" style="100" customWidth="1"/>
    <col min="9219" max="9219" width="6.7109375" style="100" customWidth="1"/>
    <col min="9220" max="9220" width="6.28515625" style="100" customWidth="1"/>
    <col min="9221" max="9221" width="6.7109375" style="100" customWidth="1"/>
    <col min="9222" max="9222" width="5.5703125" style="100" customWidth="1"/>
    <col min="9223" max="9223" width="6.7109375" style="100" customWidth="1"/>
    <col min="9224" max="9224" width="5.5703125" style="100" customWidth="1"/>
    <col min="9225" max="9225" width="6.7109375" style="100" customWidth="1"/>
    <col min="9226" max="9226" width="6.42578125" style="100" bestFit="1" customWidth="1"/>
    <col min="9227" max="9227" width="6.7109375" style="100" customWidth="1"/>
    <col min="9228" max="9228" width="6.28515625" style="100" customWidth="1"/>
    <col min="9229" max="9229" width="6.7109375" style="100" customWidth="1"/>
    <col min="9230" max="9230" width="6.140625" style="100" customWidth="1"/>
    <col min="9231" max="9231" width="6.7109375" style="100" customWidth="1"/>
    <col min="9232" max="9232" width="5.5703125" style="100" customWidth="1"/>
    <col min="9233" max="9233" width="6.7109375" style="100" customWidth="1"/>
    <col min="9234" max="9236" width="5.5703125" style="100" customWidth="1"/>
    <col min="9237" max="9237" width="14.28515625" style="100" customWidth="1"/>
    <col min="9238" max="9471" width="11.42578125" style="100"/>
    <col min="9472" max="9472" width="14.28515625" style="100" customWidth="1"/>
    <col min="9473" max="9473" width="7.140625" style="100" customWidth="1"/>
    <col min="9474" max="9474" width="6.5703125" style="100" customWidth="1"/>
    <col min="9475" max="9475" width="6.7109375" style="100" customWidth="1"/>
    <col min="9476" max="9476" width="6.28515625" style="100" customWidth="1"/>
    <col min="9477" max="9477" width="6.7109375" style="100" customWidth="1"/>
    <col min="9478" max="9478" width="5.5703125" style="100" customWidth="1"/>
    <col min="9479" max="9479" width="6.7109375" style="100" customWidth="1"/>
    <col min="9480" max="9480" width="5.5703125" style="100" customWidth="1"/>
    <col min="9481" max="9481" width="6.7109375" style="100" customWidth="1"/>
    <col min="9482" max="9482" width="6.42578125" style="100" bestFit="1" customWidth="1"/>
    <col min="9483" max="9483" width="6.7109375" style="100" customWidth="1"/>
    <col min="9484" max="9484" width="6.28515625" style="100" customWidth="1"/>
    <col min="9485" max="9485" width="6.7109375" style="100" customWidth="1"/>
    <col min="9486" max="9486" width="6.140625" style="100" customWidth="1"/>
    <col min="9487" max="9487" width="6.7109375" style="100" customWidth="1"/>
    <col min="9488" max="9488" width="5.5703125" style="100" customWidth="1"/>
    <col min="9489" max="9489" width="6.7109375" style="100" customWidth="1"/>
    <col min="9490" max="9492" width="5.5703125" style="100" customWidth="1"/>
    <col min="9493" max="9493" width="14.28515625" style="100" customWidth="1"/>
    <col min="9494" max="9727" width="11.42578125" style="100"/>
    <col min="9728" max="9728" width="14.28515625" style="100" customWidth="1"/>
    <col min="9729" max="9729" width="7.140625" style="100" customWidth="1"/>
    <col min="9730" max="9730" width="6.5703125" style="100" customWidth="1"/>
    <col min="9731" max="9731" width="6.7109375" style="100" customWidth="1"/>
    <col min="9732" max="9732" width="6.28515625" style="100" customWidth="1"/>
    <col min="9733" max="9733" width="6.7109375" style="100" customWidth="1"/>
    <col min="9734" max="9734" width="5.5703125" style="100" customWidth="1"/>
    <col min="9735" max="9735" width="6.7109375" style="100" customWidth="1"/>
    <col min="9736" max="9736" width="5.5703125" style="100" customWidth="1"/>
    <col min="9737" max="9737" width="6.7109375" style="100" customWidth="1"/>
    <col min="9738" max="9738" width="6.42578125" style="100" bestFit="1" customWidth="1"/>
    <col min="9739" max="9739" width="6.7109375" style="100" customWidth="1"/>
    <col min="9740" max="9740" width="6.28515625" style="100" customWidth="1"/>
    <col min="9741" max="9741" width="6.7109375" style="100" customWidth="1"/>
    <col min="9742" max="9742" width="6.140625" style="100" customWidth="1"/>
    <col min="9743" max="9743" width="6.7109375" style="100" customWidth="1"/>
    <col min="9744" max="9744" width="5.5703125" style="100" customWidth="1"/>
    <col min="9745" max="9745" width="6.7109375" style="100" customWidth="1"/>
    <col min="9746" max="9748" width="5.5703125" style="100" customWidth="1"/>
    <col min="9749" max="9749" width="14.28515625" style="100" customWidth="1"/>
    <col min="9750" max="9983" width="11.42578125" style="100"/>
    <col min="9984" max="9984" width="14.28515625" style="100" customWidth="1"/>
    <col min="9985" max="9985" width="7.140625" style="100" customWidth="1"/>
    <col min="9986" max="9986" width="6.5703125" style="100" customWidth="1"/>
    <col min="9987" max="9987" width="6.7109375" style="100" customWidth="1"/>
    <col min="9988" max="9988" width="6.28515625" style="100" customWidth="1"/>
    <col min="9989" max="9989" width="6.7109375" style="100" customWidth="1"/>
    <col min="9990" max="9990" width="5.5703125" style="100" customWidth="1"/>
    <col min="9991" max="9991" width="6.7109375" style="100" customWidth="1"/>
    <col min="9992" max="9992" width="5.5703125" style="100" customWidth="1"/>
    <col min="9993" max="9993" width="6.7109375" style="100" customWidth="1"/>
    <col min="9994" max="9994" width="6.42578125" style="100" bestFit="1" customWidth="1"/>
    <col min="9995" max="9995" width="6.7109375" style="100" customWidth="1"/>
    <col min="9996" max="9996" width="6.28515625" style="100" customWidth="1"/>
    <col min="9997" max="9997" width="6.7109375" style="100" customWidth="1"/>
    <col min="9998" max="9998" width="6.140625" style="100" customWidth="1"/>
    <col min="9999" max="9999" width="6.7109375" style="100" customWidth="1"/>
    <col min="10000" max="10000" width="5.5703125" style="100" customWidth="1"/>
    <col min="10001" max="10001" width="6.7109375" style="100" customWidth="1"/>
    <col min="10002" max="10004" width="5.5703125" style="100" customWidth="1"/>
    <col min="10005" max="10005" width="14.28515625" style="100" customWidth="1"/>
    <col min="10006" max="10239" width="11.42578125" style="100"/>
    <col min="10240" max="10240" width="14.28515625" style="100" customWidth="1"/>
    <col min="10241" max="10241" width="7.140625" style="100" customWidth="1"/>
    <col min="10242" max="10242" width="6.5703125" style="100" customWidth="1"/>
    <col min="10243" max="10243" width="6.7109375" style="100" customWidth="1"/>
    <col min="10244" max="10244" width="6.28515625" style="100" customWidth="1"/>
    <col min="10245" max="10245" width="6.7109375" style="100" customWidth="1"/>
    <col min="10246" max="10246" width="5.5703125" style="100" customWidth="1"/>
    <col min="10247" max="10247" width="6.7109375" style="100" customWidth="1"/>
    <col min="10248" max="10248" width="5.5703125" style="100" customWidth="1"/>
    <col min="10249" max="10249" width="6.7109375" style="100" customWidth="1"/>
    <col min="10250" max="10250" width="6.42578125" style="100" bestFit="1" customWidth="1"/>
    <col min="10251" max="10251" width="6.7109375" style="100" customWidth="1"/>
    <col min="10252" max="10252" width="6.28515625" style="100" customWidth="1"/>
    <col min="10253" max="10253" width="6.7109375" style="100" customWidth="1"/>
    <col min="10254" max="10254" width="6.140625" style="100" customWidth="1"/>
    <col min="10255" max="10255" width="6.7109375" style="100" customWidth="1"/>
    <col min="10256" max="10256" width="5.5703125" style="100" customWidth="1"/>
    <col min="10257" max="10257" width="6.7109375" style="100" customWidth="1"/>
    <col min="10258" max="10260" width="5.5703125" style="100" customWidth="1"/>
    <col min="10261" max="10261" width="14.28515625" style="100" customWidth="1"/>
    <col min="10262" max="10495" width="11.42578125" style="100"/>
    <col min="10496" max="10496" width="14.28515625" style="100" customWidth="1"/>
    <col min="10497" max="10497" width="7.140625" style="100" customWidth="1"/>
    <col min="10498" max="10498" width="6.5703125" style="100" customWidth="1"/>
    <col min="10499" max="10499" width="6.7109375" style="100" customWidth="1"/>
    <col min="10500" max="10500" width="6.28515625" style="100" customWidth="1"/>
    <col min="10501" max="10501" width="6.7109375" style="100" customWidth="1"/>
    <col min="10502" max="10502" width="5.5703125" style="100" customWidth="1"/>
    <col min="10503" max="10503" width="6.7109375" style="100" customWidth="1"/>
    <col min="10504" max="10504" width="5.5703125" style="100" customWidth="1"/>
    <col min="10505" max="10505" width="6.7109375" style="100" customWidth="1"/>
    <col min="10506" max="10506" width="6.42578125" style="100" bestFit="1" customWidth="1"/>
    <col min="10507" max="10507" width="6.7109375" style="100" customWidth="1"/>
    <col min="10508" max="10508" width="6.28515625" style="100" customWidth="1"/>
    <col min="10509" max="10509" width="6.7109375" style="100" customWidth="1"/>
    <col min="10510" max="10510" width="6.140625" style="100" customWidth="1"/>
    <col min="10511" max="10511" width="6.7109375" style="100" customWidth="1"/>
    <col min="10512" max="10512" width="5.5703125" style="100" customWidth="1"/>
    <col min="10513" max="10513" width="6.7109375" style="100" customWidth="1"/>
    <col min="10514" max="10516" width="5.5703125" style="100" customWidth="1"/>
    <col min="10517" max="10517" width="14.28515625" style="100" customWidth="1"/>
    <col min="10518" max="10751" width="11.42578125" style="100"/>
    <col min="10752" max="10752" width="14.28515625" style="100" customWidth="1"/>
    <col min="10753" max="10753" width="7.140625" style="100" customWidth="1"/>
    <col min="10754" max="10754" width="6.5703125" style="100" customWidth="1"/>
    <col min="10755" max="10755" width="6.7109375" style="100" customWidth="1"/>
    <col min="10756" max="10756" width="6.28515625" style="100" customWidth="1"/>
    <col min="10757" max="10757" width="6.7109375" style="100" customWidth="1"/>
    <col min="10758" max="10758" width="5.5703125" style="100" customWidth="1"/>
    <col min="10759" max="10759" width="6.7109375" style="100" customWidth="1"/>
    <col min="10760" max="10760" width="5.5703125" style="100" customWidth="1"/>
    <col min="10761" max="10761" width="6.7109375" style="100" customWidth="1"/>
    <col min="10762" max="10762" width="6.42578125" style="100" bestFit="1" customWidth="1"/>
    <col min="10763" max="10763" width="6.7109375" style="100" customWidth="1"/>
    <col min="10764" max="10764" width="6.28515625" style="100" customWidth="1"/>
    <col min="10765" max="10765" width="6.7109375" style="100" customWidth="1"/>
    <col min="10766" max="10766" width="6.140625" style="100" customWidth="1"/>
    <col min="10767" max="10767" width="6.7109375" style="100" customWidth="1"/>
    <col min="10768" max="10768" width="5.5703125" style="100" customWidth="1"/>
    <col min="10769" max="10769" width="6.7109375" style="100" customWidth="1"/>
    <col min="10770" max="10772" width="5.5703125" style="100" customWidth="1"/>
    <col min="10773" max="10773" width="14.28515625" style="100" customWidth="1"/>
    <col min="10774" max="11007" width="11.42578125" style="100"/>
    <col min="11008" max="11008" width="14.28515625" style="100" customWidth="1"/>
    <col min="11009" max="11009" width="7.140625" style="100" customWidth="1"/>
    <col min="11010" max="11010" width="6.5703125" style="100" customWidth="1"/>
    <col min="11011" max="11011" width="6.7109375" style="100" customWidth="1"/>
    <col min="11012" max="11012" width="6.28515625" style="100" customWidth="1"/>
    <col min="11013" max="11013" width="6.7109375" style="100" customWidth="1"/>
    <col min="11014" max="11014" width="5.5703125" style="100" customWidth="1"/>
    <col min="11015" max="11015" width="6.7109375" style="100" customWidth="1"/>
    <col min="11016" max="11016" width="5.5703125" style="100" customWidth="1"/>
    <col min="11017" max="11017" width="6.7109375" style="100" customWidth="1"/>
    <col min="11018" max="11018" width="6.42578125" style="100" bestFit="1" customWidth="1"/>
    <col min="11019" max="11019" width="6.7109375" style="100" customWidth="1"/>
    <col min="11020" max="11020" width="6.28515625" style="100" customWidth="1"/>
    <col min="11021" max="11021" width="6.7109375" style="100" customWidth="1"/>
    <col min="11022" max="11022" width="6.140625" style="100" customWidth="1"/>
    <col min="11023" max="11023" width="6.7109375" style="100" customWidth="1"/>
    <col min="11024" max="11024" width="5.5703125" style="100" customWidth="1"/>
    <col min="11025" max="11025" width="6.7109375" style="100" customWidth="1"/>
    <col min="11026" max="11028" width="5.5703125" style="100" customWidth="1"/>
    <col min="11029" max="11029" width="14.28515625" style="100" customWidth="1"/>
    <col min="11030" max="11263" width="11.42578125" style="100"/>
    <col min="11264" max="11264" width="14.28515625" style="100" customWidth="1"/>
    <col min="11265" max="11265" width="7.140625" style="100" customWidth="1"/>
    <col min="11266" max="11266" width="6.5703125" style="100" customWidth="1"/>
    <col min="11267" max="11267" width="6.7109375" style="100" customWidth="1"/>
    <col min="11268" max="11268" width="6.28515625" style="100" customWidth="1"/>
    <col min="11269" max="11269" width="6.7109375" style="100" customWidth="1"/>
    <col min="11270" max="11270" width="5.5703125" style="100" customWidth="1"/>
    <col min="11271" max="11271" width="6.7109375" style="100" customWidth="1"/>
    <col min="11272" max="11272" width="5.5703125" style="100" customWidth="1"/>
    <col min="11273" max="11273" width="6.7109375" style="100" customWidth="1"/>
    <col min="11274" max="11274" width="6.42578125" style="100" bestFit="1" customWidth="1"/>
    <col min="11275" max="11275" width="6.7109375" style="100" customWidth="1"/>
    <col min="11276" max="11276" width="6.28515625" style="100" customWidth="1"/>
    <col min="11277" max="11277" width="6.7109375" style="100" customWidth="1"/>
    <col min="11278" max="11278" width="6.140625" style="100" customWidth="1"/>
    <col min="11279" max="11279" width="6.7109375" style="100" customWidth="1"/>
    <col min="11280" max="11280" width="5.5703125" style="100" customWidth="1"/>
    <col min="11281" max="11281" width="6.7109375" style="100" customWidth="1"/>
    <col min="11282" max="11284" width="5.5703125" style="100" customWidth="1"/>
    <col min="11285" max="11285" width="14.28515625" style="100" customWidth="1"/>
    <col min="11286" max="11519" width="11.42578125" style="100"/>
    <col min="11520" max="11520" width="14.28515625" style="100" customWidth="1"/>
    <col min="11521" max="11521" width="7.140625" style="100" customWidth="1"/>
    <col min="11522" max="11522" width="6.5703125" style="100" customWidth="1"/>
    <col min="11523" max="11523" width="6.7109375" style="100" customWidth="1"/>
    <col min="11524" max="11524" width="6.28515625" style="100" customWidth="1"/>
    <col min="11525" max="11525" width="6.7109375" style="100" customWidth="1"/>
    <col min="11526" max="11526" width="5.5703125" style="100" customWidth="1"/>
    <col min="11527" max="11527" width="6.7109375" style="100" customWidth="1"/>
    <col min="11528" max="11528" width="5.5703125" style="100" customWidth="1"/>
    <col min="11529" max="11529" width="6.7109375" style="100" customWidth="1"/>
    <col min="11530" max="11530" width="6.42578125" style="100" bestFit="1" customWidth="1"/>
    <col min="11531" max="11531" width="6.7109375" style="100" customWidth="1"/>
    <col min="11532" max="11532" width="6.28515625" style="100" customWidth="1"/>
    <col min="11533" max="11533" width="6.7109375" style="100" customWidth="1"/>
    <col min="11534" max="11534" width="6.140625" style="100" customWidth="1"/>
    <col min="11535" max="11535" width="6.7109375" style="100" customWidth="1"/>
    <col min="11536" max="11536" width="5.5703125" style="100" customWidth="1"/>
    <col min="11537" max="11537" width="6.7109375" style="100" customWidth="1"/>
    <col min="11538" max="11540" width="5.5703125" style="100" customWidth="1"/>
    <col min="11541" max="11541" width="14.28515625" style="100" customWidth="1"/>
    <col min="11542" max="11775" width="11.42578125" style="100"/>
    <col min="11776" max="11776" width="14.28515625" style="100" customWidth="1"/>
    <col min="11777" max="11777" width="7.140625" style="100" customWidth="1"/>
    <col min="11778" max="11778" width="6.5703125" style="100" customWidth="1"/>
    <col min="11779" max="11779" width="6.7109375" style="100" customWidth="1"/>
    <col min="11780" max="11780" width="6.28515625" style="100" customWidth="1"/>
    <col min="11781" max="11781" width="6.7109375" style="100" customWidth="1"/>
    <col min="11782" max="11782" width="5.5703125" style="100" customWidth="1"/>
    <col min="11783" max="11783" width="6.7109375" style="100" customWidth="1"/>
    <col min="11784" max="11784" width="5.5703125" style="100" customWidth="1"/>
    <col min="11785" max="11785" width="6.7109375" style="100" customWidth="1"/>
    <col min="11786" max="11786" width="6.42578125" style="100" bestFit="1" customWidth="1"/>
    <col min="11787" max="11787" width="6.7109375" style="100" customWidth="1"/>
    <col min="11788" max="11788" width="6.28515625" style="100" customWidth="1"/>
    <col min="11789" max="11789" width="6.7109375" style="100" customWidth="1"/>
    <col min="11790" max="11790" width="6.140625" style="100" customWidth="1"/>
    <col min="11791" max="11791" width="6.7109375" style="100" customWidth="1"/>
    <col min="11792" max="11792" width="5.5703125" style="100" customWidth="1"/>
    <col min="11793" max="11793" width="6.7109375" style="100" customWidth="1"/>
    <col min="11794" max="11796" width="5.5703125" style="100" customWidth="1"/>
    <col min="11797" max="11797" width="14.28515625" style="100" customWidth="1"/>
    <col min="11798" max="12031" width="11.42578125" style="100"/>
    <col min="12032" max="12032" width="14.28515625" style="100" customWidth="1"/>
    <col min="12033" max="12033" width="7.140625" style="100" customWidth="1"/>
    <col min="12034" max="12034" width="6.5703125" style="100" customWidth="1"/>
    <col min="12035" max="12035" width="6.7109375" style="100" customWidth="1"/>
    <col min="12036" max="12036" width="6.28515625" style="100" customWidth="1"/>
    <col min="12037" max="12037" width="6.7109375" style="100" customWidth="1"/>
    <col min="12038" max="12038" width="5.5703125" style="100" customWidth="1"/>
    <col min="12039" max="12039" width="6.7109375" style="100" customWidth="1"/>
    <col min="12040" max="12040" width="5.5703125" style="100" customWidth="1"/>
    <col min="12041" max="12041" width="6.7109375" style="100" customWidth="1"/>
    <col min="12042" max="12042" width="6.42578125" style="100" bestFit="1" customWidth="1"/>
    <col min="12043" max="12043" width="6.7109375" style="100" customWidth="1"/>
    <col min="12044" max="12044" width="6.28515625" style="100" customWidth="1"/>
    <col min="12045" max="12045" width="6.7109375" style="100" customWidth="1"/>
    <col min="12046" max="12046" width="6.140625" style="100" customWidth="1"/>
    <col min="12047" max="12047" width="6.7109375" style="100" customWidth="1"/>
    <col min="12048" max="12048" width="5.5703125" style="100" customWidth="1"/>
    <col min="12049" max="12049" width="6.7109375" style="100" customWidth="1"/>
    <col min="12050" max="12052" width="5.5703125" style="100" customWidth="1"/>
    <col min="12053" max="12053" width="14.28515625" style="100" customWidth="1"/>
    <col min="12054" max="12287" width="11.42578125" style="100"/>
    <col min="12288" max="12288" width="14.28515625" style="100" customWidth="1"/>
    <col min="12289" max="12289" width="7.140625" style="100" customWidth="1"/>
    <col min="12290" max="12290" width="6.5703125" style="100" customWidth="1"/>
    <col min="12291" max="12291" width="6.7109375" style="100" customWidth="1"/>
    <col min="12292" max="12292" width="6.28515625" style="100" customWidth="1"/>
    <col min="12293" max="12293" width="6.7109375" style="100" customWidth="1"/>
    <col min="12294" max="12294" width="5.5703125" style="100" customWidth="1"/>
    <col min="12295" max="12295" width="6.7109375" style="100" customWidth="1"/>
    <col min="12296" max="12296" width="5.5703125" style="100" customWidth="1"/>
    <col min="12297" max="12297" width="6.7109375" style="100" customWidth="1"/>
    <col min="12298" max="12298" width="6.42578125" style="100" bestFit="1" customWidth="1"/>
    <col min="12299" max="12299" width="6.7109375" style="100" customWidth="1"/>
    <col min="12300" max="12300" width="6.28515625" style="100" customWidth="1"/>
    <col min="12301" max="12301" width="6.7109375" style="100" customWidth="1"/>
    <col min="12302" max="12302" width="6.140625" style="100" customWidth="1"/>
    <col min="12303" max="12303" width="6.7109375" style="100" customWidth="1"/>
    <col min="12304" max="12304" width="5.5703125" style="100" customWidth="1"/>
    <col min="12305" max="12305" width="6.7109375" style="100" customWidth="1"/>
    <col min="12306" max="12308" width="5.5703125" style="100" customWidth="1"/>
    <col min="12309" max="12309" width="14.28515625" style="100" customWidth="1"/>
    <col min="12310" max="12543" width="11.42578125" style="100"/>
    <col min="12544" max="12544" width="14.28515625" style="100" customWidth="1"/>
    <col min="12545" max="12545" width="7.140625" style="100" customWidth="1"/>
    <col min="12546" max="12546" width="6.5703125" style="100" customWidth="1"/>
    <col min="12547" max="12547" width="6.7109375" style="100" customWidth="1"/>
    <col min="12548" max="12548" width="6.28515625" style="100" customWidth="1"/>
    <col min="12549" max="12549" width="6.7109375" style="100" customWidth="1"/>
    <col min="12550" max="12550" width="5.5703125" style="100" customWidth="1"/>
    <col min="12551" max="12551" width="6.7109375" style="100" customWidth="1"/>
    <col min="12552" max="12552" width="5.5703125" style="100" customWidth="1"/>
    <col min="12553" max="12553" width="6.7109375" style="100" customWidth="1"/>
    <col min="12554" max="12554" width="6.42578125" style="100" bestFit="1" customWidth="1"/>
    <col min="12555" max="12555" width="6.7109375" style="100" customWidth="1"/>
    <col min="12556" max="12556" width="6.28515625" style="100" customWidth="1"/>
    <col min="12557" max="12557" width="6.7109375" style="100" customWidth="1"/>
    <col min="12558" max="12558" width="6.140625" style="100" customWidth="1"/>
    <col min="12559" max="12559" width="6.7109375" style="100" customWidth="1"/>
    <col min="12560" max="12560" width="5.5703125" style="100" customWidth="1"/>
    <col min="12561" max="12561" width="6.7109375" style="100" customWidth="1"/>
    <col min="12562" max="12564" width="5.5703125" style="100" customWidth="1"/>
    <col min="12565" max="12565" width="14.28515625" style="100" customWidth="1"/>
    <col min="12566" max="12799" width="11.42578125" style="100"/>
    <col min="12800" max="12800" width="14.28515625" style="100" customWidth="1"/>
    <col min="12801" max="12801" width="7.140625" style="100" customWidth="1"/>
    <col min="12802" max="12802" width="6.5703125" style="100" customWidth="1"/>
    <col min="12803" max="12803" width="6.7109375" style="100" customWidth="1"/>
    <col min="12804" max="12804" width="6.28515625" style="100" customWidth="1"/>
    <col min="12805" max="12805" width="6.7109375" style="100" customWidth="1"/>
    <col min="12806" max="12806" width="5.5703125" style="100" customWidth="1"/>
    <col min="12807" max="12807" width="6.7109375" style="100" customWidth="1"/>
    <col min="12808" max="12808" width="5.5703125" style="100" customWidth="1"/>
    <col min="12809" max="12809" width="6.7109375" style="100" customWidth="1"/>
    <col min="12810" max="12810" width="6.42578125" style="100" bestFit="1" customWidth="1"/>
    <col min="12811" max="12811" width="6.7109375" style="100" customWidth="1"/>
    <col min="12812" max="12812" width="6.28515625" style="100" customWidth="1"/>
    <col min="12813" max="12813" width="6.7109375" style="100" customWidth="1"/>
    <col min="12814" max="12814" width="6.140625" style="100" customWidth="1"/>
    <col min="12815" max="12815" width="6.7109375" style="100" customWidth="1"/>
    <col min="12816" max="12816" width="5.5703125" style="100" customWidth="1"/>
    <col min="12817" max="12817" width="6.7109375" style="100" customWidth="1"/>
    <col min="12818" max="12820" width="5.5703125" style="100" customWidth="1"/>
    <col min="12821" max="12821" width="14.28515625" style="100" customWidth="1"/>
    <col min="12822" max="13055" width="11.42578125" style="100"/>
    <col min="13056" max="13056" width="14.28515625" style="100" customWidth="1"/>
    <col min="13057" max="13057" width="7.140625" style="100" customWidth="1"/>
    <col min="13058" max="13058" width="6.5703125" style="100" customWidth="1"/>
    <col min="13059" max="13059" width="6.7109375" style="100" customWidth="1"/>
    <col min="13060" max="13060" width="6.28515625" style="100" customWidth="1"/>
    <col min="13061" max="13061" width="6.7109375" style="100" customWidth="1"/>
    <col min="13062" max="13062" width="5.5703125" style="100" customWidth="1"/>
    <col min="13063" max="13063" width="6.7109375" style="100" customWidth="1"/>
    <col min="13064" max="13064" width="5.5703125" style="100" customWidth="1"/>
    <col min="13065" max="13065" width="6.7109375" style="100" customWidth="1"/>
    <col min="13066" max="13066" width="6.42578125" style="100" bestFit="1" customWidth="1"/>
    <col min="13067" max="13067" width="6.7109375" style="100" customWidth="1"/>
    <col min="13068" max="13068" width="6.28515625" style="100" customWidth="1"/>
    <col min="13069" max="13069" width="6.7109375" style="100" customWidth="1"/>
    <col min="13070" max="13070" width="6.140625" style="100" customWidth="1"/>
    <col min="13071" max="13071" width="6.7109375" style="100" customWidth="1"/>
    <col min="13072" max="13072" width="5.5703125" style="100" customWidth="1"/>
    <col min="13073" max="13073" width="6.7109375" style="100" customWidth="1"/>
    <col min="13074" max="13076" width="5.5703125" style="100" customWidth="1"/>
    <col min="13077" max="13077" width="14.28515625" style="100" customWidth="1"/>
    <col min="13078" max="13311" width="11.42578125" style="100"/>
    <col min="13312" max="13312" width="14.28515625" style="100" customWidth="1"/>
    <col min="13313" max="13313" width="7.140625" style="100" customWidth="1"/>
    <col min="13314" max="13314" width="6.5703125" style="100" customWidth="1"/>
    <col min="13315" max="13315" width="6.7109375" style="100" customWidth="1"/>
    <col min="13316" max="13316" width="6.28515625" style="100" customWidth="1"/>
    <col min="13317" max="13317" width="6.7109375" style="100" customWidth="1"/>
    <col min="13318" max="13318" width="5.5703125" style="100" customWidth="1"/>
    <col min="13319" max="13319" width="6.7109375" style="100" customWidth="1"/>
    <col min="13320" max="13320" width="5.5703125" style="100" customWidth="1"/>
    <col min="13321" max="13321" width="6.7109375" style="100" customWidth="1"/>
    <col min="13322" max="13322" width="6.42578125" style="100" bestFit="1" customWidth="1"/>
    <col min="13323" max="13323" width="6.7109375" style="100" customWidth="1"/>
    <col min="13324" max="13324" width="6.28515625" style="100" customWidth="1"/>
    <col min="13325" max="13325" width="6.7109375" style="100" customWidth="1"/>
    <col min="13326" max="13326" width="6.140625" style="100" customWidth="1"/>
    <col min="13327" max="13327" width="6.7109375" style="100" customWidth="1"/>
    <col min="13328" max="13328" width="5.5703125" style="100" customWidth="1"/>
    <col min="13329" max="13329" width="6.7109375" style="100" customWidth="1"/>
    <col min="13330" max="13332" width="5.5703125" style="100" customWidth="1"/>
    <col min="13333" max="13333" width="14.28515625" style="100" customWidth="1"/>
    <col min="13334" max="13567" width="11.42578125" style="100"/>
    <col min="13568" max="13568" width="14.28515625" style="100" customWidth="1"/>
    <col min="13569" max="13569" width="7.140625" style="100" customWidth="1"/>
    <col min="13570" max="13570" width="6.5703125" style="100" customWidth="1"/>
    <col min="13571" max="13571" width="6.7109375" style="100" customWidth="1"/>
    <col min="13572" max="13572" width="6.28515625" style="100" customWidth="1"/>
    <col min="13573" max="13573" width="6.7109375" style="100" customWidth="1"/>
    <col min="13574" max="13574" width="5.5703125" style="100" customWidth="1"/>
    <col min="13575" max="13575" width="6.7109375" style="100" customWidth="1"/>
    <col min="13576" max="13576" width="5.5703125" style="100" customWidth="1"/>
    <col min="13577" max="13577" width="6.7109375" style="100" customWidth="1"/>
    <col min="13578" max="13578" width="6.42578125" style="100" bestFit="1" customWidth="1"/>
    <col min="13579" max="13579" width="6.7109375" style="100" customWidth="1"/>
    <col min="13580" max="13580" width="6.28515625" style="100" customWidth="1"/>
    <col min="13581" max="13581" width="6.7109375" style="100" customWidth="1"/>
    <col min="13582" max="13582" width="6.140625" style="100" customWidth="1"/>
    <col min="13583" max="13583" width="6.7109375" style="100" customWidth="1"/>
    <col min="13584" max="13584" width="5.5703125" style="100" customWidth="1"/>
    <col min="13585" max="13585" width="6.7109375" style="100" customWidth="1"/>
    <col min="13586" max="13588" width="5.5703125" style="100" customWidth="1"/>
    <col min="13589" max="13589" width="14.28515625" style="100" customWidth="1"/>
    <col min="13590" max="13823" width="11.42578125" style="100"/>
    <col min="13824" max="13824" width="14.28515625" style="100" customWidth="1"/>
    <col min="13825" max="13825" width="7.140625" style="100" customWidth="1"/>
    <col min="13826" max="13826" width="6.5703125" style="100" customWidth="1"/>
    <col min="13827" max="13827" width="6.7109375" style="100" customWidth="1"/>
    <col min="13828" max="13828" width="6.28515625" style="100" customWidth="1"/>
    <col min="13829" max="13829" width="6.7109375" style="100" customWidth="1"/>
    <col min="13830" max="13830" width="5.5703125" style="100" customWidth="1"/>
    <col min="13831" max="13831" width="6.7109375" style="100" customWidth="1"/>
    <col min="13832" max="13832" width="5.5703125" style="100" customWidth="1"/>
    <col min="13833" max="13833" width="6.7109375" style="100" customWidth="1"/>
    <col min="13834" max="13834" width="6.42578125" style="100" bestFit="1" customWidth="1"/>
    <col min="13835" max="13835" width="6.7109375" style="100" customWidth="1"/>
    <col min="13836" max="13836" width="6.28515625" style="100" customWidth="1"/>
    <col min="13837" max="13837" width="6.7109375" style="100" customWidth="1"/>
    <col min="13838" max="13838" width="6.140625" style="100" customWidth="1"/>
    <col min="13839" max="13839" width="6.7109375" style="100" customWidth="1"/>
    <col min="13840" max="13840" width="5.5703125" style="100" customWidth="1"/>
    <col min="13841" max="13841" width="6.7109375" style="100" customWidth="1"/>
    <col min="13842" max="13844" width="5.5703125" style="100" customWidth="1"/>
    <col min="13845" max="13845" width="14.28515625" style="100" customWidth="1"/>
    <col min="13846" max="14079" width="11.42578125" style="100"/>
    <col min="14080" max="14080" width="14.28515625" style="100" customWidth="1"/>
    <col min="14081" max="14081" width="7.140625" style="100" customWidth="1"/>
    <col min="14082" max="14082" width="6.5703125" style="100" customWidth="1"/>
    <col min="14083" max="14083" width="6.7109375" style="100" customWidth="1"/>
    <col min="14084" max="14084" width="6.28515625" style="100" customWidth="1"/>
    <col min="14085" max="14085" width="6.7109375" style="100" customWidth="1"/>
    <col min="14086" max="14086" width="5.5703125" style="100" customWidth="1"/>
    <col min="14087" max="14087" width="6.7109375" style="100" customWidth="1"/>
    <col min="14088" max="14088" width="5.5703125" style="100" customWidth="1"/>
    <col min="14089" max="14089" width="6.7109375" style="100" customWidth="1"/>
    <col min="14090" max="14090" width="6.42578125" style="100" bestFit="1" customWidth="1"/>
    <col min="14091" max="14091" width="6.7109375" style="100" customWidth="1"/>
    <col min="14092" max="14092" width="6.28515625" style="100" customWidth="1"/>
    <col min="14093" max="14093" width="6.7109375" style="100" customWidth="1"/>
    <col min="14094" max="14094" width="6.140625" style="100" customWidth="1"/>
    <col min="14095" max="14095" width="6.7109375" style="100" customWidth="1"/>
    <col min="14096" max="14096" width="5.5703125" style="100" customWidth="1"/>
    <col min="14097" max="14097" width="6.7109375" style="100" customWidth="1"/>
    <col min="14098" max="14100" width="5.5703125" style="100" customWidth="1"/>
    <col min="14101" max="14101" width="14.28515625" style="100" customWidth="1"/>
    <col min="14102" max="14335" width="11.42578125" style="100"/>
    <col min="14336" max="14336" width="14.28515625" style="100" customWidth="1"/>
    <col min="14337" max="14337" width="7.140625" style="100" customWidth="1"/>
    <col min="14338" max="14338" width="6.5703125" style="100" customWidth="1"/>
    <col min="14339" max="14339" width="6.7109375" style="100" customWidth="1"/>
    <col min="14340" max="14340" width="6.28515625" style="100" customWidth="1"/>
    <col min="14341" max="14341" width="6.7109375" style="100" customWidth="1"/>
    <col min="14342" max="14342" width="5.5703125" style="100" customWidth="1"/>
    <col min="14343" max="14343" width="6.7109375" style="100" customWidth="1"/>
    <col min="14344" max="14344" width="5.5703125" style="100" customWidth="1"/>
    <col min="14345" max="14345" width="6.7109375" style="100" customWidth="1"/>
    <col min="14346" max="14346" width="6.42578125" style="100" bestFit="1" customWidth="1"/>
    <col min="14347" max="14347" width="6.7109375" style="100" customWidth="1"/>
    <col min="14348" max="14348" width="6.28515625" style="100" customWidth="1"/>
    <col min="14349" max="14349" width="6.7109375" style="100" customWidth="1"/>
    <col min="14350" max="14350" width="6.140625" style="100" customWidth="1"/>
    <col min="14351" max="14351" width="6.7109375" style="100" customWidth="1"/>
    <col min="14352" max="14352" width="5.5703125" style="100" customWidth="1"/>
    <col min="14353" max="14353" width="6.7109375" style="100" customWidth="1"/>
    <col min="14354" max="14356" width="5.5703125" style="100" customWidth="1"/>
    <col min="14357" max="14357" width="14.28515625" style="100" customWidth="1"/>
    <col min="14358" max="14591" width="11.42578125" style="100"/>
    <col min="14592" max="14592" width="14.28515625" style="100" customWidth="1"/>
    <col min="14593" max="14593" width="7.140625" style="100" customWidth="1"/>
    <col min="14594" max="14594" width="6.5703125" style="100" customWidth="1"/>
    <col min="14595" max="14595" width="6.7109375" style="100" customWidth="1"/>
    <col min="14596" max="14596" width="6.28515625" style="100" customWidth="1"/>
    <col min="14597" max="14597" width="6.7109375" style="100" customWidth="1"/>
    <col min="14598" max="14598" width="5.5703125" style="100" customWidth="1"/>
    <col min="14599" max="14599" width="6.7109375" style="100" customWidth="1"/>
    <col min="14600" max="14600" width="5.5703125" style="100" customWidth="1"/>
    <col min="14601" max="14601" width="6.7109375" style="100" customWidth="1"/>
    <col min="14602" max="14602" width="6.42578125" style="100" bestFit="1" customWidth="1"/>
    <col min="14603" max="14603" width="6.7109375" style="100" customWidth="1"/>
    <col min="14604" max="14604" width="6.28515625" style="100" customWidth="1"/>
    <col min="14605" max="14605" width="6.7109375" style="100" customWidth="1"/>
    <col min="14606" max="14606" width="6.140625" style="100" customWidth="1"/>
    <col min="14607" max="14607" width="6.7109375" style="100" customWidth="1"/>
    <col min="14608" max="14608" width="5.5703125" style="100" customWidth="1"/>
    <col min="14609" max="14609" width="6.7109375" style="100" customWidth="1"/>
    <col min="14610" max="14612" width="5.5703125" style="100" customWidth="1"/>
    <col min="14613" max="14613" width="14.28515625" style="100" customWidth="1"/>
    <col min="14614" max="14847" width="11.42578125" style="100"/>
    <col min="14848" max="14848" width="14.28515625" style="100" customWidth="1"/>
    <col min="14849" max="14849" width="7.140625" style="100" customWidth="1"/>
    <col min="14850" max="14850" width="6.5703125" style="100" customWidth="1"/>
    <col min="14851" max="14851" width="6.7109375" style="100" customWidth="1"/>
    <col min="14852" max="14852" width="6.28515625" style="100" customWidth="1"/>
    <col min="14853" max="14853" width="6.7109375" style="100" customWidth="1"/>
    <col min="14854" max="14854" width="5.5703125" style="100" customWidth="1"/>
    <col min="14855" max="14855" width="6.7109375" style="100" customWidth="1"/>
    <col min="14856" max="14856" width="5.5703125" style="100" customWidth="1"/>
    <col min="14857" max="14857" width="6.7109375" style="100" customWidth="1"/>
    <col min="14858" max="14858" width="6.42578125" style="100" bestFit="1" customWidth="1"/>
    <col min="14859" max="14859" width="6.7109375" style="100" customWidth="1"/>
    <col min="14860" max="14860" width="6.28515625" style="100" customWidth="1"/>
    <col min="14861" max="14861" width="6.7109375" style="100" customWidth="1"/>
    <col min="14862" max="14862" width="6.140625" style="100" customWidth="1"/>
    <col min="14863" max="14863" width="6.7109375" style="100" customWidth="1"/>
    <col min="14864" max="14864" width="5.5703125" style="100" customWidth="1"/>
    <col min="14865" max="14865" width="6.7109375" style="100" customWidth="1"/>
    <col min="14866" max="14868" width="5.5703125" style="100" customWidth="1"/>
    <col min="14869" max="14869" width="14.28515625" style="100" customWidth="1"/>
    <col min="14870" max="15103" width="11.42578125" style="100"/>
    <col min="15104" max="15104" width="14.28515625" style="100" customWidth="1"/>
    <col min="15105" max="15105" width="7.140625" style="100" customWidth="1"/>
    <col min="15106" max="15106" width="6.5703125" style="100" customWidth="1"/>
    <col min="15107" max="15107" width="6.7109375" style="100" customWidth="1"/>
    <col min="15108" max="15108" width="6.28515625" style="100" customWidth="1"/>
    <col min="15109" max="15109" width="6.7109375" style="100" customWidth="1"/>
    <col min="15110" max="15110" width="5.5703125" style="100" customWidth="1"/>
    <col min="15111" max="15111" width="6.7109375" style="100" customWidth="1"/>
    <col min="15112" max="15112" width="5.5703125" style="100" customWidth="1"/>
    <col min="15113" max="15113" width="6.7109375" style="100" customWidth="1"/>
    <col min="15114" max="15114" width="6.42578125" style="100" bestFit="1" customWidth="1"/>
    <col min="15115" max="15115" width="6.7109375" style="100" customWidth="1"/>
    <col min="15116" max="15116" width="6.28515625" style="100" customWidth="1"/>
    <col min="15117" max="15117" width="6.7109375" style="100" customWidth="1"/>
    <col min="15118" max="15118" width="6.140625" style="100" customWidth="1"/>
    <col min="15119" max="15119" width="6.7109375" style="100" customWidth="1"/>
    <col min="15120" max="15120" width="5.5703125" style="100" customWidth="1"/>
    <col min="15121" max="15121" width="6.7109375" style="100" customWidth="1"/>
    <col min="15122" max="15124" width="5.5703125" style="100" customWidth="1"/>
    <col min="15125" max="15125" width="14.28515625" style="100" customWidth="1"/>
    <col min="15126" max="15359" width="11.42578125" style="100"/>
    <col min="15360" max="15360" width="14.28515625" style="100" customWidth="1"/>
    <col min="15361" max="15361" width="7.140625" style="100" customWidth="1"/>
    <col min="15362" max="15362" width="6.5703125" style="100" customWidth="1"/>
    <col min="15363" max="15363" width="6.7109375" style="100" customWidth="1"/>
    <col min="15364" max="15364" width="6.28515625" style="100" customWidth="1"/>
    <col min="15365" max="15365" width="6.7109375" style="100" customWidth="1"/>
    <col min="15366" max="15366" width="5.5703125" style="100" customWidth="1"/>
    <col min="15367" max="15367" width="6.7109375" style="100" customWidth="1"/>
    <col min="15368" max="15368" width="5.5703125" style="100" customWidth="1"/>
    <col min="15369" max="15369" width="6.7109375" style="100" customWidth="1"/>
    <col min="15370" max="15370" width="6.42578125" style="100" bestFit="1" customWidth="1"/>
    <col min="15371" max="15371" width="6.7109375" style="100" customWidth="1"/>
    <col min="15372" max="15372" width="6.28515625" style="100" customWidth="1"/>
    <col min="15373" max="15373" width="6.7109375" style="100" customWidth="1"/>
    <col min="15374" max="15374" width="6.140625" style="100" customWidth="1"/>
    <col min="15375" max="15375" width="6.7109375" style="100" customWidth="1"/>
    <col min="15376" max="15376" width="5.5703125" style="100" customWidth="1"/>
    <col min="15377" max="15377" width="6.7109375" style="100" customWidth="1"/>
    <col min="15378" max="15380" width="5.5703125" style="100" customWidth="1"/>
    <col min="15381" max="15381" width="14.28515625" style="100" customWidth="1"/>
    <col min="15382" max="15615" width="11.42578125" style="100"/>
    <col min="15616" max="15616" width="14.28515625" style="100" customWidth="1"/>
    <col min="15617" max="15617" width="7.140625" style="100" customWidth="1"/>
    <col min="15618" max="15618" width="6.5703125" style="100" customWidth="1"/>
    <col min="15619" max="15619" width="6.7109375" style="100" customWidth="1"/>
    <col min="15620" max="15620" width="6.28515625" style="100" customWidth="1"/>
    <col min="15621" max="15621" width="6.7109375" style="100" customWidth="1"/>
    <col min="15622" max="15622" width="5.5703125" style="100" customWidth="1"/>
    <col min="15623" max="15623" width="6.7109375" style="100" customWidth="1"/>
    <col min="15624" max="15624" width="5.5703125" style="100" customWidth="1"/>
    <col min="15625" max="15625" width="6.7109375" style="100" customWidth="1"/>
    <col min="15626" max="15626" width="6.42578125" style="100" bestFit="1" customWidth="1"/>
    <col min="15627" max="15627" width="6.7109375" style="100" customWidth="1"/>
    <col min="15628" max="15628" width="6.28515625" style="100" customWidth="1"/>
    <col min="15629" max="15629" width="6.7109375" style="100" customWidth="1"/>
    <col min="15630" max="15630" width="6.140625" style="100" customWidth="1"/>
    <col min="15631" max="15631" width="6.7109375" style="100" customWidth="1"/>
    <col min="15632" max="15632" width="5.5703125" style="100" customWidth="1"/>
    <col min="15633" max="15633" width="6.7109375" style="100" customWidth="1"/>
    <col min="15634" max="15636" width="5.5703125" style="100" customWidth="1"/>
    <col min="15637" max="15637" width="14.28515625" style="100" customWidth="1"/>
    <col min="15638" max="15871" width="11.42578125" style="100"/>
    <col min="15872" max="15872" width="14.28515625" style="100" customWidth="1"/>
    <col min="15873" max="15873" width="7.140625" style="100" customWidth="1"/>
    <col min="15874" max="15874" width="6.5703125" style="100" customWidth="1"/>
    <col min="15875" max="15875" width="6.7109375" style="100" customWidth="1"/>
    <col min="15876" max="15876" width="6.28515625" style="100" customWidth="1"/>
    <col min="15877" max="15877" width="6.7109375" style="100" customWidth="1"/>
    <col min="15878" max="15878" width="5.5703125" style="100" customWidth="1"/>
    <col min="15879" max="15879" width="6.7109375" style="100" customWidth="1"/>
    <col min="15880" max="15880" width="5.5703125" style="100" customWidth="1"/>
    <col min="15881" max="15881" width="6.7109375" style="100" customWidth="1"/>
    <col min="15882" max="15882" width="6.42578125" style="100" bestFit="1" customWidth="1"/>
    <col min="15883" max="15883" width="6.7109375" style="100" customWidth="1"/>
    <col min="15884" max="15884" width="6.28515625" style="100" customWidth="1"/>
    <col min="15885" max="15885" width="6.7109375" style="100" customWidth="1"/>
    <col min="15886" max="15886" width="6.140625" style="100" customWidth="1"/>
    <col min="15887" max="15887" width="6.7109375" style="100" customWidth="1"/>
    <col min="15888" max="15888" width="5.5703125" style="100" customWidth="1"/>
    <col min="15889" max="15889" width="6.7109375" style="100" customWidth="1"/>
    <col min="15890" max="15892" width="5.5703125" style="100" customWidth="1"/>
    <col min="15893" max="15893" width="14.28515625" style="100" customWidth="1"/>
    <col min="15894" max="16127" width="11.42578125" style="100"/>
    <col min="16128" max="16128" width="14.28515625" style="100" customWidth="1"/>
    <col min="16129" max="16129" width="7.140625" style="100" customWidth="1"/>
    <col min="16130" max="16130" width="6.5703125" style="100" customWidth="1"/>
    <col min="16131" max="16131" width="6.7109375" style="100" customWidth="1"/>
    <col min="16132" max="16132" width="6.28515625" style="100" customWidth="1"/>
    <col min="16133" max="16133" width="6.7109375" style="100" customWidth="1"/>
    <col min="16134" max="16134" width="5.5703125" style="100" customWidth="1"/>
    <col min="16135" max="16135" width="6.7109375" style="100" customWidth="1"/>
    <col min="16136" max="16136" width="5.5703125" style="100" customWidth="1"/>
    <col min="16137" max="16137" width="6.7109375" style="100" customWidth="1"/>
    <col min="16138" max="16138" width="6.42578125" style="100" bestFit="1" customWidth="1"/>
    <col min="16139" max="16139" width="6.7109375" style="100" customWidth="1"/>
    <col min="16140" max="16140" width="6.28515625" style="100" customWidth="1"/>
    <col min="16141" max="16141" width="6.7109375" style="100" customWidth="1"/>
    <col min="16142" max="16142" width="6.140625" style="100" customWidth="1"/>
    <col min="16143" max="16143" width="6.7109375" style="100" customWidth="1"/>
    <col min="16144" max="16144" width="5.5703125" style="100" customWidth="1"/>
    <col min="16145" max="16145" width="6.7109375" style="100" customWidth="1"/>
    <col min="16146" max="16148" width="5.5703125" style="100" customWidth="1"/>
    <col min="16149" max="16149" width="14.28515625" style="100" customWidth="1"/>
    <col min="16150" max="16384" width="11.42578125" style="100"/>
  </cols>
  <sheetData>
    <row r="1" spans="1:21" x14ac:dyDescent="0.25">
      <c r="A1" s="145" t="s">
        <v>354</v>
      </c>
      <c r="B1" s="171"/>
      <c r="C1" s="171"/>
      <c r="D1" s="171"/>
      <c r="E1" s="171"/>
      <c r="F1" s="171"/>
      <c r="G1" s="171"/>
      <c r="H1" s="171"/>
      <c r="I1" s="171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x14ac:dyDescent="0.2">
      <c r="A2" s="106" t="s">
        <v>315</v>
      </c>
      <c r="B2" s="144"/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94" customFormat="1" ht="19.899999999999999" customHeight="1" x14ac:dyDescent="0.25">
      <c r="A4" s="296" t="s">
        <v>196</v>
      </c>
      <c r="B4" s="294" t="s">
        <v>309</v>
      </c>
      <c r="C4" s="294" t="s">
        <v>197</v>
      </c>
      <c r="D4" s="294" t="s">
        <v>195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</row>
    <row r="5" spans="1:21" s="94" customFormat="1" ht="38.450000000000003" customHeight="1" x14ac:dyDescent="0.25">
      <c r="A5" s="296"/>
      <c r="B5" s="294"/>
      <c r="C5" s="294"/>
      <c r="D5" s="169" t="s">
        <v>310</v>
      </c>
      <c r="E5" s="169"/>
      <c r="F5" s="169" t="s">
        <v>311</v>
      </c>
      <c r="G5" s="169"/>
      <c r="H5" s="295" t="s">
        <v>312</v>
      </c>
      <c r="I5" s="296"/>
      <c r="J5" s="169" t="s">
        <v>199</v>
      </c>
      <c r="K5" s="169"/>
      <c r="L5" s="169" t="s">
        <v>200</v>
      </c>
      <c r="M5" s="169"/>
      <c r="N5" s="169" t="s">
        <v>329</v>
      </c>
      <c r="O5" s="169"/>
      <c r="P5" s="169" t="s">
        <v>316</v>
      </c>
      <c r="Q5" s="169"/>
      <c r="R5" s="169" t="s">
        <v>201</v>
      </c>
      <c r="S5" s="169"/>
      <c r="T5" s="295" t="s">
        <v>371</v>
      </c>
      <c r="U5" s="298"/>
    </row>
    <row r="6" spans="1:21" s="94" customFormat="1" ht="38.450000000000003" customHeight="1" x14ac:dyDescent="0.25">
      <c r="A6" s="296"/>
      <c r="B6" s="294"/>
      <c r="C6" s="294"/>
      <c r="D6" s="168" t="s">
        <v>308</v>
      </c>
      <c r="E6" s="168" t="s">
        <v>202</v>
      </c>
      <c r="F6" s="168" t="s">
        <v>308</v>
      </c>
      <c r="G6" s="168" t="s">
        <v>202</v>
      </c>
      <c r="H6" s="168" t="s">
        <v>308</v>
      </c>
      <c r="I6" s="168" t="s">
        <v>202</v>
      </c>
      <c r="J6" s="168" t="s">
        <v>308</v>
      </c>
      <c r="K6" s="169" t="s">
        <v>202</v>
      </c>
      <c r="L6" s="168" t="s">
        <v>308</v>
      </c>
      <c r="M6" s="169" t="s">
        <v>202</v>
      </c>
      <c r="N6" s="168" t="s">
        <v>308</v>
      </c>
      <c r="O6" s="169" t="s">
        <v>202</v>
      </c>
      <c r="P6" s="168" t="s">
        <v>308</v>
      </c>
      <c r="Q6" s="169" t="s">
        <v>202</v>
      </c>
      <c r="R6" s="168" t="s">
        <v>308</v>
      </c>
      <c r="S6" s="169" t="s">
        <v>202</v>
      </c>
      <c r="T6" s="169" t="s">
        <v>308</v>
      </c>
      <c r="U6" s="170" t="s">
        <v>202</v>
      </c>
    </row>
    <row r="7" spans="1:21" s="94" customFormat="1" ht="12.75" customHeight="1" x14ac:dyDescent="0.2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02"/>
      <c r="L7" s="154"/>
      <c r="M7" s="102"/>
      <c r="N7" s="154"/>
      <c r="O7" s="102"/>
      <c r="P7" s="154"/>
      <c r="Q7" s="102"/>
      <c r="R7" s="154"/>
      <c r="S7" s="102"/>
      <c r="T7" s="102"/>
      <c r="U7" s="102"/>
    </row>
    <row r="8" spans="1:21" s="94" customFormat="1" ht="12.75" customHeight="1" x14ac:dyDescent="0.25">
      <c r="A8" s="158"/>
      <c r="B8" s="297" t="s">
        <v>93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</row>
    <row r="9" spans="1:21" s="94" customFormat="1" ht="12.75" customHeight="1" x14ac:dyDescent="0.25">
      <c r="A9" s="158"/>
      <c r="B9" s="159"/>
      <c r="C9" s="160"/>
      <c r="D9" s="160"/>
      <c r="E9" s="160"/>
      <c r="F9" s="160"/>
      <c r="G9" s="160"/>
      <c r="H9" s="160"/>
      <c r="I9" s="160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21" s="94" customFormat="1" ht="12.75" customHeight="1" x14ac:dyDescent="0.25">
      <c r="A10" s="158" t="s">
        <v>203</v>
      </c>
      <c r="B10" s="161">
        <f>SUM(D10+F10+H10+J10+L10+N10+P10+R10+T10)</f>
        <v>415</v>
      </c>
      <c r="C10" s="161">
        <f>SUM(E10+G10+I10+K10+M10+O10+Q10+S10+U10)</f>
        <v>342</v>
      </c>
      <c r="D10" s="161">
        <v>114</v>
      </c>
      <c r="E10" s="161">
        <v>98</v>
      </c>
      <c r="F10" s="161">
        <v>2</v>
      </c>
      <c r="G10" s="161">
        <v>2</v>
      </c>
      <c r="H10" s="161">
        <v>13</v>
      </c>
      <c r="I10" s="161">
        <v>13</v>
      </c>
      <c r="J10" s="161">
        <v>0</v>
      </c>
      <c r="K10" s="161">
        <v>0</v>
      </c>
      <c r="L10" s="161">
        <v>167</v>
      </c>
      <c r="M10" s="161">
        <v>135</v>
      </c>
      <c r="N10" s="161">
        <v>88</v>
      </c>
      <c r="O10" s="161">
        <v>69</v>
      </c>
      <c r="P10" s="161">
        <v>25</v>
      </c>
      <c r="Q10" s="161">
        <v>21</v>
      </c>
      <c r="R10" s="161">
        <v>0</v>
      </c>
      <c r="S10" s="161">
        <v>0</v>
      </c>
      <c r="T10" s="254">
        <v>6</v>
      </c>
      <c r="U10" s="161">
        <v>4</v>
      </c>
    </row>
    <row r="11" spans="1:21" s="94" customFormat="1" ht="12.75" customHeight="1" x14ac:dyDescent="0.25">
      <c r="A11" s="158" t="s">
        <v>204</v>
      </c>
      <c r="B11" s="161">
        <f t="shared" ref="B11:B17" si="0">SUM(D11+F11+H11+J11+L11+N11+P11+R11+T11)</f>
        <v>927</v>
      </c>
      <c r="C11" s="161">
        <f t="shared" ref="C11:C17" si="1">SUM(E11+G11+I11+K11+M11+O11+Q11+S11+U11)</f>
        <v>752</v>
      </c>
      <c r="D11" s="161">
        <v>282</v>
      </c>
      <c r="E11" s="161">
        <v>260</v>
      </c>
      <c r="F11" s="161">
        <v>3</v>
      </c>
      <c r="G11" s="161">
        <v>3</v>
      </c>
      <c r="H11" s="161">
        <v>40</v>
      </c>
      <c r="I11" s="161">
        <v>32</v>
      </c>
      <c r="J11" s="161">
        <v>7</v>
      </c>
      <c r="K11" s="161">
        <v>6</v>
      </c>
      <c r="L11" s="161">
        <v>322</v>
      </c>
      <c r="M11" s="161">
        <v>237</v>
      </c>
      <c r="N11" s="161">
        <v>216</v>
      </c>
      <c r="O11" s="161">
        <v>169</v>
      </c>
      <c r="P11" s="161">
        <v>46</v>
      </c>
      <c r="Q11" s="161">
        <v>39</v>
      </c>
      <c r="R11" s="161">
        <v>0</v>
      </c>
      <c r="S11" s="161">
        <v>0</v>
      </c>
      <c r="T11" s="254">
        <v>11</v>
      </c>
      <c r="U11" s="161">
        <v>6</v>
      </c>
    </row>
    <row r="12" spans="1:21" s="94" customFormat="1" ht="12.75" customHeight="1" x14ac:dyDescent="0.25">
      <c r="A12" s="158" t="s">
        <v>205</v>
      </c>
      <c r="B12" s="161">
        <f t="shared" si="0"/>
        <v>1237</v>
      </c>
      <c r="C12" s="161">
        <f t="shared" si="1"/>
        <v>1104</v>
      </c>
      <c r="D12" s="161">
        <v>530</v>
      </c>
      <c r="E12" s="161">
        <v>505</v>
      </c>
      <c r="F12" s="161">
        <v>1</v>
      </c>
      <c r="G12" s="161">
        <v>1</v>
      </c>
      <c r="H12" s="161">
        <v>67</v>
      </c>
      <c r="I12" s="161">
        <v>62</v>
      </c>
      <c r="J12" s="161">
        <v>7</v>
      </c>
      <c r="K12" s="161">
        <v>7</v>
      </c>
      <c r="L12" s="161">
        <v>286</v>
      </c>
      <c r="M12" s="161">
        <v>236</v>
      </c>
      <c r="N12" s="161">
        <v>258</v>
      </c>
      <c r="O12" s="161">
        <v>216</v>
      </c>
      <c r="P12" s="161">
        <v>76</v>
      </c>
      <c r="Q12" s="161">
        <v>69</v>
      </c>
      <c r="R12" s="161">
        <v>1</v>
      </c>
      <c r="S12" s="161">
        <v>0</v>
      </c>
      <c r="T12" s="254">
        <v>11</v>
      </c>
      <c r="U12" s="161">
        <v>8</v>
      </c>
    </row>
    <row r="13" spans="1:21" s="94" customFormat="1" ht="12.75" customHeight="1" x14ac:dyDescent="0.25">
      <c r="A13" s="158" t="s">
        <v>206</v>
      </c>
      <c r="B13" s="161">
        <f t="shared" si="0"/>
        <v>1841</v>
      </c>
      <c r="C13" s="161">
        <f t="shared" si="1"/>
        <v>1654</v>
      </c>
      <c r="D13" s="161">
        <v>726</v>
      </c>
      <c r="E13" s="161">
        <v>704</v>
      </c>
      <c r="F13" s="161">
        <v>2</v>
      </c>
      <c r="G13" s="161">
        <v>2</v>
      </c>
      <c r="H13" s="161">
        <v>93</v>
      </c>
      <c r="I13" s="161">
        <v>84</v>
      </c>
      <c r="J13" s="161">
        <v>10</v>
      </c>
      <c r="K13" s="161">
        <v>10</v>
      </c>
      <c r="L13" s="161">
        <v>478</v>
      </c>
      <c r="M13" s="161">
        <v>385</v>
      </c>
      <c r="N13" s="161">
        <v>396</v>
      </c>
      <c r="O13" s="161">
        <v>353</v>
      </c>
      <c r="P13" s="161">
        <v>100</v>
      </c>
      <c r="Q13" s="161">
        <v>89</v>
      </c>
      <c r="R13" s="161">
        <v>4</v>
      </c>
      <c r="S13" s="161">
        <v>2</v>
      </c>
      <c r="T13" s="254">
        <v>32</v>
      </c>
      <c r="U13" s="161">
        <v>25</v>
      </c>
    </row>
    <row r="14" spans="1:21" s="94" customFormat="1" ht="19.899999999999999" customHeight="1" x14ac:dyDescent="0.25">
      <c r="A14" s="158" t="s">
        <v>207</v>
      </c>
      <c r="B14" s="161">
        <f t="shared" si="0"/>
        <v>1228</v>
      </c>
      <c r="C14" s="161">
        <f t="shared" si="1"/>
        <v>1079</v>
      </c>
      <c r="D14" s="161">
        <v>454</v>
      </c>
      <c r="E14" s="161">
        <v>437</v>
      </c>
      <c r="F14" s="161">
        <v>0</v>
      </c>
      <c r="G14" s="161">
        <v>0</v>
      </c>
      <c r="H14" s="161">
        <v>88</v>
      </c>
      <c r="I14" s="161">
        <v>81</v>
      </c>
      <c r="J14" s="161">
        <v>12</v>
      </c>
      <c r="K14" s="161">
        <v>10</v>
      </c>
      <c r="L14" s="161">
        <v>317</v>
      </c>
      <c r="M14" s="161">
        <v>244</v>
      </c>
      <c r="N14" s="161">
        <v>256</v>
      </c>
      <c r="O14" s="161">
        <v>227</v>
      </c>
      <c r="P14" s="161">
        <v>65</v>
      </c>
      <c r="Q14" s="161">
        <v>53</v>
      </c>
      <c r="R14" s="161">
        <v>2</v>
      </c>
      <c r="S14" s="161">
        <v>2</v>
      </c>
      <c r="T14" s="254">
        <v>34</v>
      </c>
      <c r="U14" s="161">
        <v>25</v>
      </c>
    </row>
    <row r="15" spans="1:21" s="94" customFormat="1" ht="12.75" customHeight="1" x14ac:dyDescent="0.25">
      <c r="A15" s="158" t="s">
        <v>208</v>
      </c>
      <c r="B15" s="161">
        <f t="shared" si="0"/>
        <v>1324</v>
      </c>
      <c r="C15" s="161">
        <f t="shared" si="1"/>
        <v>1215</v>
      </c>
      <c r="D15" s="161">
        <v>595</v>
      </c>
      <c r="E15" s="161">
        <v>580</v>
      </c>
      <c r="F15" s="161">
        <v>2</v>
      </c>
      <c r="G15" s="161">
        <v>1</v>
      </c>
      <c r="H15" s="161">
        <v>76</v>
      </c>
      <c r="I15" s="161">
        <v>71</v>
      </c>
      <c r="J15" s="161">
        <v>14</v>
      </c>
      <c r="K15" s="161">
        <v>12</v>
      </c>
      <c r="L15" s="161">
        <v>260</v>
      </c>
      <c r="M15" s="161">
        <v>220</v>
      </c>
      <c r="N15" s="161">
        <v>265</v>
      </c>
      <c r="O15" s="161">
        <v>235</v>
      </c>
      <c r="P15" s="161">
        <v>64</v>
      </c>
      <c r="Q15" s="161">
        <v>58</v>
      </c>
      <c r="R15" s="161">
        <v>2</v>
      </c>
      <c r="S15" s="161">
        <v>2</v>
      </c>
      <c r="T15" s="254">
        <v>46</v>
      </c>
      <c r="U15" s="161">
        <v>36</v>
      </c>
    </row>
    <row r="16" spans="1:21" s="94" customFormat="1" ht="12.75" customHeight="1" x14ac:dyDescent="0.25">
      <c r="A16" s="158" t="s">
        <v>209</v>
      </c>
      <c r="B16" s="161">
        <f t="shared" si="0"/>
        <v>1684</v>
      </c>
      <c r="C16" s="161">
        <f t="shared" si="1"/>
        <v>1497</v>
      </c>
      <c r="D16" s="161">
        <v>610</v>
      </c>
      <c r="E16" s="161">
        <v>600</v>
      </c>
      <c r="F16" s="161">
        <v>4</v>
      </c>
      <c r="G16" s="161">
        <v>4</v>
      </c>
      <c r="H16" s="161">
        <v>115</v>
      </c>
      <c r="I16" s="161">
        <v>108</v>
      </c>
      <c r="J16" s="161">
        <v>16</v>
      </c>
      <c r="K16" s="161">
        <v>14</v>
      </c>
      <c r="L16" s="161">
        <v>387</v>
      </c>
      <c r="M16" s="161">
        <v>311</v>
      </c>
      <c r="N16" s="161">
        <v>390</v>
      </c>
      <c r="O16" s="161">
        <v>327</v>
      </c>
      <c r="P16" s="161">
        <v>114</v>
      </c>
      <c r="Q16" s="161">
        <v>99</v>
      </c>
      <c r="R16" s="161">
        <v>4</v>
      </c>
      <c r="S16" s="161">
        <v>3</v>
      </c>
      <c r="T16" s="254">
        <v>44</v>
      </c>
      <c r="U16" s="161">
        <v>31</v>
      </c>
    </row>
    <row r="17" spans="1:21" s="94" customFormat="1" ht="12.75" customHeight="1" x14ac:dyDescent="0.25">
      <c r="A17" s="158" t="s">
        <v>210</v>
      </c>
      <c r="B17" s="161">
        <f t="shared" si="0"/>
        <v>1368</v>
      </c>
      <c r="C17" s="161">
        <f t="shared" si="1"/>
        <v>1112</v>
      </c>
      <c r="D17" s="161">
        <v>488</v>
      </c>
      <c r="E17" s="161">
        <v>463</v>
      </c>
      <c r="F17" s="161">
        <v>3</v>
      </c>
      <c r="G17" s="161">
        <v>2</v>
      </c>
      <c r="H17" s="161">
        <v>51</v>
      </c>
      <c r="I17" s="161">
        <v>41</v>
      </c>
      <c r="J17" s="161">
        <v>41</v>
      </c>
      <c r="K17" s="161">
        <v>31</v>
      </c>
      <c r="L17" s="161">
        <v>325</v>
      </c>
      <c r="M17" s="161">
        <v>200</v>
      </c>
      <c r="N17" s="161">
        <v>323</v>
      </c>
      <c r="O17" s="161">
        <v>267</v>
      </c>
      <c r="P17" s="161">
        <v>112</v>
      </c>
      <c r="Q17" s="161">
        <v>97</v>
      </c>
      <c r="R17" s="161">
        <v>2</v>
      </c>
      <c r="S17" s="161">
        <v>1</v>
      </c>
      <c r="T17" s="254">
        <v>23</v>
      </c>
      <c r="U17" s="161">
        <v>10</v>
      </c>
    </row>
    <row r="18" spans="1:21" s="94" customFormat="1" ht="12.75" customHeight="1" x14ac:dyDescent="0.25">
      <c r="A18" s="158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</row>
    <row r="19" spans="1:21" s="94" customFormat="1" ht="12.75" customHeight="1" x14ac:dyDescent="0.25">
      <c r="A19" s="162" t="s">
        <v>21</v>
      </c>
      <c r="B19" s="163">
        <f t="shared" ref="B19:U19" si="2">SUM(B10:B17)</f>
        <v>10024</v>
      </c>
      <c r="C19" s="163">
        <f t="shared" si="2"/>
        <v>8755</v>
      </c>
      <c r="D19" s="163">
        <f t="shared" si="2"/>
        <v>3799</v>
      </c>
      <c r="E19" s="163">
        <f t="shared" si="2"/>
        <v>3647</v>
      </c>
      <c r="F19" s="163">
        <f t="shared" si="2"/>
        <v>17</v>
      </c>
      <c r="G19" s="163">
        <f t="shared" si="2"/>
        <v>15</v>
      </c>
      <c r="H19" s="163">
        <f t="shared" si="2"/>
        <v>543</v>
      </c>
      <c r="I19" s="163">
        <f t="shared" si="2"/>
        <v>492</v>
      </c>
      <c r="J19" s="163">
        <f t="shared" si="2"/>
        <v>107</v>
      </c>
      <c r="K19" s="163">
        <f t="shared" si="2"/>
        <v>90</v>
      </c>
      <c r="L19" s="163">
        <f t="shared" si="2"/>
        <v>2542</v>
      </c>
      <c r="M19" s="163">
        <f t="shared" si="2"/>
        <v>1968</v>
      </c>
      <c r="N19" s="163">
        <f t="shared" si="2"/>
        <v>2192</v>
      </c>
      <c r="O19" s="163">
        <f t="shared" si="2"/>
        <v>1863</v>
      </c>
      <c r="P19" s="163">
        <f t="shared" si="2"/>
        <v>602</v>
      </c>
      <c r="Q19" s="163">
        <f t="shared" si="2"/>
        <v>525</v>
      </c>
      <c r="R19" s="163">
        <f t="shared" si="2"/>
        <v>15</v>
      </c>
      <c r="S19" s="163">
        <f t="shared" si="2"/>
        <v>10</v>
      </c>
      <c r="T19" s="163">
        <f t="shared" si="2"/>
        <v>207</v>
      </c>
      <c r="U19" s="163">
        <f t="shared" si="2"/>
        <v>145</v>
      </c>
    </row>
    <row r="20" spans="1:21" s="94" customFormat="1" ht="12.75" customHeight="1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</row>
    <row r="21" spans="1:21" s="94" customFormat="1" ht="12.75" customHeight="1" x14ac:dyDescent="0.25">
      <c r="A21" s="158"/>
      <c r="B21" s="297" t="s">
        <v>212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</row>
    <row r="22" spans="1:21" s="94" customFormat="1" ht="12.75" customHeight="1" x14ac:dyDescent="0.25">
      <c r="A22" s="158"/>
      <c r="B22" s="159"/>
      <c r="C22" s="160"/>
      <c r="D22" s="160"/>
      <c r="E22" s="160"/>
      <c r="F22" s="160"/>
      <c r="G22" s="160"/>
      <c r="H22" s="160"/>
      <c r="I22" s="160"/>
      <c r="J22" s="159"/>
      <c r="K22" s="160"/>
      <c r="L22" s="160"/>
      <c r="M22" s="160"/>
      <c r="N22" s="160"/>
      <c r="O22" s="160"/>
      <c r="P22" s="160"/>
      <c r="Q22" s="164"/>
      <c r="R22" s="160"/>
      <c r="S22" s="160"/>
      <c r="T22" s="160"/>
      <c r="U22" s="160"/>
    </row>
    <row r="23" spans="1:21" s="94" customFormat="1" ht="12.75" customHeight="1" x14ac:dyDescent="0.25">
      <c r="A23" s="158" t="s">
        <v>203</v>
      </c>
      <c r="B23" s="161">
        <f>SUM(D23+F23+H23+J23+L23+N23+P23+R23+T23)</f>
        <v>382</v>
      </c>
      <c r="C23" s="161">
        <f>SUM(+E23+G23+I23+K23+M23+O23+Q23+S23+U23)</f>
        <v>319</v>
      </c>
      <c r="D23" s="165">
        <v>99</v>
      </c>
      <c r="E23" s="165">
        <v>88</v>
      </c>
      <c r="F23" s="165">
        <v>2</v>
      </c>
      <c r="G23" s="165">
        <v>2</v>
      </c>
      <c r="H23" s="165">
        <v>12</v>
      </c>
      <c r="I23" s="165">
        <v>12</v>
      </c>
      <c r="J23" s="165">
        <v>0</v>
      </c>
      <c r="K23" s="165">
        <v>0</v>
      </c>
      <c r="L23" s="165">
        <v>163</v>
      </c>
      <c r="M23" s="165">
        <v>131</v>
      </c>
      <c r="N23" s="165">
        <v>81</v>
      </c>
      <c r="O23" s="165">
        <v>65</v>
      </c>
      <c r="P23" s="165">
        <v>25</v>
      </c>
      <c r="Q23" s="165">
        <v>21</v>
      </c>
      <c r="R23" s="165">
        <v>0</v>
      </c>
      <c r="S23" s="165">
        <v>0</v>
      </c>
      <c r="T23" s="165">
        <v>0</v>
      </c>
      <c r="U23" s="165">
        <v>0</v>
      </c>
    </row>
    <row r="24" spans="1:21" s="94" customFormat="1" ht="12.75" customHeight="1" x14ac:dyDescent="0.25">
      <c r="A24" s="158" t="s">
        <v>204</v>
      </c>
      <c r="B24" s="161">
        <f t="shared" ref="B24:B30" si="3">SUM(D24+F24+H24+J24+L24+N24+P24+R24+T24)</f>
        <v>885</v>
      </c>
      <c r="C24" s="161">
        <f t="shared" ref="C24:C30" si="4">SUM(+E24+G24+I24+K24+M24+O24+Q24+S24+U24)</f>
        <v>725</v>
      </c>
      <c r="D24" s="165">
        <v>270</v>
      </c>
      <c r="E24" s="165">
        <v>250</v>
      </c>
      <c r="F24" s="165">
        <v>3</v>
      </c>
      <c r="G24" s="165">
        <v>3</v>
      </c>
      <c r="H24" s="165">
        <v>40</v>
      </c>
      <c r="I24" s="165">
        <v>32</v>
      </c>
      <c r="J24" s="165">
        <v>7</v>
      </c>
      <c r="K24" s="165">
        <v>6</v>
      </c>
      <c r="L24" s="165">
        <v>314</v>
      </c>
      <c r="M24" s="165">
        <v>233</v>
      </c>
      <c r="N24" s="165">
        <v>209</v>
      </c>
      <c r="O24" s="165">
        <v>166</v>
      </c>
      <c r="P24" s="165">
        <v>42</v>
      </c>
      <c r="Q24" s="165">
        <v>35</v>
      </c>
      <c r="R24" s="165">
        <v>0</v>
      </c>
      <c r="S24" s="165">
        <v>0</v>
      </c>
      <c r="T24" s="165">
        <v>0</v>
      </c>
      <c r="U24" s="165">
        <v>0</v>
      </c>
    </row>
    <row r="25" spans="1:21" s="94" customFormat="1" ht="12.75" customHeight="1" x14ac:dyDescent="0.25">
      <c r="A25" s="158" t="s">
        <v>205</v>
      </c>
      <c r="B25" s="161">
        <f t="shared" si="3"/>
        <v>1189</v>
      </c>
      <c r="C25" s="161">
        <f t="shared" si="4"/>
        <v>1074</v>
      </c>
      <c r="D25" s="165">
        <v>517</v>
      </c>
      <c r="E25" s="165">
        <v>500</v>
      </c>
      <c r="F25" s="165">
        <v>1</v>
      </c>
      <c r="G25" s="165">
        <v>1</v>
      </c>
      <c r="H25" s="165">
        <v>66</v>
      </c>
      <c r="I25" s="165">
        <v>61</v>
      </c>
      <c r="J25" s="165">
        <v>7</v>
      </c>
      <c r="K25" s="165">
        <v>7</v>
      </c>
      <c r="L25" s="165">
        <v>277</v>
      </c>
      <c r="M25" s="165">
        <v>230</v>
      </c>
      <c r="N25" s="165">
        <v>247</v>
      </c>
      <c r="O25" s="165">
        <v>208</v>
      </c>
      <c r="P25" s="165">
        <v>73</v>
      </c>
      <c r="Q25" s="165">
        <v>67</v>
      </c>
      <c r="R25" s="165">
        <v>1</v>
      </c>
      <c r="S25" s="165">
        <v>0</v>
      </c>
      <c r="T25" s="165">
        <v>0</v>
      </c>
      <c r="U25" s="165">
        <v>0</v>
      </c>
    </row>
    <row r="26" spans="1:21" s="94" customFormat="1" ht="12.75" customHeight="1" x14ac:dyDescent="0.25">
      <c r="A26" s="158" t="s">
        <v>206</v>
      </c>
      <c r="B26" s="161">
        <f t="shared" si="3"/>
        <v>1761</v>
      </c>
      <c r="C26" s="161">
        <f t="shared" si="4"/>
        <v>1596</v>
      </c>
      <c r="D26" s="165">
        <v>714</v>
      </c>
      <c r="E26" s="165">
        <v>697</v>
      </c>
      <c r="F26" s="165">
        <v>2</v>
      </c>
      <c r="G26" s="165">
        <v>2</v>
      </c>
      <c r="H26" s="165">
        <v>88</v>
      </c>
      <c r="I26" s="165">
        <v>79</v>
      </c>
      <c r="J26" s="165">
        <v>10</v>
      </c>
      <c r="K26" s="165">
        <v>10</v>
      </c>
      <c r="L26" s="165">
        <v>466</v>
      </c>
      <c r="M26" s="165">
        <v>380</v>
      </c>
      <c r="N26" s="165">
        <v>381</v>
      </c>
      <c r="O26" s="165">
        <v>340</v>
      </c>
      <c r="P26" s="165">
        <v>96</v>
      </c>
      <c r="Q26" s="165">
        <v>86</v>
      </c>
      <c r="R26" s="165">
        <v>4</v>
      </c>
      <c r="S26" s="165">
        <v>2</v>
      </c>
      <c r="T26" s="165">
        <v>0</v>
      </c>
      <c r="U26" s="165">
        <v>0</v>
      </c>
    </row>
    <row r="27" spans="1:21" s="94" customFormat="1" ht="19.899999999999999" customHeight="1" x14ac:dyDescent="0.25">
      <c r="A27" s="158" t="s">
        <v>207</v>
      </c>
      <c r="B27" s="161">
        <f t="shared" si="3"/>
        <v>1152</v>
      </c>
      <c r="C27" s="161">
        <f t="shared" si="4"/>
        <v>1028</v>
      </c>
      <c r="D27" s="165">
        <v>442</v>
      </c>
      <c r="E27" s="165">
        <v>427</v>
      </c>
      <c r="F27" s="165">
        <v>0</v>
      </c>
      <c r="G27" s="165">
        <v>0</v>
      </c>
      <c r="H27" s="165">
        <v>82</v>
      </c>
      <c r="I27" s="165">
        <v>78</v>
      </c>
      <c r="J27" s="165">
        <v>11</v>
      </c>
      <c r="K27" s="165">
        <v>10</v>
      </c>
      <c r="L27" s="165">
        <v>307</v>
      </c>
      <c r="M27" s="165">
        <v>238</v>
      </c>
      <c r="N27" s="165">
        <v>247</v>
      </c>
      <c r="O27" s="165">
        <v>223</v>
      </c>
      <c r="P27" s="165">
        <v>61</v>
      </c>
      <c r="Q27" s="165">
        <v>50</v>
      </c>
      <c r="R27" s="165">
        <v>2</v>
      </c>
      <c r="S27" s="165">
        <v>2</v>
      </c>
      <c r="T27" s="165">
        <v>0</v>
      </c>
      <c r="U27" s="165">
        <v>0</v>
      </c>
    </row>
    <row r="28" spans="1:21" s="94" customFormat="1" ht="12.75" customHeight="1" x14ac:dyDescent="0.25">
      <c r="A28" s="158" t="s">
        <v>208</v>
      </c>
      <c r="B28" s="161">
        <f t="shared" si="3"/>
        <v>1239</v>
      </c>
      <c r="C28" s="161">
        <f t="shared" si="4"/>
        <v>1146</v>
      </c>
      <c r="D28" s="165">
        <v>584</v>
      </c>
      <c r="E28" s="165">
        <v>571</v>
      </c>
      <c r="F28" s="165">
        <v>2</v>
      </c>
      <c r="G28" s="165">
        <v>1</v>
      </c>
      <c r="H28" s="165">
        <v>67</v>
      </c>
      <c r="I28" s="165">
        <v>64</v>
      </c>
      <c r="J28" s="165">
        <v>14</v>
      </c>
      <c r="K28" s="165">
        <v>12</v>
      </c>
      <c r="L28" s="165">
        <v>251</v>
      </c>
      <c r="M28" s="165">
        <v>213</v>
      </c>
      <c r="N28" s="165">
        <v>255</v>
      </c>
      <c r="O28" s="165">
        <v>225</v>
      </c>
      <c r="P28" s="165">
        <v>64</v>
      </c>
      <c r="Q28" s="165">
        <v>58</v>
      </c>
      <c r="R28" s="165">
        <v>2</v>
      </c>
      <c r="S28" s="165">
        <v>2</v>
      </c>
      <c r="T28" s="165">
        <v>0</v>
      </c>
      <c r="U28" s="165">
        <v>0</v>
      </c>
    </row>
    <row r="29" spans="1:21" s="94" customFormat="1" ht="12.75" customHeight="1" x14ac:dyDescent="0.25">
      <c r="A29" s="158" t="s">
        <v>209</v>
      </c>
      <c r="B29" s="161">
        <f t="shared" si="3"/>
        <v>1595</v>
      </c>
      <c r="C29" s="161">
        <f t="shared" si="4"/>
        <v>1436</v>
      </c>
      <c r="D29" s="165">
        <v>599</v>
      </c>
      <c r="E29" s="165">
        <v>591</v>
      </c>
      <c r="F29" s="165">
        <v>4</v>
      </c>
      <c r="G29" s="165">
        <v>4</v>
      </c>
      <c r="H29" s="165">
        <v>112</v>
      </c>
      <c r="I29" s="165">
        <v>105</v>
      </c>
      <c r="J29" s="165">
        <v>16</v>
      </c>
      <c r="K29" s="165">
        <v>14</v>
      </c>
      <c r="L29" s="165">
        <v>375</v>
      </c>
      <c r="M29" s="165">
        <v>303</v>
      </c>
      <c r="N29" s="165">
        <v>375</v>
      </c>
      <c r="O29" s="165">
        <v>320</v>
      </c>
      <c r="P29" s="165">
        <v>110</v>
      </c>
      <c r="Q29" s="165">
        <v>96</v>
      </c>
      <c r="R29" s="165">
        <v>4</v>
      </c>
      <c r="S29" s="165">
        <v>3</v>
      </c>
      <c r="T29" s="165">
        <v>0</v>
      </c>
      <c r="U29" s="165">
        <v>0</v>
      </c>
    </row>
    <row r="30" spans="1:21" s="94" customFormat="1" ht="12.75" customHeight="1" x14ac:dyDescent="0.25">
      <c r="A30" s="158" t="s">
        <v>210</v>
      </c>
      <c r="B30" s="161">
        <f t="shared" si="3"/>
        <v>1315</v>
      </c>
      <c r="C30" s="161">
        <f t="shared" si="4"/>
        <v>1086</v>
      </c>
      <c r="D30" s="165">
        <v>486</v>
      </c>
      <c r="E30" s="165">
        <v>461</v>
      </c>
      <c r="F30" s="165">
        <v>3</v>
      </c>
      <c r="G30" s="165">
        <v>2</v>
      </c>
      <c r="H30" s="165">
        <v>48</v>
      </c>
      <c r="I30" s="165">
        <v>40</v>
      </c>
      <c r="J30" s="165">
        <v>41</v>
      </c>
      <c r="K30" s="165">
        <v>31</v>
      </c>
      <c r="L30" s="165">
        <v>314</v>
      </c>
      <c r="M30" s="165">
        <v>196</v>
      </c>
      <c r="N30" s="165">
        <v>309</v>
      </c>
      <c r="O30" s="165">
        <v>258</v>
      </c>
      <c r="P30" s="165">
        <v>112</v>
      </c>
      <c r="Q30" s="165">
        <v>97</v>
      </c>
      <c r="R30" s="165">
        <v>2</v>
      </c>
      <c r="S30" s="165">
        <v>1</v>
      </c>
      <c r="T30" s="165">
        <v>0</v>
      </c>
      <c r="U30" s="165">
        <v>0</v>
      </c>
    </row>
    <row r="31" spans="1:21" s="94" customFormat="1" ht="12.75" customHeight="1" x14ac:dyDescent="0.25">
      <c r="A31" s="158"/>
      <c r="B31" s="161"/>
      <c r="C31" s="161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</row>
    <row r="32" spans="1:21" s="94" customFormat="1" ht="12.75" customHeight="1" x14ac:dyDescent="0.25">
      <c r="A32" s="166" t="s">
        <v>21</v>
      </c>
      <c r="B32" s="167">
        <f t="shared" ref="B32:U32" si="5">SUM(B23:B30)</f>
        <v>9518</v>
      </c>
      <c r="C32" s="167">
        <f t="shared" si="5"/>
        <v>8410</v>
      </c>
      <c r="D32" s="167">
        <f t="shared" si="5"/>
        <v>3711</v>
      </c>
      <c r="E32" s="167">
        <f t="shared" si="5"/>
        <v>3585</v>
      </c>
      <c r="F32" s="167">
        <f t="shared" si="5"/>
        <v>17</v>
      </c>
      <c r="G32" s="167">
        <f t="shared" si="5"/>
        <v>15</v>
      </c>
      <c r="H32" s="167">
        <f t="shared" si="5"/>
        <v>515</v>
      </c>
      <c r="I32" s="167">
        <f t="shared" si="5"/>
        <v>471</v>
      </c>
      <c r="J32" s="167">
        <f t="shared" si="5"/>
        <v>106</v>
      </c>
      <c r="K32" s="167">
        <f t="shared" si="5"/>
        <v>90</v>
      </c>
      <c r="L32" s="167">
        <f t="shared" si="5"/>
        <v>2467</v>
      </c>
      <c r="M32" s="167">
        <f t="shared" si="5"/>
        <v>1924</v>
      </c>
      <c r="N32" s="167">
        <f t="shared" si="5"/>
        <v>2104</v>
      </c>
      <c r="O32" s="167">
        <f t="shared" si="5"/>
        <v>1805</v>
      </c>
      <c r="P32" s="167">
        <f t="shared" si="5"/>
        <v>583</v>
      </c>
      <c r="Q32" s="167">
        <f t="shared" si="5"/>
        <v>510</v>
      </c>
      <c r="R32" s="167">
        <f t="shared" si="5"/>
        <v>15</v>
      </c>
      <c r="S32" s="167">
        <f t="shared" si="5"/>
        <v>10</v>
      </c>
      <c r="T32" s="167">
        <f t="shared" si="5"/>
        <v>0</v>
      </c>
      <c r="U32" s="167">
        <f t="shared" si="5"/>
        <v>0</v>
      </c>
    </row>
    <row r="33" s="94" customFormat="1" ht="11.65" x14ac:dyDescent="0.25"/>
    <row r="34" s="94" customFormat="1" ht="11.65" x14ac:dyDescent="0.25"/>
    <row r="35" s="94" customFormat="1" ht="11.65" x14ac:dyDescent="0.25"/>
    <row r="36" s="94" customFormat="1" ht="11.65" x14ac:dyDescent="0.25"/>
    <row r="37" s="94" customFormat="1" ht="11.65" x14ac:dyDescent="0.25"/>
    <row r="38" s="94" customFormat="1" ht="11.65" x14ac:dyDescent="0.25"/>
    <row r="39" s="94" customFormat="1" ht="11.65" x14ac:dyDescent="0.25"/>
    <row r="40" s="94" customFormat="1" ht="11.65" x14ac:dyDescent="0.25"/>
    <row r="41" s="94" customFormat="1" ht="11.65" x14ac:dyDescent="0.25"/>
    <row r="42" s="94" customFormat="1" ht="11.65" x14ac:dyDescent="0.25"/>
    <row r="43" s="94" customFormat="1" ht="11.65" x14ac:dyDescent="0.25"/>
    <row r="44" s="94" customFormat="1" ht="11.65" x14ac:dyDescent="0.25"/>
    <row r="45" s="94" customFormat="1" ht="11.65" x14ac:dyDescent="0.25"/>
    <row r="46" s="94" customFormat="1" ht="11.65" x14ac:dyDescent="0.25"/>
    <row r="47" s="94" customFormat="1" ht="11.65" x14ac:dyDescent="0.25"/>
    <row r="48" s="94" customFormat="1" ht="11.65" x14ac:dyDescent="0.25"/>
    <row r="49" s="94" customFormat="1" ht="13.5" x14ac:dyDescent="0.25"/>
    <row r="50" s="94" customFormat="1" ht="13.5" x14ac:dyDescent="0.25"/>
    <row r="51" s="94" customFormat="1" ht="13.5" x14ac:dyDescent="0.25"/>
    <row r="52" s="94" customFormat="1" ht="13.5" x14ac:dyDescent="0.25"/>
    <row r="53" s="94" customFormat="1" ht="13.5" x14ac:dyDescent="0.25"/>
    <row r="54" s="94" customFormat="1" ht="13.5" x14ac:dyDescent="0.25"/>
    <row r="55" s="94" customFormat="1" ht="13.5" x14ac:dyDescent="0.25"/>
    <row r="56" s="94" customFormat="1" ht="13.5" x14ac:dyDescent="0.25"/>
    <row r="57" s="94" customFormat="1" ht="13.5" x14ac:dyDescent="0.25"/>
    <row r="58" s="94" customFormat="1" ht="13.5" x14ac:dyDescent="0.25"/>
    <row r="59" s="94" customFormat="1" ht="13.5" x14ac:dyDescent="0.25"/>
    <row r="60" s="94" customFormat="1" ht="13.5" x14ac:dyDescent="0.25"/>
    <row r="61" s="94" customFormat="1" ht="13.5" x14ac:dyDescent="0.25"/>
    <row r="62" s="94" customFormat="1" ht="13.5" x14ac:dyDescent="0.25"/>
    <row r="63" s="94" customFormat="1" ht="13.5" x14ac:dyDescent="0.25"/>
    <row r="64" s="94" customFormat="1" ht="13.5" x14ac:dyDescent="0.25"/>
    <row r="65" s="94" customFormat="1" ht="13.5" x14ac:dyDescent="0.25"/>
    <row r="66" s="94" customFormat="1" ht="13.5" x14ac:dyDescent="0.25"/>
    <row r="67" s="94" customFormat="1" ht="13.5" x14ac:dyDescent="0.25"/>
    <row r="68" s="94" customFormat="1" ht="13.5" x14ac:dyDescent="0.25"/>
    <row r="69" s="94" customFormat="1" ht="13.5" x14ac:dyDescent="0.25"/>
    <row r="70" s="94" customFormat="1" ht="13.5" x14ac:dyDescent="0.25"/>
    <row r="71" s="94" customFormat="1" ht="13.5" x14ac:dyDescent="0.25"/>
    <row r="72" s="94" customFormat="1" ht="13.5" x14ac:dyDescent="0.25"/>
    <row r="73" s="94" customFormat="1" ht="13.5" x14ac:dyDescent="0.25"/>
    <row r="74" s="94" customFormat="1" ht="13.5" x14ac:dyDescent="0.25"/>
    <row r="75" s="94" customFormat="1" ht="13.5" x14ac:dyDescent="0.25"/>
    <row r="76" s="94" customFormat="1" ht="13.5" x14ac:dyDescent="0.25"/>
    <row r="77" s="94" customFormat="1" ht="13.5" x14ac:dyDescent="0.25"/>
    <row r="78" s="94" customFormat="1" ht="13.5" x14ac:dyDescent="0.25"/>
    <row r="79" s="94" customFormat="1" ht="13.5" x14ac:dyDescent="0.25"/>
  </sheetData>
  <mergeCells count="8">
    <mergeCell ref="B21:U21"/>
    <mergeCell ref="D4:U4"/>
    <mergeCell ref="A4:A6"/>
    <mergeCell ref="B4:B6"/>
    <mergeCell ref="C4:C6"/>
    <mergeCell ref="B8:U8"/>
    <mergeCell ref="T5:U5"/>
    <mergeCell ref="H5:I5"/>
  </mergeCells>
  <conditionalFormatting sqref="A7:U32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 I 2 - j13 SH</vt:lpstr>
      <vt:lpstr>Seite 2 - Impressum</vt:lpstr>
      <vt:lpstr>Inhalt_Hinweise (S.3)</vt:lpstr>
      <vt:lpstr>Tab. 1.1 (S.4)</vt:lpstr>
      <vt:lpstr>Tab. 1.2 (S.5)</vt:lpstr>
      <vt:lpstr>Tab. 1.3 (S.6)</vt:lpstr>
      <vt:lpstr>Tab. 1.4 (S.7)</vt:lpstr>
      <vt:lpstr>Tab. 2.1 (S.8)</vt:lpstr>
      <vt:lpstr>Tab. 2.2 (S.9)</vt:lpstr>
      <vt:lpstr>Tab. 3 (S.10)</vt:lpstr>
      <vt:lpstr>Tab. 4 (S.11)</vt:lpstr>
      <vt:lpstr>Tab. 5.1 (S.12)</vt:lpstr>
      <vt:lpstr>Tab. 5.2 (S.13)</vt:lpstr>
      <vt:lpstr>Tab. 6 (S.14)</vt:lpstr>
      <vt:lpstr>T3_1</vt:lpstr>
      <vt:lpstr>Grafik 1+2 (S.15)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2014-09-24T07:31:09Z</cp:lastPrinted>
  <dcterms:created xsi:type="dcterms:W3CDTF">2012-03-28T07:56:08Z</dcterms:created>
  <dcterms:modified xsi:type="dcterms:W3CDTF">2014-09-24T07:33:43Z</dcterms:modified>
  <cp:category>LIS-Bericht</cp:category>
</cp:coreProperties>
</file>