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20" windowWidth="23715" windowHeight="11820"/>
  </bookViews>
  <sheets>
    <sheet name="V0_1" sheetId="2" r:id="rId1"/>
    <sheet name="V0_2" sheetId="3" r:id="rId2"/>
    <sheet name="T1_1" sheetId="4" r:id="rId3"/>
    <sheet name="T2_1" sheetId="5" r:id="rId4"/>
    <sheet name="G1_1" sheetId="6" r:id="rId5"/>
    <sheet name="Graphiktabelle1_1" sheetId="7" state="hidden" r:id="rId6"/>
  </sheets>
  <calcPr calcId="145621"/>
</workbook>
</file>

<file path=xl/calcChain.xml><?xml version="1.0" encoding="utf-8"?>
<calcChain xmlns="http://schemas.openxmlformats.org/spreadsheetml/2006/main">
  <c r="G52" i="5" l="1"/>
  <c r="D52" i="5"/>
  <c r="G51" i="5"/>
  <c r="D51" i="5"/>
  <c r="F50" i="5"/>
  <c r="E50" i="5"/>
  <c r="C50" i="5"/>
  <c r="B50" i="5"/>
  <c r="G49" i="5"/>
  <c r="D49" i="5"/>
  <c r="G48" i="5"/>
  <c r="D48" i="5"/>
  <c r="G46" i="5"/>
  <c r="D46" i="5"/>
  <c r="G44" i="5"/>
  <c r="D44" i="5"/>
  <c r="G43" i="5"/>
  <c r="D43" i="5"/>
  <c r="F42" i="5"/>
  <c r="E42" i="5"/>
  <c r="C42" i="5"/>
  <c r="B42" i="5"/>
  <c r="G41" i="5"/>
  <c r="D41" i="5"/>
  <c r="G40" i="5"/>
  <c r="D40" i="5"/>
  <c r="G38" i="5"/>
  <c r="D38" i="5"/>
  <c r="G36" i="5"/>
  <c r="D36" i="5"/>
  <c r="F34" i="5"/>
  <c r="F35" i="5" s="1"/>
  <c r="E34" i="5"/>
  <c r="E35" i="5" s="1"/>
  <c r="C34" i="5"/>
  <c r="C35" i="5" s="1"/>
  <c r="B34" i="5"/>
  <c r="B35" i="5" s="1"/>
  <c r="G30" i="5"/>
  <c r="D30" i="5"/>
  <c r="G28" i="5"/>
  <c r="D28" i="5"/>
  <c r="F27" i="5"/>
  <c r="E27" i="5"/>
  <c r="C27" i="5"/>
  <c r="B27" i="5"/>
  <c r="G26" i="5"/>
  <c r="D26" i="5"/>
  <c r="G25" i="5"/>
  <c r="D25" i="5"/>
  <c r="G23" i="5"/>
  <c r="D23" i="5"/>
  <c r="G21" i="5"/>
  <c r="D21" i="5"/>
  <c r="F20" i="5"/>
  <c r="E20" i="5"/>
  <c r="C20" i="5"/>
  <c r="B20" i="5"/>
  <c r="G19" i="5"/>
  <c r="D19" i="5"/>
  <c r="G18" i="5"/>
  <c r="D18" i="5"/>
  <c r="G17" i="5"/>
  <c r="D17" i="5"/>
  <c r="G15" i="5"/>
  <c r="D15" i="5"/>
  <c r="G14" i="5"/>
  <c r="D14" i="5"/>
  <c r="F13" i="5"/>
  <c r="E13" i="5"/>
  <c r="C13" i="5"/>
  <c r="B13" i="5"/>
  <c r="G12" i="5"/>
  <c r="D12" i="5"/>
  <c r="G11" i="5"/>
  <c r="D11" i="5"/>
  <c r="G9" i="5"/>
  <c r="D9" i="5"/>
  <c r="H21" i="4"/>
  <c r="H22" i="4" s="1"/>
  <c r="F21" i="4"/>
  <c r="F22" i="4" s="1"/>
  <c r="E21" i="4"/>
  <c r="E22" i="4" s="1"/>
  <c r="D21" i="4"/>
  <c r="D22" i="4" s="1"/>
  <c r="C21" i="4"/>
  <c r="C22" i="4" s="1"/>
  <c r="B21" i="4"/>
  <c r="B22" i="4" s="1"/>
  <c r="G20" i="4"/>
  <c r="G18" i="4"/>
  <c r="G16" i="4"/>
  <c r="G14" i="4"/>
  <c r="G13" i="4"/>
  <c r="G12" i="4"/>
  <c r="G11" i="4"/>
  <c r="G10" i="4"/>
  <c r="G9" i="4"/>
  <c r="G8" i="4"/>
  <c r="G34" i="5" l="1"/>
  <c r="G13" i="5"/>
  <c r="G20" i="5"/>
  <c r="D20" i="5"/>
  <c r="D13" i="5"/>
  <c r="D35" i="5"/>
  <c r="G42" i="5"/>
  <c r="D50" i="5"/>
  <c r="G27" i="5"/>
  <c r="G35" i="5"/>
  <c r="D42" i="5"/>
  <c r="D27" i="5"/>
  <c r="D34" i="5"/>
  <c r="G50" i="5"/>
  <c r="G21" i="4"/>
  <c r="G22" i="4" s="1"/>
</calcChain>
</file>

<file path=xl/sharedStrings.xml><?xml version="1.0" encoding="utf-8"?>
<sst xmlns="http://schemas.openxmlformats.org/spreadsheetml/2006/main" count="147" uniqueCount="123">
  <si>
    <t>Statistisches Amt</t>
  </si>
  <si>
    <t>für Hamburg und Schleswig-Holstein</t>
  </si>
  <si>
    <t>STATISTISCHE BERICHTE</t>
  </si>
  <si>
    <t>Impressum</t>
  </si>
  <si>
    <t>Statistische Berichte</t>
  </si>
  <si>
    <t>Herausgeber:</t>
  </si>
  <si>
    <t>Statistisches Amt für Hamburg und Schleswig-Holstein</t>
  </si>
  <si>
    <t>– Anstalt des öffentlichen Rechts –</t>
  </si>
  <si>
    <t>Steckelhörn 12</t>
  </si>
  <si>
    <t>20457 Hamburg</t>
  </si>
  <si>
    <t>Auskunft zu dieser Veröffentlichung:</t>
  </si>
  <si>
    <t>Marion Schierholz</t>
  </si>
  <si>
    <t>Telefon:</t>
  </si>
  <si>
    <t>E-Mail:</t>
  </si>
  <si>
    <t>bautaetigkeit@statistik-nord.de</t>
  </si>
  <si>
    <t>Auskunftsdienst: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</si>
  <si>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</si>
  <si>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</si>
  <si>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</si>
  <si>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</si>
  <si>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</si>
  <si>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 xml:space="preserve">Internet: </t>
  </si>
  <si>
    <t>www.statistik-nord.de</t>
  </si>
  <si>
    <t>Sofern in den Produkten auf das Vorhandensein von Copyrightrechten Dritter 
hingewiesen wird, sind die in deren Produkten ausgewiesenen Copyrightbestimmungen 
zu wahren. Alle übrigen Rechte bleiben vorbehalten.</t>
  </si>
  <si>
    <t>Zeichenerklärung:</t>
  </si>
  <si>
    <t>weniger als die Hälfte von 1 in der letzten besetzten Stelle, jedoch mehr als nichts</t>
  </si>
  <si>
    <t>–</t>
  </si>
  <si>
    <t>nichts vorhanden (genau Null)</t>
  </si>
  <si>
    <t>···</t>
  </si>
  <si>
    <t>Angabe fällt später an</t>
  </si>
  <si>
    <t>·</t>
  </si>
  <si>
    <t>Zahlenwert unbekannt oder geheim zu halten</t>
  </si>
  <si>
    <t>×</t>
  </si>
  <si>
    <t>Tabellenfach gesperrt, weil Aussage nicht sinnvoll</t>
  </si>
  <si>
    <t xml:space="preserve">a. n. g. </t>
  </si>
  <si>
    <t>anderweitig nicht genannt</t>
  </si>
  <si>
    <t>u. dgl.</t>
  </si>
  <si>
    <t>und dergleichen</t>
  </si>
  <si>
    <t>( )</t>
  </si>
  <si>
    <t>Zahlenwert mit eingeschränkter Aussagefähigkeit</t>
  </si>
  <si>
    <t>/</t>
  </si>
  <si>
    <t>Zahlenwert nicht sicher genug</t>
  </si>
  <si>
    <t>Wohn-
gebäude</t>
  </si>
  <si>
    <t>Nichtwohn-
gebäude</t>
  </si>
  <si>
    <t>Wohnungen</t>
  </si>
  <si>
    <t>insgesamt
(einschl. durch
Baumaß-
nahmen
entstanden)</t>
  </si>
  <si>
    <t xml:space="preserve">darunter Neubau in </t>
  </si>
  <si>
    <t>Wohnge-
bäuden mit 
1 Wohnung</t>
  </si>
  <si>
    <t>Wohnge-
bäuden mit 
2 Wohnungen</t>
  </si>
  <si>
    <t>Wohnge-
bäuden mit 
1 und 2
Wohnungen</t>
  </si>
  <si>
    <t>Wohnge-
bäuden mit
3 und mehr
Wohnungen</t>
  </si>
  <si>
    <t>Anzahl</t>
  </si>
  <si>
    <t>dagegen</t>
  </si>
  <si>
    <t>Differenz</t>
  </si>
  <si>
    <t>Veränderung in %</t>
  </si>
  <si>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einschließlich Wohnheime</t>
    </r>
  </si>
  <si>
    <t>Art der Angabe</t>
  </si>
  <si>
    <t>Wohngebäude (Anzahl)</t>
  </si>
  <si>
    <t>und zwar</t>
  </si>
  <si>
    <t xml:space="preserve">   mit 1 Wohnung</t>
  </si>
  <si>
    <t xml:space="preserve">   mit 2 Wohnungen</t>
  </si>
  <si>
    <t xml:space="preserve">   mit 1 und 2 Wohnungen</t>
  </si>
  <si>
    <t xml:space="preserve">   mit 3 und mehr Wohnungen</t>
  </si>
  <si>
    <t xml:space="preserve">  Gebäude mit Eigentumswohnungen</t>
  </si>
  <si>
    <t xml:space="preserve">Rauminhalt (1000 m³)  </t>
  </si>
  <si>
    <t>in Geb mit 1 Wohnung</t>
  </si>
  <si>
    <t>in Gebäuden m. 2 Wohnung</t>
  </si>
  <si>
    <t>in Gebäuden mit 1 und 2 Wohnungen</t>
  </si>
  <si>
    <t>in Gebäuden mit 3 u. m. Wohnungen</t>
  </si>
  <si>
    <t xml:space="preserve">Veranschlagte Baukosten (Mio. EUR) </t>
  </si>
  <si>
    <t>und zwar für Gebäude mit</t>
  </si>
  <si>
    <t>mit 1 Wohnung</t>
  </si>
  <si>
    <t>mit 2 Wohnung</t>
  </si>
  <si>
    <t>und zwar in Gebäuden mit</t>
  </si>
  <si>
    <t xml:space="preserve">  1 und 2 Wohnungen</t>
  </si>
  <si>
    <t xml:space="preserve">  3 und mehr Wohnungen</t>
  </si>
  <si>
    <t xml:space="preserve">  Eigentumswohnungen</t>
  </si>
  <si>
    <t xml:space="preserve">Wohnfläche (1000 m²) </t>
  </si>
  <si>
    <t>Wohnräume</t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</si>
  <si>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insgesamt (einschließlich Nichtwohnbau)</t>
    </r>
  </si>
  <si>
    <t>Wohnungen insgesamt</t>
  </si>
  <si>
    <r>
      <t>Baugenehmigungen</t>
    </r>
    <r>
      <rPr>
        <vertAlign val="superscript"/>
        <sz val="9"/>
        <rFont val="Arial"/>
        <family val="2"/>
      </rPr>
      <t>1</t>
    </r>
  </si>
  <si>
    <t>Wohngebäude insgesamt</t>
  </si>
  <si>
    <t>Baugenehmigungen in Hamburg</t>
  </si>
  <si>
    <t>Hamburg-Mitte</t>
  </si>
  <si>
    <t>Altona</t>
  </si>
  <si>
    <t>Eimsbüttel</t>
  </si>
  <si>
    <t>Hamburg Nord</t>
  </si>
  <si>
    <t>Wandsbek</t>
  </si>
  <si>
    <t>Bergedorf</t>
  </si>
  <si>
    <t>Harburg</t>
  </si>
  <si>
    <r>
      <t>Genehmigte Wohngebäude und Wohnungen</t>
    </r>
    <r>
      <rPr>
        <b/>
        <vertAlign val="superscript"/>
        <sz val="10"/>
        <color theme="1"/>
        <rFont val="Arial"/>
        <family val="2"/>
      </rPr>
      <t>1</t>
    </r>
    <r>
      <rPr>
        <b/>
        <sz val="10"/>
        <color theme="1"/>
        <rFont val="Arial"/>
        <family val="2"/>
      </rPr>
      <t xml:space="preserve"> in Hamburg in den letzten 12 Monaten</t>
    </r>
  </si>
  <si>
    <t>Hamburg insgesamt</t>
  </si>
  <si>
    <t>Bezirke
Stadt</t>
  </si>
  <si>
    <t>040 42831-1716</t>
  </si>
  <si>
    <t xml:space="preserve">Veränderung in % </t>
  </si>
  <si>
    <t xml:space="preserve">© Statistisches Amt für Hamburg und Schleswig-Holstein, Hamburg 2015 
Auszugsweise Vervielfältigung und Verbreitung mit Quellenangabe gestattet.         </t>
  </si>
  <si>
    <t>im Dezember 2014</t>
  </si>
  <si>
    <r>
      <t>1.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Wohn- und Nichtwohnbau in Hamburg im Dezember 2014</t>
    </r>
  </si>
  <si>
    <t>Januar bis Dezember 2014</t>
  </si>
  <si>
    <t>Januar bis Dezember 2013</t>
  </si>
  <si>
    <r>
      <t>2. Baugenehmigungen</t>
    </r>
    <r>
      <rPr>
        <b/>
        <vertAlign val="superscript"/>
        <sz val="10"/>
        <rFont val="Arial"/>
        <family val="2"/>
      </rPr>
      <t>1</t>
    </r>
    <r>
      <rPr>
        <b/>
        <sz val="10"/>
        <rFont val="Arial"/>
        <family val="2"/>
      </rPr>
      <t xml:space="preserve"> im Wohnbau (Neubau) in Hamburg im Dezember 2014</t>
    </r>
  </si>
  <si>
    <t>Dezember 
2014</t>
  </si>
  <si>
    <t>Dezember 
2013</t>
  </si>
  <si>
    <t xml:space="preserve">Januar bis Dezember </t>
  </si>
  <si>
    <t>Stand: Dezember 2014</t>
  </si>
  <si>
    <t>Baugenehmigungen für Wohngebäude insgesamt 
ab Dezember 2014</t>
  </si>
  <si>
    <t>Dezember 2014</t>
  </si>
  <si>
    <t>Dezember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</si>
  <si>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</si>
  <si>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</si>
  <si>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</si>
  <si>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</si>
  <si>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</si>
  <si>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</si>
  <si>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</si>
  <si>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</si>
  <si>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</si>
  <si>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</si>
  <si>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</si>
  <si>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Baugenehmigungen für Wohnungen ab Dezember 2014</t>
  </si>
  <si>
    <t>Herausgegeben am: 30. März 2015</t>
  </si>
  <si>
    <t>Kennziffer: F II 1 - m 12/14 HH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</si>
</sst>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1">
    <numFmt numFmtId="6" formatCode="#,##0\ &quot;€&quot;;[Red]\-#,##0\ &quot;€&quot;"/>
    <numFmt numFmtId="164" formatCode="#\ ###\ ##0"/>
    <numFmt numFmtId="165" formatCode="0.0"/>
    <numFmt numFmtId="166" formatCode="#\ ###\ \ "/>
    <numFmt numFmtId="167" formatCode="####\ \ "/>
    <numFmt numFmtId="168" formatCode="\ \ \ \+* ##0.0\ \ \ ;\ \ \ \-* ##0.0\ \ \ "/>
    <numFmt numFmtId="169" formatCode="#\ ###\ \ \ \ "/>
    <numFmt numFmtId="170" formatCode="\ #\ ##0.0\ \ "/>
    <numFmt numFmtId="171" formatCode="#\ ###\ "/>
    <numFmt numFmtId="172" formatCode="###\ ###\ ##0&quot;  &quot;;\-###\ ###\ ##0&quot;  &quot;;&quot; –  &quot;"/>
    <numFmt numFmtId="173" formatCode="###\ ###\ ##0.0&quot;  &quot;;\-###\ ###\ ##0.0&quot;  &quot;;&quot; –  &quot;"/>
  </numFmts>
  <fonts count="28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6"/>
      <color theme="1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8"/>
      <color theme="1"/>
      <name val="Arial"/>
      <family val="2"/>
    </font>
    <font>
      <b/>
      <sz val="13"/>
      <name val="Arial"/>
      <family val="2"/>
    </font>
    <font>
      <sz val="11"/>
      <color theme="1"/>
      <name val="Arial"/>
      <family val="2"/>
    </font>
    <font>
      <sz val="13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u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color theme="1"/>
      <name val="Arial"/>
      <family val="2"/>
    </font>
    <font>
      <b/>
      <sz val="9"/>
      <name val="Arial"/>
      <family val="2"/>
    </font>
    <font>
      <vertAlign val="superscript"/>
      <sz val="8"/>
      <name val="Arial"/>
      <family val="2"/>
    </font>
    <font>
      <sz val="10"/>
      <name val="Courier"/>
      <family val="3"/>
    </font>
    <font>
      <vertAlign val="superscript"/>
      <sz val="9"/>
      <name val="Arial"/>
      <family val="2"/>
    </font>
    <font>
      <vertAlign val="superscript"/>
      <sz val="8"/>
      <color theme="1"/>
      <name val="Arial"/>
      <family val="2"/>
    </font>
    <font>
      <b/>
      <vertAlign val="superscript"/>
      <sz val="10"/>
      <color theme="1"/>
      <name val="Arial"/>
      <family val="2"/>
    </font>
    <font>
      <sz val="2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D9D9D9"/>
        <bgColor indexed="64"/>
      </patternFill>
    </fill>
    <fill>
      <gradientFill degree="90">
        <stop position="0">
          <color rgb="FFFFFFFF"/>
        </stop>
        <stop position="1">
          <color rgb="FFFFFFFF"/>
        </stop>
      </gradient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/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 style="thin">
        <color rgb="FF1E467D"/>
      </top>
      <bottom/>
      <diagonal/>
    </border>
    <border>
      <left style="thin">
        <color rgb="FF1E467D"/>
      </left>
      <right/>
      <top style="thin">
        <color rgb="FF1E467D"/>
      </top>
      <bottom style="thin">
        <color rgb="FF1E467D"/>
      </bottom>
      <diagonal/>
    </border>
    <border>
      <left/>
      <right/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/>
      <diagonal/>
    </border>
    <border>
      <left style="thin">
        <color rgb="FF1E467D"/>
      </left>
      <right style="thin">
        <color rgb="FF1E467D"/>
      </right>
      <top/>
      <bottom/>
      <diagonal/>
    </border>
    <border>
      <left style="thin">
        <color rgb="FF1E467D"/>
      </left>
      <right/>
      <top style="thin">
        <color rgb="FF1E467D"/>
      </top>
      <bottom/>
      <diagonal/>
    </border>
    <border>
      <left/>
      <right/>
      <top style="thin">
        <color rgb="FF1E467D"/>
      </top>
      <bottom/>
      <diagonal/>
    </border>
    <border>
      <left style="thin">
        <color rgb="FF1E467D"/>
      </left>
      <right style="thin">
        <color rgb="FF1E467D"/>
      </right>
      <top/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1E467D"/>
      </bottom>
      <diagonal/>
    </border>
    <border>
      <left/>
      <right style="thin">
        <color rgb="FF1E467D"/>
      </right>
      <top/>
      <bottom style="thin">
        <color rgb="FF1E467D"/>
      </bottom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67D"/>
      </bottom>
      <diagonal/>
    </border>
    <border>
      <left style="thin">
        <color rgb="FF1E467D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 style="thin">
        <color rgb="FF001E4B"/>
      </right>
      <top style="thin">
        <color rgb="FF1E467D"/>
      </top>
      <bottom style="thin">
        <color rgb="FF001E4B"/>
      </bottom>
      <diagonal/>
    </border>
    <border>
      <left style="thin">
        <color rgb="FF001E4B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 style="thin">
        <color rgb="FF001E4B"/>
      </right>
      <top style="thin">
        <color rgb="FF001E4B"/>
      </top>
      <bottom style="thin">
        <color rgb="FF1E467D"/>
      </bottom>
      <diagonal/>
    </border>
    <border>
      <left style="thin">
        <color rgb="FF001E4B"/>
      </left>
      <right/>
      <top style="thin">
        <color rgb="FF001E4B"/>
      </top>
      <bottom style="thin">
        <color rgb="FF1E467D"/>
      </bottom>
      <diagonal/>
    </border>
    <border>
      <left style="thin">
        <color rgb="FF1E467D"/>
      </left>
      <right style="thin">
        <color rgb="FF1E467D"/>
      </right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001E4B"/>
      </bottom>
      <diagonal/>
    </border>
    <border>
      <left style="thin">
        <color rgb="FF1E467D"/>
      </left>
      <right/>
      <top style="thin">
        <color rgb="FF1E467D"/>
      </top>
      <bottom style="thin">
        <color rgb="FF001E4B"/>
      </bottom>
      <diagonal/>
    </border>
    <border>
      <left style="thin">
        <color rgb="FF1E467D"/>
      </left>
      <right style="thin">
        <color rgb="FF1E467D"/>
      </right>
      <top style="thin">
        <color rgb="FF001E4B"/>
      </top>
      <bottom style="thin">
        <color rgb="FF1E467D"/>
      </bottom>
      <diagonal/>
    </border>
    <border>
      <left style="thin">
        <color rgb="FF1E467D"/>
      </left>
      <right/>
      <top style="thin">
        <color rgb="FF001E4B"/>
      </top>
      <bottom style="thin">
        <color rgb="FF1E467D"/>
      </bottom>
      <diagonal/>
    </border>
  </borders>
  <cellStyleXfs count="6">
    <xf numFmtId="0" fontId="0" fillId="0" borderId="0"/>
    <xf numFmtId="0" fontId="1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3" fillId="0" borderId="0"/>
    <xf numFmtId="0" fontId="3" fillId="0" borderId="0"/>
    <xf numFmtId="0" fontId="3" fillId="0" borderId="0"/>
  </cellStyleXfs>
  <cellXfs count="146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0" xfId="0" applyFont="1"/>
    <xf numFmtId="0" fontId="7" fillId="0" borderId="0" xfId="0" applyFont="1" applyAlignment="1">
      <alignment horizontal="right"/>
    </xf>
    <xf numFmtId="0" fontId="3" fillId="0" borderId="0" xfId="0" applyFont="1"/>
    <xf numFmtId="0" fontId="9" fillId="0" borderId="0" xfId="0" applyFont="1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0" fillId="0" borderId="0" xfId="0" applyFont="1"/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0" fontId="1" fillId="0" borderId="0" xfId="1" applyAlignment="1">
      <alignment horizontal="left"/>
    </xf>
    <xf numFmtId="0" fontId="2" fillId="0" borderId="0" xfId="1" applyFont="1" applyAlignment="1">
      <alignment horizontal="left"/>
    </xf>
    <xf numFmtId="0" fontId="1" fillId="0" borderId="0" xfId="1" applyFont="1" applyAlignment="1">
      <alignment horizontal="left"/>
    </xf>
    <xf numFmtId="0" fontId="1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2" fillId="0" borderId="0" xfId="1" applyFont="1" applyAlignment="1">
      <alignment horizontal="left" wrapText="1"/>
    </xf>
    <xf numFmtId="0" fontId="3" fillId="0" borderId="0" xfId="1" quotePrefix="1" applyFont="1" applyAlignment="1">
      <alignment horizontal="left"/>
    </xf>
    <xf numFmtId="0" fontId="3" fillId="0" borderId="0" xfId="1" applyFont="1" applyAlignment="1">
      <alignment horizontal="left"/>
    </xf>
    <xf numFmtId="0" fontId="4" fillId="0" borderId="0" xfId="1" applyFont="1" applyAlignment="1">
      <alignment horizontal="left"/>
    </xf>
    <xf numFmtId="0" fontId="1" fillId="0" borderId="0" xfId="1" applyAlignment="1"/>
    <xf numFmtId="0" fontId="0" fillId="0" borderId="0" xfId="0" applyAlignment="1"/>
    <xf numFmtId="0" fontId="13" fillId="2" borderId="7" xfId="0" applyFont="1" applyFill="1" applyBorder="1" applyAlignment="1">
      <alignment horizontal="center" vertical="center" wrapText="1"/>
    </xf>
    <xf numFmtId="0" fontId="18" fillId="0" borderId="0" xfId="0" applyFont="1"/>
    <xf numFmtId="0" fontId="20" fillId="0" borderId="0" xfId="0" applyFont="1"/>
    <xf numFmtId="0" fontId="13" fillId="2" borderId="10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6" fontId="13" fillId="2" borderId="10" xfId="0" quotePrefix="1" applyNumberFormat="1" applyFont="1" applyFill="1" applyBorder="1" applyAlignment="1">
      <alignment horizontal="center" vertical="center" wrapText="1"/>
    </xf>
    <xf numFmtId="6" fontId="13" fillId="2" borderId="3" xfId="0" quotePrefix="1" applyNumberFormat="1" applyFont="1" applyFill="1" applyBorder="1" applyAlignment="1">
      <alignment horizontal="center" vertical="center" wrapText="1"/>
    </xf>
    <xf numFmtId="0" fontId="13" fillId="2" borderId="3" xfId="0" quotePrefix="1" applyNumberFormat="1" applyFont="1" applyFill="1" applyBorder="1" applyAlignment="1">
      <alignment horizontal="center" vertical="center" wrapText="1"/>
    </xf>
    <xf numFmtId="0" fontId="18" fillId="0" borderId="5" xfId="0" applyFont="1" applyBorder="1" applyAlignment="1">
      <alignment horizontal="center" vertical="center"/>
    </xf>
    <xf numFmtId="164" fontId="13" fillId="2" borderId="0" xfId="0" applyNumberFormat="1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 wrapText="1"/>
    </xf>
    <xf numFmtId="0" fontId="18" fillId="0" borderId="5" xfId="0" applyFont="1" applyBorder="1" applyAlignment="1">
      <alignment horizontal="left"/>
    </xf>
    <xf numFmtId="0" fontId="18" fillId="0" borderId="0" xfId="0" applyFont="1" applyAlignment="1">
      <alignment horizontal="right"/>
    </xf>
    <xf numFmtId="165" fontId="18" fillId="0" borderId="0" xfId="0" applyNumberFormat="1" applyFont="1"/>
    <xf numFmtId="0" fontId="13" fillId="4" borderId="12" xfId="0" applyFont="1" applyFill="1" applyBorder="1" applyProtection="1">
      <protection hidden="1"/>
    </xf>
    <xf numFmtId="0" fontId="21" fillId="4" borderId="12" xfId="0" applyFont="1" applyFill="1" applyBorder="1" applyProtection="1">
      <protection hidden="1"/>
    </xf>
    <xf numFmtId="0" fontId="18" fillId="0" borderId="5" xfId="0" applyFont="1" applyFill="1" applyBorder="1" applyAlignment="1">
      <alignment horizontal="left" indent="1"/>
    </xf>
    <xf numFmtId="0" fontId="13" fillId="4" borderId="5" xfId="0" applyFont="1" applyFill="1" applyBorder="1" applyProtection="1">
      <protection hidden="1"/>
    </xf>
    <xf numFmtId="49" fontId="13" fillId="4" borderId="5" xfId="0" applyNumberFormat="1" applyFont="1" applyFill="1" applyBorder="1" applyProtection="1">
      <protection hidden="1"/>
    </xf>
    <xf numFmtId="0" fontId="13" fillId="4" borderId="11" xfId="0" applyFont="1" applyFill="1" applyBorder="1" applyAlignment="1" applyProtection="1">
      <alignment horizontal="left"/>
      <protection hidden="1"/>
    </xf>
    <xf numFmtId="165" fontId="20" fillId="0" borderId="0" xfId="0" applyNumberFormat="1" applyFont="1"/>
    <xf numFmtId="0" fontId="18" fillId="0" borderId="0" xfId="0" applyFont="1" applyBorder="1"/>
    <xf numFmtId="165" fontId="18" fillId="0" borderId="0" xfId="0" applyNumberFormat="1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0" fillId="0" borderId="0" xfId="0" applyFill="1"/>
    <xf numFmtId="0" fontId="3" fillId="0" borderId="0" xfId="4"/>
    <xf numFmtId="0" fontId="18" fillId="0" borderId="5" xfId="0" applyFont="1" applyBorder="1"/>
    <xf numFmtId="0" fontId="21" fillId="0" borderId="5" xfId="4" applyFont="1" applyFill="1" applyBorder="1" applyAlignment="1">
      <alignment horizontal="left"/>
    </xf>
    <xf numFmtId="169" fontId="13" fillId="0" borderId="0" xfId="4" applyNumberFormat="1" applyFont="1" applyFill="1" applyBorder="1" applyAlignment="1">
      <alignment horizontal="right"/>
    </xf>
    <xf numFmtId="169" fontId="13" fillId="0" borderId="0" xfId="0" applyNumberFormat="1" applyFont="1" applyBorder="1" applyAlignment="1">
      <alignment horizontal="right"/>
    </xf>
    <xf numFmtId="168" fontId="13" fillId="0" borderId="0" xfId="4" applyNumberFormat="1" applyFont="1" applyFill="1" applyBorder="1" applyAlignment="1">
      <alignment horizontal="right"/>
    </xf>
    <xf numFmtId="0" fontId="13" fillId="0" borderId="5" xfId="4" applyFont="1" applyFill="1" applyBorder="1" applyAlignment="1">
      <alignment horizontal="left"/>
    </xf>
    <xf numFmtId="0" fontId="5" fillId="0" borderId="0" xfId="4" applyFont="1" applyAlignment="1">
      <alignment wrapText="1"/>
    </xf>
    <xf numFmtId="0" fontId="3" fillId="0" borderId="0" xfId="4" applyFont="1"/>
    <xf numFmtId="166" fontId="13" fillId="0" borderId="0" xfId="4" applyNumberFormat="1" applyFont="1" applyFill="1" applyBorder="1" applyAlignment="1">
      <alignment horizontal="right"/>
    </xf>
    <xf numFmtId="0" fontId="13" fillId="0" borderId="0" xfId="5" applyNumberFormat="1" applyFont="1"/>
    <xf numFmtId="0" fontId="13" fillId="0" borderId="5" xfId="4" applyFont="1" applyFill="1" applyBorder="1" applyAlignment="1">
      <alignment horizontal="left" indent="1"/>
    </xf>
    <xf numFmtId="166" fontId="13" fillId="0" borderId="0" xfId="0" applyNumberFormat="1" applyFont="1" applyBorder="1" applyAlignment="1">
      <alignment horizontal="right"/>
    </xf>
    <xf numFmtId="170" fontId="13" fillId="0" borderId="0" xfId="4" applyNumberFormat="1" applyFont="1" applyFill="1" applyBorder="1" applyAlignment="1">
      <alignment horizontal="right"/>
    </xf>
    <xf numFmtId="170" fontId="13" fillId="0" borderId="0" xfId="0" applyNumberFormat="1" applyFont="1" applyBorder="1" applyAlignment="1">
      <alignment horizontal="right"/>
    </xf>
    <xf numFmtId="171" fontId="13" fillId="0" borderId="0" xfId="4" applyNumberFormat="1" applyFont="1" applyFill="1" applyBorder="1" applyAlignment="1">
      <alignment horizontal="right"/>
    </xf>
    <xf numFmtId="171" fontId="13" fillId="0" borderId="0" xfId="0" applyNumberFormat="1" applyFont="1" applyBorder="1" applyAlignment="1">
      <alignment horizontal="right"/>
    </xf>
    <xf numFmtId="169" fontId="13" fillId="0" borderId="5" xfId="4" applyNumberFormat="1" applyFont="1" applyFill="1" applyBorder="1" applyAlignment="1">
      <alignment horizontal="left"/>
    </xf>
    <xf numFmtId="0" fontId="13" fillId="5" borderId="5" xfId="4" applyFont="1" applyFill="1" applyBorder="1"/>
    <xf numFmtId="0" fontId="13" fillId="0" borderId="11" xfId="4" applyFont="1" applyFill="1" applyBorder="1" applyAlignment="1">
      <alignment horizontal="left"/>
    </xf>
    <xf numFmtId="0" fontId="0" fillId="0" borderId="0" xfId="0" applyAlignment="1">
      <alignment horizontal="left" wrapText="1"/>
    </xf>
    <xf numFmtId="0" fontId="1" fillId="0" borderId="0" xfId="0" applyFont="1"/>
    <xf numFmtId="0" fontId="11" fillId="0" borderId="0" xfId="0" applyFont="1"/>
    <xf numFmtId="0" fontId="19" fillId="0" borderId="11" xfId="0" applyFont="1" applyBorder="1" applyAlignment="1">
      <alignment vertical="center"/>
    </xf>
    <xf numFmtId="0" fontId="19" fillId="0" borderId="5" xfId="0" applyFont="1" applyBorder="1" applyAlignment="1">
      <alignment vertical="center"/>
    </xf>
    <xf numFmtId="6" fontId="13" fillId="2" borderId="0" xfId="0" quotePrefix="1" applyNumberFormat="1" applyFont="1" applyFill="1" applyBorder="1" applyAlignment="1">
      <alignment horizontal="center" vertical="center" wrapText="1"/>
    </xf>
    <xf numFmtId="0" fontId="13" fillId="2" borderId="0" xfId="0" quotePrefix="1" applyNumberFormat="1" applyFont="1" applyFill="1" applyBorder="1" applyAlignment="1">
      <alignment horizontal="center" vertical="center" wrapText="1"/>
    </xf>
    <xf numFmtId="172" fontId="18" fillId="0" borderId="0" xfId="0" applyNumberFormat="1" applyFont="1"/>
    <xf numFmtId="172" fontId="18" fillId="0" borderId="0" xfId="0" applyNumberFormat="1" applyFont="1" applyBorder="1"/>
    <xf numFmtId="0" fontId="27" fillId="0" borderId="0" xfId="0" applyFont="1" applyAlignment="1">
      <alignment horizontal="right"/>
    </xf>
    <xf numFmtId="0" fontId="0" fillId="0" borderId="0" xfId="0" applyAlignment="1">
      <alignment vertical="center"/>
    </xf>
    <xf numFmtId="172" fontId="18" fillId="0" borderId="0" xfId="0" applyNumberFormat="1" applyFont="1" applyAlignment="1">
      <alignment horizontal="right"/>
    </xf>
    <xf numFmtId="173" fontId="18" fillId="0" borderId="13" xfId="0" applyNumberFormat="1" applyFont="1" applyBorder="1" applyAlignment="1">
      <alignment horizontal="right"/>
    </xf>
    <xf numFmtId="172" fontId="13" fillId="0" borderId="0" xfId="4" applyNumberFormat="1" applyFont="1" applyFill="1" applyBorder="1" applyAlignment="1">
      <alignment horizontal="right"/>
    </xf>
    <xf numFmtId="172" fontId="13" fillId="0" borderId="0" xfId="0" applyNumberFormat="1" applyFont="1" applyBorder="1" applyAlignment="1">
      <alignment horizontal="right"/>
    </xf>
    <xf numFmtId="173" fontId="13" fillId="0" borderId="0" xfId="4" applyNumberFormat="1" applyFont="1" applyFill="1" applyBorder="1" applyAlignment="1">
      <alignment horizontal="right"/>
    </xf>
    <xf numFmtId="172" fontId="13" fillId="0" borderId="0" xfId="5" applyNumberFormat="1" applyFont="1"/>
    <xf numFmtId="172" fontId="13" fillId="0" borderId="0" xfId="5" applyNumberFormat="1" applyFont="1" applyFill="1"/>
    <xf numFmtId="172" fontId="13" fillId="0" borderId="13" xfId="5" applyNumberFormat="1" applyFont="1" applyBorder="1"/>
    <xf numFmtId="173" fontId="13" fillId="0" borderId="13" xfId="4" applyNumberFormat="1" applyFont="1" applyFill="1" applyBorder="1" applyAlignment="1">
      <alignment horizontal="right"/>
    </xf>
    <xf numFmtId="172" fontId="13" fillId="0" borderId="13" xfId="4" applyNumberFormat="1" applyFont="1" applyFill="1" applyBorder="1" applyAlignment="1">
      <alignment horizontal="right"/>
    </xf>
    <xf numFmtId="172" fontId="13" fillId="0" borderId="13" xfId="0" applyNumberFormat="1" applyFont="1" applyBorder="1" applyAlignment="1">
      <alignment horizontal="right"/>
    </xf>
    <xf numFmtId="0" fontId="0" fillId="0" borderId="0" xfId="0" quotePrefix="1"/>
    <xf numFmtId="0" fontId="12" fillId="0" borderId="0" xfId="0" applyFont="1" applyAlignment="1">
      <alignment horizontal="center" wrapText="1"/>
    </xf>
    <xf numFmtId="0" fontId="1" fillId="0" borderId="0" xfId="1" applyFont="1" applyAlignment="1">
      <alignment horizontal="left"/>
    </xf>
    <xf numFmtId="0" fontId="14" fillId="0" borderId="0" xfId="1" applyFont="1" applyAlignment="1">
      <alignment horizontal="left"/>
    </xf>
    <xf numFmtId="0" fontId="15" fillId="0" borderId="0" xfId="1" applyFont="1" applyAlignment="1">
      <alignment horizontal="left"/>
    </xf>
    <xf numFmtId="0" fontId="8" fillId="0" borderId="0" xfId="1" applyFont="1" applyAlignment="1">
      <alignment horizontal="left"/>
    </xf>
    <xf numFmtId="0" fontId="2" fillId="0" borderId="0" xfId="1" applyFont="1" applyAlignment="1">
      <alignment horizontal="left"/>
    </xf>
    <xf numFmtId="0" fontId="2" fillId="0" borderId="0" xfId="1" applyFont="1" applyAlignment="1">
      <alignment horizontal="left" wrapText="1"/>
    </xf>
    <xf numFmtId="0" fontId="1" fillId="0" borderId="0" xfId="1" applyAlignment="1">
      <alignment horizontal="left" wrapText="1"/>
    </xf>
    <xf numFmtId="0" fontId="1" fillId="0" borderId="0" xfId="1" applyFont="1" applyAlignment="1">
      <alignment horizontal="left" wrapText="1"/>
    </xf>
    <xf numFmtId="0" fontId="0" fillId="0" borderId="0" xfId="1" applyFont="1" applyAlignment="1">
      <alignment horizontal="left" wrapText="1"/>
    </xf>
    <xf numFmtId="0" fontId="16" fillId="0" borderId="0" xfId="2" applyAlignment="1" applyProtection="1">
      <alignment horizontal="left" wrapText="1"/>
    </xf>
    <xf numFmtId="0" fontId="4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/>
    </xf>
    <xf numFmtId="0" fontId="4" fillId="0" borderId="0" xfId="0" quotePrefix="1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18" fillId="3" borderId="1" xfId="0" applyFont="1" applyFill="1" applyBorder="1" applyAlignment="1">
      <alignment horizontal="left" vertical="center" wrapText="1" indent="1"/>
    </xf>
    <xf numFmtId="0" fontId="19" fillId="0" borderId="5" xfId="0" applyFont="1" applyBorder="1" applyAlignment="1">
      <alignment horizontal="left" vertical="center" indent="1"/>
    </xf>
    <xf numFmtId="0" fontId="19" fillId="0" borderId="11" xfId="0" applyFont="1" applyBorder="1" applyAlignment="1">
      <alignment horizontal="left" vertical="center" inden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9" fillId="0" borderId="8" xfId="0" applyFont="1" applyBorder="1" applyAlignment="1">
      <alignment horizontal="center" vertical="center"/>
    </xf>
    <xf numFmtId="168" fontId="13" fillId="3" borderId="22" xfId="4" applyNumberFormat="1" applyFont="1" applyFill="1" applyBorder="1" applyAlignment="1">
      <alignment horizontal="center" vertical="center" wrapText="1"/>
    </xf>
    <xf numFmtId="0" fontId="13" fillId="3" borderId="24" xfId="4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4" fillId="0" borderId="13" xfId="0" applyFont="1" applyFill="1" applyBorder="1" applyAlignment="1">
      <alignment horizontal="center" vertical="top" wrapText="1"/>
    </xf>
    <xf numFmtId="0" fontId="13" fillId="3" borderId="1" xfId="3" applyFont="1" applyFill="1" applyBorder="1" applyAlignment="1">
      <alignment horizontal="left" vertical="center" indent="1"/>
    </xf>
    <xf numFmtId="0" fontId="13" fillId="3" borderId="5" xfId="4" applyFont="1" applyFill="1" applyBorder="1" applyAlignment="1">
      <alignment horizontal="left" vertical="center" indent="1"/>
    </xf>
    <xf numFmtId="0" fontId="13" fillId="3" borderId="11" xfId="4" applyFont="1" applyFill="1" applyBorder="1" applyAlignment="1">
      <alignment horizontal="left" vertical="center" indent="1"/>
    </xf>
    <xf numFmtId="0" fontId="13" fillId="3" borderId="14" xfId="4" applyNumberFormat="1" applyFont="1" applyFill="1" applyBorder="1" applyAlignment="1">
      <alignment horizontal="center" vertical="center"/>
    </xf>
    <xf numFmtId="0" fontId="13" fillId="3" borderId="15" xfId="4" applyNumberFormat="1" applyFont="1" applyFill="1" applyBorder="1" applyAlignment="1">
      <alignment horizontal="center" vertical="center"/>
    </xf>
    <xf numFmtId="0" fontId="13" fillId="3" borderId="16" xfId="4" applyNumberFormat="1" applyFont="1" applyFill="1" applyBorder="1" applyAlignment="1">
      <alignment horizontal="center" vertical="center"/>
    </xf>
    <xf numFmtId="0" fontId="13" fillId="3" borderId="17" xfId="4" applyNumberFormat="1" applyFont="1" applyFill="1" applyBorder="1" applyAlignment="1">
      <alignment horizontal="center" vertical="center"/>
    </xf>
    <xf numFmtId="0" fontId="13" fillId="3" borderId="18" xfId="4" applyNumberFormat="1" applyFont="1" applyFill="1" applyBorder="1" applyAlignment="1">
      <alignment horizontal="center" vertical="center"/>
    </xf>
    <xf numFmtId="0" fontId="13" fillId="3" borderId="19" xfId="4" applyNumberFormat="1" applyFont="1" applyFill="1" applyBorder="1" applyAlignment="1">
      <alignment horizontal="center" vertical="center"/>
    </xf>
    <xf numFmtId="166" fontId="13" fillId="3" borderId="20" xfId="4" quotePrefix="1" applyNumberFormat="1" applyFont="1" applyFill="1" applyBorder="1" applyAlignment="1">
      <alignment horizontal="center" vertical="center" wrapText="1"/>
    </xf>
    <xf numFmtId="0" fontId="13" fillId="3" borderId="21" xfId="4" applyFont="1" applyFill="1" applyBorder="1" applyAlignment="1">
      <alignment horizontal="center" vertical="center" wrapText="1"/>
    </xf>
    <xf numFmtId="0" fontId="13" fillId="3" borderId="23" xfId="4" applyFont="1" applyFill="1" applyBorder="1" applyAlignment="1">
      <alignment horizontal="center" vertical="center" wrapText="1"/>
    </xf>
    <xf numFmtId="166" fontId="13" fillId="3" borderId="20" xfId="4" applyNumberFormat="1" applyFont="1" applyFill="1" applyBorder="1" applyAlignment="1">
      <alignment horizontal="center" vertical="center" wrapText="1"/>
    </xf>
    <xf numFmtId="166" fontId="13" fillId="3" borderId="3" xfId="4" applyNumberFormat="1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167" fontId="13" fillId="3" borderId="20" xfId="4" applyNumberFormat="1" applyFont="1" applyFill="1" applyBorder="1" applyAlignment="1">
      <alignment horizontal="center" vertical="center"/>
    </xf>
    <xf numFmtId="0" fontId="13" fillId="3" borderId="23" xfId="4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/>
    <xf numFmtId="0" fontId="4" fillId="0" borderId="0" xfId="0" applyFont="1" applyFill="1" applyAlignment="1">
      <alignment horizontal="center" vertical="center" wrapText="1"/>
    </xf>
  </cellXfs>
  <cellStyles count="6">
    <cellStyle name="Arial" xfId="3"/>
    <cellStyle name="Hyperlink" xfId="2" builtinId="8"/>
    <cellStyle name="Standard" xfId="0" builtinId="0"/>
    <cellStyle name="Standard 2" xfId="4"/>
    <cellStyle name="Standard 3" xfId="5"/>
    <cellStyle name="Standard 5" xfId="1"/>
  </cellStyles>
  <dxfs count="8">
    <dxf>
      <fill>
        <patternFill>
          <bgColor rgb="FFF2F2F2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F2F2F2"/>
        </patternFill>
      </fill>
    </dxf>
  </dxfs>
  <tableStyles count="0" defaultTableStyle="TableStyleMedium2" defaultPivotStyle="PivotStyleLight16"/>
  <colors>
    <mruColors>
      <color rgb="FF800000"/>
      <color rgb="FF7F0000"/>
      <color rgb="FF64AAC8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Graphiktabelle1_1!$I$2</c:f>
              <c:strCache>
                <c:ptCount val="1"/>
                <c:pt idx="0">
                  <c:v>Wohngebäude insgesamt</c:v>
                </c:pt>
              </c:strCache>
            </c:strRef>
          </c:tx>
          <c:marker>
            <c:symbol val="diamond"/>
            <c:size val="5"/>
            <c:spPr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 baseline="0">
                    <a:latin typeface="Arial" panose="020B0604020202020204" pitchFamily="34" charset="0"/>
                  </a:defRPr>
                </a:pPr>
                <a:endParaRPr lang="de-DE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Graphiktabelle1_1!$B$7:$N$7</c:f>
              <c:numCache>
                <c:formatCode>###\ ###\ ##0"  ";\-###\ ###\ ##0"  ";" –  "</c:formatCode>
                <c:ptCount val="13"/>
                <c:pt idx="0">
                  <c:v>342</c:v>
                </c:pt>
                <c:pt idx="1">
                  <c:v>238</c:v>
                </c:pt>
                <c:pt idx="2">
                  <c:v>168</c:v>
                </c:pt>
                <c:pt idx="3">
                  <c:v>124</c:v>
                </c:pt>
                <c:pt idx="4">
                  <c:v>128</c:v>
                </c:pt>
                <c:pt idx="5">
                  <c:v>145</c:v>
                </c:pt>
                <c:pt idx="6">
                  <c:v>200</c:v>
                </c:pt>
                <c:pt idx="7">
                  <c:v>325</c:v>
                </c:pt>
                <c:pt idx="8">
                  <c:v>249</c:v>
                </c:pt>
                <c:pt idx="9">
                  <c:v>270</c:v>
                </c:pt>
                <c:pt idx="10">
                  <c:v>199</c:v>
                </c:pt>
                <c:pt idx="11">
                  <c:v>202</c:v>
                </c:pt>
                <c:pt idx="12">
                  <c:v>345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Graphiktabelle1_1!$I$9</c:f>
              <c:strCache>
                <c:ptCount val="1"/>
                <c:pt idx="0">
                  <c:v>Wohnungen insgesamt</c:v>
                </c:pt>
              </c:strCache>
            </c:strRef>
          </c:tx>
          <c:spPr>
            <a:ln>
              <a:solidFill>
                <a:srgbClr val="00B050"/>
              </a:solidFill>
              <a:prstDash val="lgDash"/>
            </a:ln>
          </c:spPr>
          <c:marker>
            <c:spPr>
              <a:solidFill>
                <a:srgbClr val="00B050"/>
              </a:solidFill>
              <a:ln>
                <a:solidFill>
                  <a:schemeClr val="tx1"/>
                </a:solidFill>
              </a:ln>
            </c:spPr>
          </c:marker>
          <c:dLbls>
            <c:txPr>
              <a:bodyPr/>
              <a:lstStyle/>
              <a:p>
                <a:pPr>
                  <a:defRPr sz="8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de-DE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Graphiktabelle1_1!$B$3:$N$3</c:f>
              <c:strCache>
                <c:ptCount val="13"/>
                <c:pt idx="0">
                  <c:v>Dezember</c:v>
                </c:pt>
                <c:pt idx="1">
                  <c:v>Januar</c:v>
                </c:pt>
                <c:pt idx="2">
                  <c:v>Februar</c:v>
                </c:pt>
                <c:pt idx="3">
                  <c:v>März</c:v>
                </c:pt>
                <c:pt idx="4">
                  <c:v>April</c:v>
                </c:pt>
                <c:pt idx="5">
                  <c:v>Mai</c:v>
                </c:pt>
                <c:pt idx="6">
                  <c:v>Juni</c:v>
                </c:pt>
                <c:pt idx="7">
                  <c:v>Juli</c:v>
                </c:pt>
                <c:pt idx="8">
                  <c:v>August</c:v>
                </c:pt>
                <c:pt idx="9">
                  <c:v>September</c:v>
                </c:pt>
                <c:pt idx="10">
                  <c:v>Oktober</c:v>
                </c:pt>
                <c:pt idx="11">
                  <c:v>November</c:v>
                </c:pt>
                <c:pt idx="12">
                  <c:v>Dezember</c:v>
                </c:pt>
              </c:strCache>
            </c:strRef>
          </c:cat>
          <c:val>
            <c:numRef>
              <c:f>Graphiktabelle1_1!$B$11:$N$11</c:f>
              <c:numCache>
                <c:formatCode>###\ ###\ ##0"  ";\-###\ ###\ ##0"  ";" –  "</c:formatCode>
                <c:ptCount val="13"/>
                <c:pt idx="0">
                  <c:v>1627</c:v>
                </c:pt>
                <c:pt idx="1">
                  <c:v>760</c:v>
                </c:pt>
                <c:pt idx="2">
                  <c:v>688</c:v>
                </c:pt>
                <c:pt idx="3">
                  <c:v>295</c:v>
                </c:pt>
                <c:pt idx="4">
                  <c:v>810</c:v>
                </c:pt>
                <c:pt idx="5">
                  <c:v>705</c:v>
                </c:pt>
                <c:pt idx="6">
                  <c:v>652</c:v>
                </c:pt>
                <c:pt idx="7">
                  <c:v>952</c:v>
                </c:pt>
                <c:pt idx="8">
                  <c:v>1418</c:v>
                </c:pt>
                <c:pt idx="9">
                  <c:v>1157</c:v>
                </c:pt>
                <c:pt idx="10">
                  <c:v>1128</c:v>
                </c:pt>
                <c:pt idx="11">
                  <c:v>860</c:v>
                </c:pt>
                <c:pt idx="12">
                  <c:v>1498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7969408"/>
        <c:axId val="67970944"/>
      </c:lineChart>
      <c:catAx>
        <c:axId val="67969408"/>
        <c:scaling>
          <c:orientation val="minMax"/>
        </c:scaling>
        <c:delete val="0"/>
        <c:axPos val="b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7970944"/>
        <c:crosses val="autoZero"/>
        <c:auto val="1"/>
        <c:lblAlgn val="ctr"/>
        <c:lblOffset val="100"/>
        <c:noMultiLvlLbl val="0"/>
      </c:catAx>
      <c:valAx>
        <c:axId val="67970944"/>
        <c:scaling>
          <c:orientation val="minMax"/>
        </c:scaling>
        <c:delete val="0"/>
        <c:axPos val="l"/>
        <c:majorGridlines/>
        <c:numFmt formatCode="###\ ###\ ##0&quot;  &quot;;\-###\ ###\ ##0&quot;  &quot;;&quot; –  &quot;" sourceLinked="1"/>
        <c:majorTickMark val="out"/>
        <c:minorTickMark val="none"/>
        <c:tickLblPos val="nextTo"/>
        <c:txPr>
          <a:bodyPr/>
          <a:lstStyle/>
          <a:p>
            <a:pPr>
              <a:defRPr sz="800" baseline="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de-DE"/>
          </a:p>
        </c:txPr>
        <c:crossAx val="6796940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800">
              <a:latin typeface="Arial" panose="020B0604020202020204" pitchFamily="34" charset="0"/>
              <a:cs typeface="Arial" panose="020B0604020202020204" pitchFamily="34" charset="0"/>
            </a:defRPr>
          </a:pPr>
          <a:endParaRPr lang="de-DE"/>
        </a:p>
      </c:txPr>
    </c:legend>
    <c:plotVisOnly val="1"/>
    <c:dispBlanksAs val="gap"/>
    <c:showDLblsOverMax val="0"/>
  </c:chart>
  <c:printSettings>
    <c:headerFooter/>
    <c:pageMargins b="0.78740157480314965" l="0.59055118110236227" r="0.59055118110236227" t="0.78740157480314965" header="0.31496062992125984" footer="0.31496062992125984"/>
    <c:pageSetup paperSize="9"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428625</xdr:colOff>
      <xdr:row>0</xdr:row>
      <xdr:rowOff>0</xdr:rowOff>
    </xdr:from>
    <xdr:to>
      <xdr:col>7</xdr:col>
      <xdr:colOff>797737</xdr:colOff>
      <xdr:row>3</xdr:row>
      <xdr:rowOff>245049</xdr:rowOff>
    </xdr:to>
    <xdr:pic>
      <xdr:nvPicPr>
        <xdr:cNvPr id="2" name="Grafik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29225" y="0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19047</xdr:colOff>
      <xdr:row>33</xdr:row>
      <xdr:rowOff>85721</xdr:rowOff>
    </xdr:from>
    <xdr:to>
      <xdr:col>7</xdr:col>
      <xdr:colOff>754347</xdr:colOff>
      <xdr:row>53</xdr:row>
      <xdr:rowOff>152575</xdr:rowOff>
    </xdr:to>
    <xdr:pic>
      <xdr:nvPicPr>
        <xdr:cNvPr id="3" name="Grafi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047" y="6476996"/>
          <a:ext cx="6336000" cy="330535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47625</xdr:colOff>
      <xdr:row>2</xdr:row>
      <xdr:rowOff>142874</xdr:rowOff>
    </xdr:from>
    <xdr:to>
      <xdr:col>7</xdr:col>
      <xdr:colOff>352425</xdr:colOff>
      <xdr:row>28</xdr:row>
      <xdr:rowOff>28747</xdr:rowOff>
    </xdr:to>
    <xdr:graphicFrame macro="">
      <xdr:nvGraphicFramePr>
        <xdr:cNvPr id="2" name="Diagramm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bautaetigkeit@statistik-nord.de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view="pageLayout" zoomScaleNormal="100" workbookViewId="0"/>
  </sheetViews>
  <sheetFormatPr baseColWidth="10" defaultRowHeight="12.75" x14ac:dyDescent="0.2"/>
  <sheetData>
    <row r="1" spans="1:8" ht="12.75" customHeight="1" x14ac:dyDescent="0.2"/>
    <row r="2" spans="1:8" ht="12.75" customHeight="1" x14ac:dyDescent="0.2"/>
    <row r="3" spans="1:8" ht="20.25" customHeight="1" x14ac:dyDescent="0.3">
      <c r="A3" s="1" t="s">
        <v>0</v>
      </c>
    </row>
    <row r="4" spans="1:8" ht="20.25" x14ac:dyDescent="0.3">
      <c r="A4" s="1" t="s">
        <v>1</v>
      </c>
    </row>
    <row r="5" spans="1:8" ht="12.75" customHeight="1" x14ac:dyDescent="0.2"/>
    <row r="6" spans="1:8" ht="12.75" customHeight="1" x14ac:dyDescent="0.2"/>
    <row r="7" spans="1:8" ht="12.75" customHeight="1" x14ac:dyDescent="0.2"/>
    <row r="8" spans="1:8" ht="12.75" customHeight="1" x14ac:dyDescent="0.2"/>
    <row r="11" spans="1:8" ht="15" x14ac:dyDescent="0.2">
      <c r="A11" s="2"/>
      <c r="F11" s="3"/>
      <c r="G11" s="4"/>
    </row>
    <row r="13" spans="1:8" x14ac:dyDescent="0.2">
      <c r="A13" s="5"/>
    </row>
    <row r="15" spans="1:8" ht="23.25" x14ac:dyDescent="0.2">
      <c r="H15" s="6" t="s">
        <v>2</v>
      </c>
    </row>
    <row r="16" spans="1:8" ht="15" x14ac:dyDescent="0.2">
      <c r="H16" s="7" t="s">
        <v>122</v>
      </c>
    </row>
    <row r="17" spans="1:8" x14ac:dyDescent="0.2">
      <c r="G17" s="8"/>
    </row>
    <row r="18" spans="1:8" ht="34.5" x14ac:dyDescent="0.45">
      <c r="H18" s="78" t="s">
        <v>83</v>
      </c>
    </row>
    <row r="19" spans="1:8" ht="34.5" x14ac:dyDescent="0.45">
      <c r="H19" s="78" t="s">
        <v>97</v>
      </c>
    </row>
    <row r="20" spans="1:8" ht="16.5" x14ac:dyDescent="0.25">
      <c r="A20" s="9"/>
      <c r="B20" s="9"/>
      <c r="C20" s="9"/>
      <c r="D20" s="9"/>
      <c r="E20" s="9"/>
      <c r="F20" s="9"/>
      <c r="G20" s="8"/>
    </row>
    <row r="21" spans="1:8" ht="14.25" x14ac:dyDescent="0.2">
      <c r="H21" s="10" t="s">
        <v>121</v>
      </c>
    </row>
    <row r="22" spans="1:8" ht="16.5" x14ac:dyDescent="0.25">
      <c r="A22" s="92"/>
      <c r="B22" s="92"/>
      <c r="C22" s="92"/>
      <c r="D22" s="92"/>
      <c r="E22" s="92"/>
      <c r="F22" s="92"/>
      <c r="G22" s="92"/>
    </row>
  </sheetData>
  <mergeCells count="1">
    <mergeCell ref="A22:G2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 xml:space="preserve">&amp;C&amp;8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view="pageLayout" zoomScaleNormal="100" workbookViewId="0">
      <selection activeCell="A2" sqref="A2"/>
    </sheetView>
  </sheetViews>
  <sheetFormatPr baseColWidth="10" defaultRowHeight="12.75" x14ac:dyDescent="0.2"/>
  <sheetData>
    <row r="1" spans="1:7" ht="15.75" x14ac:dyDescent="0.25">
      <c r="A1" s="94" t="s">
        <v>3</v>
      </c>
      <c r="B1" s="94"/>
      <c r="C1" s="94"/>
      <c r="D1" s="94"/>
      <c r="E1" s="94"/>
      <c r="F1" s="94"/>
      <c r="G1" s="94"/>
    </row>
    <row r="2" spans="1:7" x14ac:dyDescent="0.2">
      <c r="A2" s="11"/>
      <c r="B2" s="11"/>
      <c r="C2" s="11"/>
      <c r="D2" s="11"/>
      <c r="E2" s="11"/>
      <c r="F2" s="11"/>
      <c r="G2" s="11"/>
    </row>
    <row r="3" spans="1:7" ht="15.75" x14ac:dyDescent="0.25">
      <c r="A3" s="95" t="s">
        <v>4</v>
      </c>
      <c r="B3" s="96"/>
      <c r="C3" s="96"/>
      <c r="D3" s="96"/>
      <c r="E3" s="96"/>
      <c r="F3" s="96"/>
      <c r="G3" s="96"/>
    </row>
    <row r="4" spans="1:7" x14ac:dyDescent="0.2">
      <c r="A4" s="97"/>
      <c r="B4" s="97"/>
      <c r="C4" s="97"/>
      <c r="D4" s="97"/>
      <c r="E4" s="97"/>
      <c r="F4" s="97"/>
      <c r="G4" s="97"/>
    </row>
    <row r="5" spans="1:7" x14ac:dyDescent="0.2">
      <c r="A5" s="12" t="s">
        <v>5</v>
      </c>
      <c r="B5" s="11"/>
      <c r="C5" s="11"/>
      <c r="D5" s="11"/>
      <c r="E5" s="11"/>
      <c r="F5" s="11"/>
      <c r="G5" s="11"/>
    </row>
    <row r="6" spans="1:7" x14ac:dyDescent="0.2">
      <c r="A6" s="12"/>
      <c r="B6" s="11"/>
      <c r="C6" s="11"/>
      <c r="D6" s="11"/>
      <c r="E6" s="11"/>
      <c r="F6" s="11"/>
      <c r="G6" s="11"/>
    </row>
    <row r="7" spans="1:7" x14ac:dyDescent="0.2">
      <c r="A7" s="98" t="s">
        <v>6</v>
      </c>
      <c r="B7" s="99"/>
      <c r="C7" s="99"/>
      <c r="D7" s="99"/>
      <c r="E7" s="99"/>
      <c r="F7" s="99"/>
      <c r="G7" s="99"/>
    </row>
    <row r="8" spans="1:7" x14ac:dyDescent="0.2">
      <c r="A8" s="100" t="s">
        <v>7</v>
      </c>
      <c r="B8" s="99"/>
      <c r="C8" s="99"/>
      <c r="D8" s="99"/>
      <c r="E8" s="99"/>
      <c r="F8" s="99"/>
      <c r="G8" s="99"/>
    </row>
    <row r="9" spans="1:7" x14ac:dyDescent="0.2">
      <c r="A9" s="13"/>
      <c r="B9" s="11"/>
      <c r="C9" s="11"/>
      <c r="D9" s="11"/>
      <c r="E9" s="11"/>
      <c r="F9" s="11"/>
      <c r="G9" s="11"/>
    </row>
    <row r="10" spans="1:7" x14ac:dyDescent="0.2">
      <c r="A10" s="93" t="s">
        <v>8</v>
      </c>
      <c r="B10" s="93"/>
      <c r="C10" s="93"/>
      <c r="D10" s="93"/>
      <c r="E10" s="93"/>
      <c r="F10" s="93"/>
      <c r="G10" s="93"/>
    </row>
    <row r="11" spans="1:7" x14ac:dyDescent="0.2">
      <c r="A11" s="100" t="s">
        <v>9</v>
      </c>
      <c r="B11" s="99"/>
      <c r="C11" s="99"/>
      <c r="D11" s="99"/>
      <c r="E11" s="99"/>
      <c r="F11" s="99"/>
      <c r="G11" s="99"/>
    </row>
    <row r="12" spans="1:7" x14ac:dyDescent="0.2">
      <c r="A12" s="14"/>
      <c r="B12" s="15"/>
      <c r="C12" s="15"/>
      <c r="D12" s="15"/>
      <c r="E12" s="15"/>
      <c r="F12" s="15"/>
      <c r="G12" s="15"/>
    </row>
    <row r="13" spans="1:7" x14ac:dyDescent="0.2">
      <c r="A13" s="13"/>
      <c r="B13" s="11"/>
      <c r="C13" s="11"/>
      <c r="D13" s="11"/>
      <c r="E13" s="11"/>
      <c r="F13" s="11"/>
      <c r="G13" s="11"/>
    </row>
    <row r="14" spans="1:7" x14ac:dyDescent="0.2">
      <c r="A14" s="11"/>
      <c r="B14" s="11"/>
      <c r="C14" s="11"/>
      <c r="D14" s="11"/>
      <c r="E14" s="11"/>
      <c r="F14" s="11"/>
      <c r="G14" s="11"/>
    </row>
    <row r="15" spans="1:7" x14ac:dyDescent="0.2">
      <c r="A15" s="98" t="s">
        <v>10</v>
      </c>
      <c r="B15" s="99"/>
      <c r="C15" s="99"/>
      <c r="D15" s="16"/>
      <c r="E15" s="16"/>
      <c r="F15" s="16"/>
      <c r="G15" s="16"/>
    </row>
    <row r="16" spans="1:7" x14ac:dyDescent="0.2">
      <c r="A16" s="16"/>
      <c r="B16" s="15"/>
      <c r="C16" s="15"/>
      <c r="D16" s="16"/>
      <c r="E16" s="16"/>
      <c r="F16" s="16"/>
      <c r="G16" s="16"/>
    </row>
    <row r="17" spans="1:7" x14ac:dyDescent="0.2">
      <c r="A17" s="100" t="s">
        <v>11</v>
      </c>
      <c r="B17" s="99"/>
      <c r="C17" s="99"/>
      <c r="D17" s="14"/>
      <c r="E17" s="14"/>
      <c r="F17" s="14"/>
      <c r="G17" s="14"/>
    </row>
    <row r="18" spans="1:7" x14ac:dyDescent="0.2">
      <c r="A18" s="14" t="s">
        <v>12</v>
      </c>
      <c r="B18" s="101" t="s">
        <v>94</v>
      </c>
      <c r="C18" s="99"/>
      <c r="D18" s="14"/>
      <c r="E18" s="14"/>
      <c r="F18" s="14"/>
      <c r="G18" s="14"/>
    </row>
    <row r="19" spans="1:7" x14ac:dyDescent="0.2">
      <c r="A19" s="14" t="s">
        <v>13</v>
      </c>
      <c r="B19" s="102" t="s">
        <v>14</v>
      </c>
      <c r="C19" s="99"/>
      <c r="D19" s="99"/>
      <c r="E19" s="14"/>
      <c r="F19" s="14"/>
      <c r="G19" s="14"/>
    </row>
    <row r="20" spans="1:7" x14ac:dyDescent="0.2">
      <c r="A20" s="14"/>
      <c r="B20" s="15"/>
      <c r="C20" s="15"/>
      <c r="D20" s="15"/>
      <c r="E20" s="15"/>
      <c r="F20" s="15"/>
      <c r="G20" s="15"/>
    </row>
    <row r="21" spans="1:7" x14ac:dyDescent="0.2">
      <c r="A21" s="98" t="s">
        <v>15</v>
      </c>
      <c r="B21" s="99"/>
      <c r="C21" s="16"/>
      <c r="D21" s="16"/>
      <c r="E21" s="16"/>
      <c r="F21" s="16"/>
      <c r="G21" s="16"/>
    </row>
    <row r="22" spans="1:7" x14ac:dyDescent="0.2">
      <c r="A22" s="16"/>
      <c r="B22" s="15"/>
      <c r="C22" s="16"/>
      <c r="D22" s="16"/>
      <c r="E22" s="16"/>
      <c r="F22" s="16"/>
      <c r="G22" s="16"/>
    </row>
    <row r="23" spans="1:7" x14ac:dyDescent="0.2">
      <c r="A23" s="14" t="s">
        <v>16</v>
      </c>
      <c r="B23" s="100" t="s">
        <v>17</v>
      </c>
      <c r="C23" s="99"/>
      <c r="D23" s="14"/>
      <c r="E23" s="14"/>
      <c r="F23" s="14"/>
      <c r="G23" s="14"/>
    </row>
    <row r="24" spans="1:7" x14ac:dyDescent="0.2">
      <c r="A24" s="14" t="s">
        <v>18</v>
      </c>
      <c r="B24" s="100" t="s">
        <v>19</v>
      </c>
      <c r="C24" s="99"/>
      <c r="D24" s="14"/>
      <c r="E24" s="14"/>
      <c r="F24" s="14"/>
      <c r="G24" s="14"/>
    </row>
    <row r="25" spans="1:7" x14ac:dyDescent="0.2">
      <c r="A25" s="14"/>
      <c r="B25" s="99" t="s">
        <v>20</v>
      </c>
      <c r="C25" s="99"/>
      <c r="D25" s="15"/>
      <c r="E25" s="15"/>
      <c r="F25" s="15"/>
      <c r="G25" s="15"/>
    </row>
    <row r="26" spans="1:7" x14ac:dyDescent="0.2">
      <c r="A26" s="13"/>
      <c r="B26" s="11"/>
      <c r="C26" s="11"/>
      <c r="D26" s="11"/>
      <c r="E26" s="11"/>
      <c r="F26" s="11"/>
      <c r="G26" s="11"/>
    </row>
    <row r="27" spans="1:7" x14ac:dyDescent="0.2">
      <c r="A27" s="13" t="s">
        <v>21</v>
      </c>
      <c r="B27" s="11" t="s">
        <v>22</v>
      </c>
      <c r="C27" s="11"/>
      <c r="D27" s="11"/>
      <c r="E27" s="11"/>
      <c r="F27" s="11"/>
      <c r="G27" s="11"/>
    </row>
    <row r="28" spans="1:7" x14ac:dyDescent="0.2">
      <c r="A28" s="13"/>
      <c r="B28" s="11"/>
      <c r="C28" s="11"/>
      <c r="D28" s="11"/>
      <c r="E28" s="11"/>
      <c r="F28" s="11"/>
      <c r="G28" s="11"/>
    </row>
    <row r="29" spans="1:7" ht="28.35" customHeight="1" x14ac:dyDescent="0.2">
      <c r="A29" s="101" t="s">
        <v>96</v>
      </c>
      <c r="B29" s="99"/>
      <c r="C29" s="99"/>
      <c r="D29" s="99"/>
      <c r="E29" s="99"/>
      <c r="F29" s="99"/>
      <c r="G29" s="99"/>
    </row>
    <row r="30" spans="1:7" s="79" customFormat="1" ht="42.6" customHeight="1" x14ac:dyDescent="0.2">
      <c r="A30" s="100" t="s">
        <v>23</v>
      </c>
      <c r="B30" s="100"/>
      <c r="C30" s="100"/>
      <c r="D30" s="100"/>
      <c r="E30" s="100"/>
      <c r="F30" s="100"/>
      <c r="G30" s="100"/>
    </row>
    <row r="31" spans="1:7" x14ac:dyDescent="0.2">
      <c r="A31" s="13"/>
      <c r="B31" s="11"/>
      <c r="C31" s="11"/>
      <c r="D31" s="11"/>
      <c r="E31" s="11"/>
      <c r="F31" s="11"/>
      <c r="G31" s="11"/>
    </row>
    <row r="32" spans="1:7" x14ac:dyDescent="0.2">
      <c r="A32" s="11"/>
      <c r="B32" s="11"/>
      <c r="C32" s="11"/>
      <c r="D32" s="11"/>
      <c r="E32" s="11"/>
      <c r="F32" s="11"/>
      <c r="G32" s="11"/>
    </row>
    <row r="33" spans="1:7" x14ac:dyDescent="0.2">
      <c r="A33" s="11"/>
      <c r="B33" s="11"/>
      <c r="C33" s="11"/>
      <c r="D33" s="11"/>
      <c r="E33" s="11"/>
      <c r="F33" s="11"/>
      <c r="G33" s="11"/>
    </row>
    <row r="34" spans="1:7" x14ac:dyDescent="0.2">
      <c r="A34" s="11"/>
      <c r="B34" s="11"/>
      <c r="C34" s="11"/>
      <c r="D34" s="11"/>
      <c r="E34" s="11"/>
      <c r="F34" s="11"/>
      <c r="G34" s="11"/>
    </row>
    <row r="35" spans="1:7" x14ac:dyDescent="0.2">
      <c r="A35" s="11"/>
      <c r="B35" s="11"/>
      <c r="C35" s="11"/>
      <c r="D35" s="11"/>
      <c r="E35" s="11"/>
      <c r="F35" s="11"/>
      <c r="G35" s="11"/>
    </row>
    <row r="36" spans="1:7" x14ac:dyDescent="0.2">
      <c r="A36" s="11"/>
      <c r="B36" s="11"/>
      <c r="C36" s="11"/>
      <c r="D36" s="11"/>
      <c r="E36" s="11"/>
      <c r="F36" s="11"/>
      <c r="G36" s="11"/>
    </row>
    <row r="37" spans="1:7" x14ac:dyDescent="0.2">
      <c r="A37" s="11"/>
      <c r="B37" s="11"/>
      <c r="C37" s="11"/>
      <c r="D37" s="11"/>
      <c r="E37" s="11"/>
      <c r="F37" s="11"/>
      <c r="G37" s="11"/>
    </row>
    <row r="38" spans="1:7" x14ac:dyDescent="0.2">
      <c r="A38" s="11"/>
      <c r="B38" s="11"/>
      <c r="C38" s="11"/>
      <c r="D38" s="11"/>
      <c r="E38" s="11"/>
      <c r="F38" s="11"/>
      <c r="G38" s="11"/>
    </row>
    <row r="39" spans="1:7" x14ac:dyDescent="0.2">
      <c r="A39" s="11"/>
      <c r="B39" s="11"/>
      <c r="C39" s="11"/>
      <c r="D39" s="11"/>
      <c r="E39" s="11"/>
      <c r="F39" s="11"/>
      <c r="G39" s="11"/>
    </row>
    <row r="40" spans="1:7" x14ac:dyDescent="0.2">
      <c r="A40" s="11"/>
      <c r="B40" s="11"/>
      <c r="C40" s="11"/>
      <c r="D40" s="11"/>
      <c r="E40" s="11"/>
      <c r="F40" s="11"/>
      <c r="G40" s="11"/>
    </row>
    <row r="41" spans="1:7" x14ac:dyDescent="0.2">
      <c r="A41" s="97" t="s">
        <v>24</v>
      </c>
      <c r="B41" s="97"/>
      <c r="C41" s="11"/>
      <c r="D41" s="11"/>
      <c r="E41" s="11"/>
      <c r="F41" s="11"/>
      <c r="G41" s="11"/>
    </row>
    <row r="42" spans="1:7" x14ac:dyDescent="0.2">
      <c r="A42" s="11"/>
      <c r="B42" s="11"/>
      <c r="C42" s="11"/>
      <c r="D42" s="11"/>
      <c r="E42" s="11"/>
      <c r="F42" s="11"/>
      <c r="G42" s="11"/>
    </row>
    <row r="43" spans="1:7" x14ac:dyDescent="0.2">
      <c r="A43" s="17">
        <v>0</v>
      </c>
      <c r="B43" s="18" t="s">
        <v>25</v>
      </c>
      <c r="C43" s="11"/>
      <c r="D43" s="11"/>
      <c r="E43" s="11"/>
      <c r="F43" s="11"/>
      <c r="G43" s="11"/>
    </row>
    <row r="44" spans="1:7" x14ac:dyDescent="0.2">
      <c r="A44" s="18" t="s">
        <v>26</v>
      </c>
      <c r="B44" s="18" t="s">
        <v>27</v>
      </c>
      <c r="C44" s="11"/>
      <c r="D44" s="11"/>
      <c r="E44" s="11"/>
      <c r="F44" s="11"/>
      <c r="G44" s="11"/>
    </row>
    <row r="45" spans="1:7" x14ac:dyDescent="0.2">
      <c r="A45" s="19" t="s">
        <v>28</v>
      </c>
      <c r="B45" s="18" t="s">
        <v>29</v>
      </c>
      <c r="C45" s="11"/>
      <c r="D45" s="11"/>
      <c r="E45" s="11"/>
      <c r="F45" s="11"/>
      <c r="G45" s="11"/>
    </row>
    <row r="46" spans="1:7" x14ac:dyDescent="0.2">
      <c r="A46" s="19" t="s">
        <v>30</v>
      </c>
      <c r="B46" s="18" t="s">
        <v>31</v>
      </c>
      <c r="C46" s="11"/>
      <c r="D46" s="11"/>
      <c r="E46" s="11"/>
      <c r="F46" s="11"/>
      <c r="G46" s="11"/>
    </row>
    <row r="47" spans="1:7" x14ac:dyDescent="0.2">
      <c r="A47" s="18" t="s">
        <v>32</v>
      </c>
      <c r="B47" s="18" t="s">
        <v>33</v>
      </c>
      <c r="C47" s="11"/>
      <c r="D47" s="11"/>
      <c r="E47" s="11"/>
      <c r="F47" s="11"/>
      <c r="G47" s="11"/>
    </row>
    <row r="48" spans="1:7" x14ac:dyDescent="0.2">
      <c r="A48" s="18" t="s">
        <v>34</v>
      </c>
      <c r="B48" s="18" t="s">
        <v>35</v>
      </c>
      <c r="C48" s="11"/>
      <c r="D48" s="11"/>
      <c r="E48" s="11"/>
      <c r="F48" s="11"/>
      <c r="G48" s="11"/>
    </row>
    <row r="49" spans="1:7" x14ac:dyDescent="0.2">
      <c r="A49" s="18" t="s">
        <v>36</v>
      </c>
      <c r="B49" s="18" t="s">
        <v>37</v>
      </c>
      <c r="C49" s="11"/>
      <c r="D49" s="11"/>
      <c r="E49" s="11"/>
      <c r="F49" s="11"/>
      <c r="G49" s="11"/>
    </row>
    <row r="50" spans="1:7" x14ac:dyDescent="0.2">
      <c r="A50" s="11" t="s">
        <v>38</v>
      </c>
      <c r="B50" s="11" t="s">
        <v>39</v>
      </c>
      <c r="C50" s="11"/>
      <c r="D50" s="11"/>
      <c r="E50" s="11"/>
      <c r="F50" s="11"/>
      <c r="G50" s="11"/>
    </row>
    <row r="51" spans="1:7" x14ac:dyDescent="0.2">
      <c r="A51" s="18" t="s">
        <v>40</v>
      </c>
      <c r="B51" s="20" t="s">
        <v>41</v>
      </c>
      <c r="C51" s="20"/>
      <c r="D51" s="20"/>
      <c r="E51" s="20"/>
      <c r="F51" s="20"/>
      <c r="G51" s="20"/>
    </row>
    <row r="52" spans="1:7" x14ac:dyDescent="0.2">
      <c r="A52" s="20"/>
      <c r="B52" s="20"/>
      <c r="C52" s="20"/>
      <c r="D52" s="20"/>
      <c r="E52" s="20"/>
      <c r="F52" s="20"/>
      <c r="G52" s="20"/>
    </row>
  </sheetData>
  <mergeCells count="18">
    <mergeCell ref="A41:B41"/>
    <mergeCell ref="A11:G11"/>
    <mergeCell ref="A15:C15"/>
    <mergeCell ref="A17:C17"/>
    <mergeCell ref="B18:C18"/>
    <mergeCell ref="B19:D19"/>
    <mergeCell ref="A21:B21"/>
    <mergeCell ref="B23:C23"/>
    <mergeCell ref="B24:C24"/>
    <mergeCell ref="B25:C25"/>
    <mergeCell ref="A29:G29"/>
    <mergeCell ref="A30:G30"/>
    <mergeCell ref="A10:G10"/>
    <mergeCell ref="A1:G1"/>
    <mergeCell ref="A3:G3"/>
    <mergeCell ref="A4:G4"/>
    <mergeCell ref="A7:G7"/>
    <mergeCell ref="A8:G8"/>
  </mergeCells>
  <hyperlinks>
    <hyperlink ref="B19" r:id="rId1"/>
    <hyperlink ref="B26" r:id="rId2" display="www.statistik-nord.de"/>
  </hyperlinks>
  <pageMargins left="0.59055118110236227" right="0.59055118110236227" top="0.59055118110236227" bottom="0.59055118110236227" header="0" footer="0.39370078740157483"/>
  <pageSetup paperSize="9" orientation="portrait" r:id="rId3"/>
  <headerFooter>
    <oddFooter>&amp;L&amp;"Arial,Standard"&amp;8Statistikamt Nord&amp;C&amp;"Arial,Standard"&amp;8&amp;P&amp;R&amp;"Arial,Standard"&amp;8Statistischer Bericht F II 1 - m 12/14 HH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view="pageLayout" zoomScaleNormal="100" workbookViewId="0">
      <selection sqref="A1:H1"/>
    </sheetView>
  </sheetViews>
  <sheetFormatPr baseColWidth="10" defaultColWidth="11.140625" defaultRowHeight="12.75" x14ac:dyDescent="0.2"/>
  <cols>
    <col min="1" max="1" width="28.7109375" customWidth="1"/>
    <col min="2" max="4" width="12.42578125" customWidth="1"/>
    <col min="5" max="5" width="11" hidden="1" customWidth="1"/>
    <col min="6" max="6" width="10.85546875" hidden="1" customWidth="1"/>
    <col min="7" max="8" width="12.42578125" customWidth="1"/>
  </cols>
  <sheetData>
    <row r="1" spans="1:26" ht="14.85" customHeight="1" x14ac:dyDescent="0.2">
      <c r="A1" s="103" t="s">
        <v>98</v>
      </c>
      <c r="B1" s="104"/>
      <c r="C1" s="104"/>
      <c r="D1" s="104"/>
      <c r="E1" s="104"/>
      <c r="F1" s="104"/>
      <c r="G1" s="104"/>
      <c r="H1" s="104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</row>
    <row r="2" spans="1:26" x14ac:dyDescent="0.2">
      <c r="A2" s="105"/>
      <c r="B2" s="106"/>
      <c r="C2" s="106"/>
      <c r="D2" s="106"/>
      <c r="E2" s="106"/>
      <c r="F2" s="106"/>
      <c r="G2" s="106"/>
      <c r="H2" s="106"/>
    </row>
    <row r="3" spans="1:26" x14ac:dyDescent="0.2">
      <c r="A3" s="107" t="s">
        <v>93</v>
      </c>
      <c r="B3" s="110" t="s">
        <v>42</v>
      </c>
      <c r="C3" s="110" t="s">
        <v>43</v>
      </c>
      <c r="D3" s="115" t="s">
        <v>44</v>
      </c>
      <c r="E3" s="116"/>
      <c r="F3" s="116"/>
      <c r="G3" s="117"/>
      <c r="H3" s="117"/>
    </row>
    <row r="4" spans="1:26" x14ac:dyDescent="0.2">
      <c r="A4" s="108"/>
      <c r="B4" s="111"/>
      <c r="C4" s="113"/>
      <c r="D4" s="110" t="s">
        <v>45</v>
      </c>
      <c r="E4" s="22"/>
      <c r="F4" s="22"/>
      <c r="G4" s="118" t="s">
        <v>46</v>
      </c>
      <c r="H4" s="119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ht="60" customHeight="1" x14ac:dyDescent="0.2">
      <c r="A5" s="108"/>
      <c r="B5" s="112"/>
      <c r="C5" s="114"/>
      <c r="D5" s="114"/>
      <c r="E5" s="25" t="s">
        <v>47</v>
      </c>
      <c r="F5" s="25" t="s">
        <v>48</v>
      </c>
      <c r="G5" s="25" t="s">
        <v>49</v>
      </c>
      <c r="H5" s="26" t="s">
        <v>50</v>
      </c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109"/>
      <c r="B6" s="27" t="s">
        <v>51</v>
      </c>
      <c r="C6" s="27" t="s">
        <v>51</v>
      </c>
      <c r="D6" s="27" t="s">
        <v>51</v>
      </c>
      <c r="E6" s="28"/>
      <c r="F6" s="28"/>
      <c r="G6" s="29" t="s">
        <v>51</v>
      </c>
      <c r="H6" s="28" t="s">
        <v>51</v>
      </c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33"/>
      <c r="B7" s="34"/>
      <c r="C7" s="34"/>
      <c r="D7" s="34"/>
      <c r="E7" s="34"/>
      <c r="F7" s="34"/>
      <c r="G7" s="34"/>
      <c r="H7" s="34"/>
      <c r="I7" s="23"/>
      <c r="J7" s="23"/>
      <c r="K7" s="23"/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33" t="s">
        <v>84</v>
      </c>
      <c r="B8" s="80">
        <v>51</v>
      </c>
      <c r="C8" s="80">
        <v>9</v>
      </c>
      <c r="D8" s="80">
        <v>288</v>
      </c>
      <c r="E8" s="80">
        <v>12</v>
      </c>
      <c r="F8" s="80">
        <v>4</v>
      </c>
      <c r="G8" s="80">
        <f t="shared" ref="G8:G14" si="0">E8+F8</f>
        <v>16</v>
      </c>
      <c r="H8" s="80">
        <v>229</v>
      </c>
      <c r="I8" s="23"/>
      <c r="J8" s="23"/>
      <c r="K8" s="23"/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x14ac:dyDescent="0.2">
      <c r="A9" s="33" t="s">
        <v>85</v>
      </c>
      <c r="B9" s="80">
        <v>35</v>
      </c>
      <c r="C9" s="80">
        <v>5</v>
      </c>
      <c r="D9" s="80">
        <v>202</v>
      </c>
      <c r="E9" s="80">
        <v>10</v>
      </c>
      <c r="F9" s="80">
        <v>0</v>
      </c>
      <c r="G9" s="80">
        <f t="shared" si="0"/>
        <v>10</v>
      </c>
      <c r="H9" s="80">
        <v>91</v>
      </c>
      <c r="I9" s="35"/>
      <c r="J9" s="35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</row>
    <row r="10" spans="1:26" x14ac:dyDescent="0.2">
      <c r="A10" s="33" t="s">
        <v>86</v>
      </c>
      <c r="B10" s="80">
        <v>58</v>
      </c>
      <c r="C10" s="80">
        <v>3</v>
      </c>
      <c r="D10" s="80">
        <v>138</v>
      </c>
      <c r="E10" s="80">
        <v>23</v>
      </c>
      <c r="F10" s="80">
        <v>6</v>
      </c>
      <c r="G10" s="80">
        <f t="shared" si="0"/>
        <v>29</v>
      </c>
      <c r="H10" s="80">
        <v>89</v>
      </c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33" t="s">
        <v>87</v>
      </c>
      <c r="B11" s="80">
        <v>78</v>
      </c>
      <c r="C11" s="80">
        <v>2</v>
      </c>
      <c r="D11" s="80">
        <v>523</v>
      </c>
      <c r="E11" s="80">
        <v>15</v>
      </c>
      <c r="F11" s="80">
        <v>8</v>
      </c>
      <c r="G11" s="80">
        <f t="shared" si="0"/>
        <v>23</v>
      </c>
      <c r="H11" s="80">
        <v>405</v>
      </c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  <row r="12" spans="1:26" x14ac:dyDescent="0.2">
      <c r="A12" s="33" t="s">
        <v>88</v>
      </c>
      <c r="B12" s="80">
        <v>84</v>
      </c>
      <c r="C12" s="80">
        <v>5</v>
      </c>
      <c r="D12" s="80">
        <v>245</v>
      </c>
      <c r="E12" s="80">
        <v>42</v>
      </c>
      <c r="F12" s="80">
        <v>10</v>
      </c>
      <c r="G12" s="80">
        <f t="shared" si="0"/>
        <v>52</v>
      </c>
      <c r="H12" s="80">
        <v>180</v>
      </c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</row>
    <row r="13" spans="1:26" x14ac:dyDescent="0.2">
      <c r="A13" s="36" t="s">
        <v>89</v>
      </c>
      <c r="B13" s="80">
        <v>11</v>
      </c>
      <c r="C13" s="80">
        <v>5</v>
      </c>
      <c r="D13" s="80">
        <v>70</v>
      </c>
      <c r="E13" s="80">
        <v>5</v>
      </c>
      <c r="F13" s="80">
        <v>0</v>
      </c>
      <c r="G13" s="80">
        <f t="shared" si="0"/>
        <v>5</v>
      </c>
      <c r="H13" s="80">
        <v>57</v>
      </c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</row>
    <row r="14" spans="1:26" x14ac:dyDescent="0.2">
      <c r="A14" s="36" t="s">
        <v>90</v>
      </c>
      <c r="B14" s="80">
        <v>28</v>
      </c>
      <c r="C14" s="80">
        <v>5</v>
      </c>
      <c r="D14" s="80">
        <v>32</v>
      </c>
      <c r="E14" s="80">
        <v>15</v>
      </c>
      <c r="F14" s="80">
        <v>2</v>
      </c>
      <c r="G14" s="80">
        <f t="shared" si="0"/>
        <v>17</v>
      </c>
      <c r="H14" s="80">
        <v>0</v>
      </c>
      <c r="I14" s="23"/>
      <c r="J14" s="23"/>
      <c r="K14" s="23"/>
      <c r="L14" s="23"/>
      <c r="M14" s="23"/>
      <c r="N14" s="23"/>
      <c r="O14" s="23"/>
      <c r="P14" s="23"/>
      <c r="Q14" s="23"/>
      <c r="R14" s="23"/>
      <c r="S14" s="23"/>
      <c r="T14" s="23"/>
      <c r="U14" s="23"/>
      <c r="V14" s="23"/>
      <c r="W14" s="23"/>
      <c r="X14" s="23"/>
      <c r="Y14" s="23"/>
      <c r="Z14" s="23"/>
    </row>
    <row r="15" spans="1:26" x14ac:dyDescent="0.2">
      <c r="A15" s="36"/>
      <c r="B15" s="34"/>
      <c r="C15" s="34"/>
      <c r="D15" s="34"/>
      <c r="E15" s="34"/>
      <c r="F15" s="34"/>
      <c r="G15" s="34"/>
      <c r="H15" s="34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</row>
    <row r="16" spans="1:26" x14ac:dyDescent="0.2">
      <c r="A16" s="37" t="s">
        <v>92</v>
      </c>
      <c r="B16" s="80">
        <v>345</v>
      </c>
      <c r="C16" s="80">
        <v>34</v>
      </c>
      <c r="D16" s="80">
        <v>1498</v>
      </c>
      <c r="E16" s="80">
        <v>122</v>
      </c>
      <c r="F16" s="80">
        <v>30</v>
      </c>
      <c r="G16" s="80">
        <f>E16+F16</f>
        <v>152</v>
      </c>
      <c r="H16" s="80">
        <v>1051</v>
      </c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</row>
    <row r="17" spans="1:26" x14ac:dyDescent="0.2">
      <c r="A17" s="38"/>
      <c r="B17" s="34"/>
      <c r="C17" s="34"/>
      <c r="D17" s="34"/>
      <c r="E17" s="34"/>
      <c r="F17" s="34"/>
      <c r="G17" s="34"/>
      <c r="H17" s="34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</row>
    <row r="18" spans="1:26" x14ac:dyDescent="0.2">
      <c r="A18" s="39" t="s">
        <v>99</v>
      </c>
      <c r="B18" s="80">
        <v>2593</v>
      </c>
      <c r="C18" s="80">
        <v>242</v>
      </c>
      <c r="D18" s="80">
        <v>10923</v>
      </c>
      <c r="E18" s="80">
        <v>1074</v>
      </c>
      <c r="F18" s="80">
        <v>236</v>
      </c>
      <c r="G18" s="80">
        <f>E18+F18</f>
        <v>1310</v>
      </c>
      <c r="H18" s="80">
        <v>8421</v>
      </c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</row>
    <row r="19" spans="1:26" x14ac:dyDescent="0.2">
      <c r="A19" s="39" t="s">
        <v>52</v>
      </c>
      <c r="B19" s="34"/>
      <c r="C19" s="34"/>
      <c r="D19" s="34"/>
      <c r="E19" s="34"/>
      <c r="F19" s="34"/>
      <c r="G19" s="34"/>
      <c r="H19" s="34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</row>
    <row r="20" spans="1:26" x14ac:dyDescent="0.2">
      <c r="A20" s="40" t="s">
        <v>100</v>
      </c>
      <c r="B20" s="80">
        <v>2762</v>
      </c>
      <c r="C20" s="80">
        <v>265</v>
      </c>
      <c r="D20" s="80">
        <v>10012</v>
      </c>
      <c r="E20" s="80">
        <v>1275</v>
      </c>
      <c r="F20" s="80">
        <v>308</v>
      </c>
      <c r="G20" s="80">
        <f>E20+F20</f>
        <v>1583</v>
      </c>
      <c r="H20" s="80">
        <v>7065</v>
      </c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</row>
    <row r="21" spans="1:26" x14ac:dyDescent="0.2">
      <c r="A21" s="40" t="s">
        <v>53</v>
      </c>
      <c r="B21" s="80">
        <f>(B18)-(B20)</f>
        <v>-169</v>
      </c>
      <c r="C21" s="80">
        <f>(C18)-(C20)</f>
        <v>-23</v>
      </c>
      <c r="D21" s="80">
        <f>(D18)-(D20)</f>
        <v>911</v>
      </c>
      <c r="E21" s="80">
        <f>(E18)-(E20)</f>
        <v>-201</v>
      </c>
      <c r="F21" s="80">
        <f>(F18)-(F20)</f>
        <v>-72</v>
      </c>
      <c r="G21" s="80">
        <f>E21+F21</f>
        <v>-273</v>
      </c>
      <c r="H21" s="80">
        <f>(H18)-(H20)</f>
        <v>1356</v>
      </c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</row>
    <row r="22" spans="1:26" x14ac:dyDescent="0.2">
      <c r="A22" s="41" t="s">
        <v>54</v>
      </c>
      <c r="B22" s="81">
        <f t="shared" ref="B22:H22" si="1">((B21/B20)*100)</f>
        <v>-6.1187545257060094</v>
      </c>
      <c r="C22" s="81">
        <f t="shared" si="1"/>
        <v>-8.6792452830188669</v>
      </c>
      <c r="D22" s="81">
        <f t="shared" si="1"/>
        <v>9.0990811026767879</v>
      </c>
      <c r="E22" s="81">
        <f t="shared" si="1"/>
        <v>-15.764705882352942</v>
      </c>
      <c r="F22" s="81">
        <f t="shared" si="1"/>
        <v>-23.376623376623375</v>
      </c>
      <c r="G22" s="81">
        <f t="shared" si="1"/>
        <v>-17.245735944409351</v>
      </c>
      <c r="H22" s="81">
        <f t="shared" si="1"/>
        <v>19.193205944798304</v>
      </c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</row>
    <row r="23" spans="1:26" x14ac:dyDescent="0.2">
      <c r="A23" s="24"/>
      <c r="B23" s="24"/>
      <c r="C23" s="24"/>
      <c r="D23" s="24"/>
      <c r="E23" s="24"/>
      <c r="F23" s="24"/>
      <c r="G23" s="24"/>
      <c r="H23" s="42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3"/>
      <c r="U23" s="23"/>
      <c r="V23" s="23"/>
      <c r="W23" s="23"/>
      <c r="X23" s="23"/>
      <c r="Y23" s="23"/>
      <c r="Z23" s="23"/>
    </row>
    <row r="24" spans="1:26" x14ac:dyDescent="0.2">
      <c r="A24" s="23"/>
      <c r="B24" s="23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4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</row>
    <row r="25" spans="1:26" x14ac:dyDescent="0.2">
      <c r="A25" s="23" t="s">
        <v>55</v>
      </c>
      <c r="B25" s="23"/>
      <c r="C25" s="23"/>
      <c r="D25" s="23"/>
      <c r="E25" s="23"/>
      <c r="F25" s="23"/>
      <c r="G25" s="23"/>
      <c r="H25" s="23"/>
      <c r="I25" s="44"/>
      <c r="J25" s="44"/>
      <c r="K25" s="44"/>
      <c r="L25" s="44"/>
      <c r="M25" s="45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46"/>
    </row>
  </sheetData>
  <mergeCells count="8">
    <mergeCell ref="A1:H1"/>
    <mergeCell ref="A2:H2"/>
    <mergeCell ref="A3:A6"/>
    <mergeCell ref="B3:B5"/>
    <mergeCell ref="C3:C5"/>
    <mergeCell ref="D3:H3"/>
    <mergeCell ref="D4:D5"/>
    <mergeCell ref="G4:H4"/>
  </mergeCells>
  <conditionalFormatting sqref="A17:H17 B18:H22 A7:H12 B13:H16">
    <cfRule type="expression" dxfId="7" priority="4">
      <formula>MOD(ROW(),2)=1</formula>
    </cfRule>
  </conditionalFormatting>
  <conditionalFormatting sqref="A22 A14:A16">
    <cfRule type="expression" dxfId="6" priority="3">
      <formula>MOD(ROW(),2)=1</formula>
    </cfRule>
  </conditionalFormatting>
  <conditionalFormatting sqref="A18:A21">
    <cfRule type="expression" dxfId="5" priority="2">
      <formula>MOD(ROW(),2)=1</formula>
    </cfRule>
  </conditionalFormatting>
  <conditionalFormatting sqref="A13">
    <cfRule type="expression" dxfId="4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12/14 HH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4"/>
  <sheetViews>
    <sheetView view="pageLayout" zoomScaleNormal="100" workbookViewId="0">
      <selection sqref="A1:G1"/>
    </sheetView>
  </sheetViews>
  <sheetFormatPr baseColWidth="10" defaultColWidth="11.42578125" defaultRowHeight="12.75" x14ac:dyDescent="0.2"/>
  <cols>
    <col min="1" max="1" width="31.5703125" customWidth="1"/>
    <col min="2" max="3" width="9.42578125" customWidth="1"/>
    <col min="4" max="4" width="11.140625" customWidth="1"/>
    <col min="5" max="6" width="9.42578125" customWidth="1"/>
    <col min="7" max="7" width="11.140625" customWidth="1"/>
  </cols>
  <sheetData>
    <row r="1" spans="1:26" ht="14.85" customHeight="1" x14ac:dyDescent="0.2">
      <c r="A1" s="122" t="s">
        <v>101</v>
      </c>
      <c r="B1" s="123"/>
      <c r="C1" s="123"/>
      <c r="D1" s="123"/>
      <c r="E1" s="123"/>
      <c r="F1" s="123"/>
      <c r="G1" s="123"/>
      <c r="H1" s="47"/>
    </row>
    <row r="2" spans="1:26" x14ac:dyDescent="0.2">
      <c r="A2" s="124"/>
      <c r="B2" s="124"/>
      <c r="C2" s="124"/>
      <c r="D2" s="124"/>
      <c r="E2" s="124"/>
      <c r="F2" s="124"/>
      <c r="G2" s="124"/>
      <c r="H2" s="47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</row>
    <row r="3" spans="1:26" x14ac:dyDescent="0.2">
      <c r="A3" s="125" t="s">
        <v>56</v>
      </c>
      <c r="B3" s="128" t="s">
        <v>81</v>
      </c>
      <c r="C3" s="129"/>
      <c r="D3" s="129"/>
      <c r="E3" s="129"/>
      <c r="F3" s="129"/>
      <c r="G3" s="130"/>
      <c r="H3" s="49"/>
    </row>
    <row r="4" spans="1:26" x14ac:dyDescent="0.2">
      <c r="A4" s="126"/>
      <c r="B4" s="131"/>
      <c r="C4" s="132"/>
      <c r="D4" s="132"/>
      <c r="E4" s="132"/>
      <c r="F4" s="132"/>
      <c r="G4" s="133"/>
      <c r="H4" s="49"/>
    </row>
    <row r="5" spans="1:26" x14ac:dyDescent="0.2">
      <c r="A5" s="126"/>
      <c r="B5" s="134" t="s">
        <v>102</v>
      </c>
      <c r="C5" s="134" t="s">
        <v>103</v>
      </c>
      <c r="D5" s="137" t="s">
        <v>95</v>
      </c>
      <c r="E5" s="138" t="s">
        <v>104</v>
      </c>
      <c r="F5" s="139"/>
      <c r="G5" s="139"/>
      <c r="H5" s="49"/>
    </row>
    <row r="6" spans="1:26" x14ac:dyDescent="0.2">
      <c r="A6" s="126"/>
      <c r="B6" s="135"/>
      <c r="C6" s="135"/>
      <c r="D6" s="135"/>
      <c r="E6" s="140">
        <v>2014</v>
      </c>
      <c r="F6" s="140">
        <v>2013</v>
      </c>
      <c r="G6" s="120" t="s">
        <v>54</v>
      </c>
      <c r="H6" s="49"/>
    </row>
    <row r="7" spans="1:26" x14ac:dyDescent="0.2">
      <c r="A7" s="127"/>
      <c r="B7" s="136"/>
      <c r="C7" s="136"/>
      <c r="D7" s="136"/>
      <c r="E7" s="141"/>
      <c r="F7" s="141"/>
      <c r="G7" s="121"/>
      <c r="H7" s="49"/>
    </row>
    <row r="8" spans="1:26" x14ac:dyDescent="0.2">
      <c r="A8" s="50"/>
      <c r="B8" s="23"/>
      <c r="C8" s="23"/>
      <c r="D8" s="23"/>
      <c r="E8" s="23"/>
      <c r="F8" s="23"/>
      <c r="G8" s="23"/>
    </row>
    <row r="9" spans="1:26" x14ac:dyDescent="0.2">
      <c r="A9" s="51" t="s">
        <v>57</v>
      </c>
      <c r="B9" s="82">
        <v>217</v>
      </c>
      <c r="C9" s="83">
        <v>271</v>
      </c>
      <c r="D9" s="84">
        <f>IF(AND(C9&gt;0,B9&gt;0),(B9/C9%)-100,"x  ")</f>
        <v>-19.926199261992622</v>
      </c>
      <c r="E9" s="82">
        <v>1831</v>
      </c>
      <c r="F9" s="83">
        <v>2013</v>
      </c>
      <c r="G9" s="84">
        <f>IF(AND(F9&gt;0,E9&gt;0),(E9/F9%)-100,"x  ")</f>
        <v>-9.0412319920516637</v>
      </c>
      <c r="H9" s="49"/>
    </row>
    <row r="10" spans="1:26" x14ac:dyDescent="0.2">
      <c r="A10" s="55" t="s">
        <v>58</v>
      </c>
      <c r="B10" s="52"/>
      <c r="C10" s="53"/>
      <c r="D10" s="54"/>
      <c r="E10" s="52"/>
      <c r="F10" s="53"/>
      <c r="G10" s="54"/>
      <c r="H10" s="49"/>
    </row>
    <row r="11" spans="1:26" hidden="1" x14ac:dyDescent="0.2">
      <c r="A11" s="55" t="s">
        <v>59</v>
      </c>
      <c r="B11" s="82">
        <v>122</v>
      </c>
      <c r="C11" s="83">
        <v>163</v>
      </c>
      <c r="D11" s="84">
        <f>IF(AND(C11&gt;0,B11&gt;0),(B11/C11%)-100,"x  ")</f>
        <v>-25.153374233128829</v>
      </c>
      <c r="E11" s="82">
        <v>1074</v>
      </c>
      <c r="F11" s="83">
        <v>1275</v>
      </c>
      <c r="G11" s="84">
        <f>IF(AND(F11&gt;0,E11&gt;0),(E11/F11%)-100,"x  ")</f>
        <v>-15.764705882352942</v>
      </c>
      <c r="H11" s="49"/>
    </row>
    <row r="12" spans="1:26" hidden="1" x14ac:dyDescent="0.2">
      <c r="A12" s="55" t="s">
        <v>60</v>
      </c>
      <c r="B12" s="82">
        <v>15</v>
      </c>
      <c r="C12" s="83">
        <v>30</v>
      </c>
      <c r="D12" s="84">
        <f>IF(AND(C12&gt;0,B12&gt;0),(B12/C12%)-100,"x  ")</f>
        <v>-50</v>
      </c>
      <c r="E12" s="82">
        <v>118</v>
      </c>
      <c r="F12" s="83">
        <v>154</v>
      </c>
      <c r="G12" s="84">
        <f>IF(AND(F12&gt;0,E12&gt;0),(E12/F12%)-100,"x  ")</f>
        <v>-23.376623376623385</v>
      </c>
      <c r="H12" s="49"/>
    </row>
    <row r="13" spans="1:26" x14ac:dyDescent="0.2">
      <c r="A13" s="55" t="s">
        <v>61</v>
      </c>
      <c r="B13" s="82">
        <f>(B11)+(B12)</f>
        <v>137</v>
      </c>
      <c r="C13" s="83">
        <f>(C11)+(C12)</f>
        <v>193</v>
      </c>
      <c r="D13" s="84">
        <f>IF(AND(C13&gt;0,B13&gt;0),(B13/C13%)-100,"x  ")</f>
        <v>-29.015544041450781</v>
      </c>
      <c r="E13" s="82">
        <f>(E11)+(E12)</f>
        <v>1192</v>
      </c>
      <c r="F13" s="83">
        <f>(F11)+(F12)</f>
        <v>1429</v>
      </c>
      <c r="G13" s="84">
        <f>IF(AND(F13&gt;0,E13&gt;0),(E13/F13%)-100,"x  ")</f>
        <v>-16.585024492652195</v>
      </c>
      <c r="H13" s="56"/>
    </row>
    <row r="14" spans="1:26" x14ac:dyDescent="0.2">
      <c r="A14" s="55" t="s">
        <v>62</v>
      </c>
      <c r="B14" s="82">
        <v>80</v>
      </c>
      <c r="C14" s="83">
        <v>78</v>
      </c>
      <c r="D14" s="84">
        <f>IF(AND(C14&gt;0,B14&gt;0),(B14/C14%)-100,"x  ")</f>
        <v>2.564102564102555</v>
      </c>
      <c r="E14" s="82">
        <v>639</v>
      </c>
      <c r="F14" s="83">
        <v>584</v>
      </c>
      <c r="G14" s="84">
        <f>IF(AND(F14&gt;0,E14&gt;0),(E14/F14%)-100,"x  ")</f>
        <v>9.4178082191780845</v>
      </c>
      <c r="H14" s="57"/>
    </row>
    <row r="15" spans="1:26" x14ac:dyDescent="0.2">
      <c r="A15" s="55" t="s">
        <v>63</v>
      </c>
      <c r="B15" s="82">
        <v>38</v>
      </c>
      <c r="C15" s="83">
        <v>30</v>
      </c>
      <c r="D15" s="84">
        <f>IF(AND(C15&gt;0,B15&gt;0),(B15/C15%)-100,"x  ")</f>
        <v>26.666666666666671</v>
      </c>
      <c r="E15" s="82">
        <v>283</v>
      </c>
      <c r="F15" s="83">
        <v>216</v>
      </c>
      <c r="G15" s="84">
        <f>IF(AND(F15&gt;0,E15&gt;0),(E15/F15%)-100,"x  ")</f>
        <v>31.018518518518505</v>
      </c>
      <c r="H15" s="49"/>
    </row>
    <row r="16" spans="1:26" x14ac:dyDescent="0.2">
      <c r="A16" s="55"/>
      <c r="B16" s="52"/>
      <c r="C16" s="53"/>
      <c r="D16" s="54"/>
      <c r="E16" s="58"/>
      <c r="F16" s="53"/>
      <c r="G16" s="54"/>
      <c r="H16" s="49"/>
    </row>
    <row r="17" spans="1:8" x14ac:dyDescent="0.2">
      <c r="A17" s="51" t="s">
        <v>64</v>
      </c>
      <c r="B17" s="85">
        <v>587.46400000000006</v>
      </c>
      <c r="C17" s="85">
        <v>545.53700000000003</v>
      </c>
      <c r="D17" s="84">
        <f>IF(AND(C17&gt;0,B17&gt;0),(B17/C17%)-100,"x  ")</f>
        <v>7.6854548820703315</v>
      </c>
      <c r="E17" s="82">
        <v>4270.6620000000003</v>
      </c>
      <c r="F17" s="83">
        <v>4027.8389999999999</v>
      </c>
      <c r="G17" s="84">
        <f>IF(AND(F17&gt;0,E17&gt;0),(E17/F17%)-100,"x  ")</f>
        <v>6.0286173305338195</v>
      </c>
      <c r="H17" s="49"/>
    </row>
    <row r="18" spans="1:8" hidden="1" x14ac:dyDescent="0.2">
      <c r="A18" s="60" t="s">
        <v>65</v>
      </c>
      <c r="B18" s="85">
        <v>80.153000000000006</v>
      </c>
      <c r="C18" s="85">
        <v>104.428</v>
      </c>
      <c r="D18" s="84">
        <f>IF(AND(C18&gt;0,B18&gt;0),(B18/C18%)-100,"x  ")</f>
        <v>-23.245681234917825</v>
      </c>
      <c r="E18" s="82">
        <v>742.01700000000005</v>
      </c>
      <c r="F18" s="83">
        <v>901.74</v>
      </c>
      <c r="G18" s="84">
        <f>IF(AND(F18&gt;0,E18&gt;0),(E18/F18%)-100,"x  ")</f>
        <v>-17.712755339676619</v>
      </c>
      <c r="H18" s="49"/>
    </row>
    <row r="19" spans="1:8" hidden="1" x14ac:dyDescent="0.2">
      <c r="A19" s="60" t="s">
        <v>66</v>
      </c>
      <c r="B19" s="85">
        <v>21.177</v>
      </c>
      <c r="C19" s="85">
        <v>35.533999999999999</v>
      </c>
      <c r="D19" s="84">
        <f>IF(AND(C19&gt;0,B19&gt;0),(B19/C19%)-100,"x  ")</f>
        <v>-40.403557156526141</v>
      </c>
      <c r="E19" s="82">
        <v>137.48400000000001</v>
      </c>
      <c r="F19" s="83">
        <v>166.47499999999999</v>
      </c>
      <c r="G19" s="84">
        <f>IF(AND(F19&gt;0,E19&gt;0),(E19/F19%)-100,"x  ")</f>
        <v>-17.414626820843964</v>
      </c>
      <c r="H19" s="49"/>
    </row>
    <row r="20" spans="1:8" x14ac:dyDescent="0.2">
      <c r="A20" s="60" t="s">
        <v>67</v>
      </c>
      <c r="B20" s="86">
        <f>(B18)+(B19)</f>
        <v>101.33000000000001</v>
      </c>
      <c r="C20" s="86">
        <f>(C18)+(C19)</f>
        <v>139.96199999999999</v>
      </c>
      <c r="D20" s="84">
        <f>IF(AND(C20&gt;0,B20&gt;0),(B20/C20%)-100,"x  ")</f>
        <v>-27.601777625355439</v>
      </c>
      <c r="E20" s="82">
        <f>(E18)+(E19)</f>
        <v>879.50100000000009</v>
      </c>
      <c r="F20" s="83">
        <f>(F18)+(F19)</f>
        <v>1068.2149999999999</v>
      </c>
      <c r="G20" s="84">
        <f>IF(AND(F20&gt;0,E20&gt;0),(E20/F20%)-100,"x  ")</f>
        <v>-17.666293770448831</v>
      </c>
      <c r="H20" s="56"/>
    </row>
    <row r="21" spans="1:8" x14ac:dyDescent="0.2">
      <c r="A21" s="60" t="s">
        <v>68</v>
      </c>
      <c r="B21" s="85">
        <v>486.13400000000001</v>
      </c>
      <c r="C21" s="85">
        <v>405.57499999999999</v>
      </c>
      <c r="D21" s="84">
        <f>IF(AND(C21&gt;0,B21&gt;0),(B21/C21%)-100,"x  ")</f>
        <v>19.862910682364557</v>
      </c>
      <c r="E21" s="82">
        <v>3391.1610000000001</v>
      </c>
      <c r="F21" s="83">
        <v>2959.6239999999998</v>
      </c>
      <c r="G21" s="84">
        <f>IF(AND(F21&gt;0,E21&gt;0),(E21/F21%)-100,"x  ")</f>
        <v>14.580804858995606</v>
      </c>
      <c r="H21" s="49"/>
    </row>
    <row r="22" spans="1:8" x14ac:dyDescent="0.2">
      <c r="A22" s="55"/>
      <c r="B22" s="58"/>
      <c r="C22" s="61"/>
      <c r="D22" s="54"/>
      <c r="E22" s="58"/>
      <c r="F22" s="53"/>
      <c r="G22" s="54"/>
      <c r="H22" s="49"/>
    </row>
    <row r="23" spans="1:8" x14ac:dyDescent="0.2">
      <c r="A23" s="51" t="s">
        <v>69</v>
      </c>
      <c r="B23" s="85">
        <v>202.89099999999999</v>
      </c>
      <c r="C23" s="85">
        <v>170.506</v>
      </c>
      <c r="D23" s="84">
        <f>IF(AND(C23&gt;0,B23&gt;0),(B23/C23%)-100,"x  ")</f>
        <v>18.993466505577516</v>
      </c>
      <c r="E23" s="82">
        <v>1323.556</v>
      </c>
      <c r="F23" s="83">
        <v>1184.3889999999999</v>
      </c>
      <c r="G23" s="84">
        <f>IF(AND(F23&gt;0,E23&gt;0),(E23/F23%)-100,"x  ")</f>
        <v>11.750109127997661</v>
      </c>
      <c r="H23" s="49"/>
    </row>
    <row r="24" spans="1:8" x14ac:dyDescent="0.2">
      <c r="A24" s="55" t="s">
        <v>70</v>
      </c>
      <c r="B24" s="62"/>
      <c r="C24" s="63"/>
      <c r="D24" s="54"/>
      <c r="E24" s="62"/>
      <c r="F24" s="63"/>
      <c r="G24" s="54"/>
      <c r="H24" s="49"/>
    </row>
    <row r="25" spans="1:8" hidden="1" x14ac:dyDescent="0.2">
      <c r="A25" s="60" t="s">
        <v>71</v>
      </c>
      <c r="B25" s="85">
        <v>24.33</v>
      </c>
      <c r="C25" s="85">
        <v>28.370999999999999</v>
      </c>
      <c r="D25" s="84">
        <f>IF(AND(C25&gt;0,B25&gt;0),(B25/C25%)-100,"x  ")</f>
        <v>-14.243417574283598</v>
      </c>
      <c r="E25" s="82">
        <v>218.88900000000001</v>
      </c>
      <c r="F25" s="83">
        <v>247.38300000000001</v>
      </c>
      <c r="G25" s="84">
        <f>IF(AND(F25&gt;0,E25&gt;0),(E25/F25%)-100,"x  ")</f>
        <v>-11.518172226870874</v>
      </c>
      <c r="H25" s="49"/>
    </row>
    <row r="26" spans="1:8" hidden="1" x14ac:dyDescent="0.2">
      <c r="A26" s="60" t="s">
        <v>72</v>
      </c>
      <c r="B26" s="85">
        <v>7.266</v>
      </c>
      <c r="C26" s="85">
        <v>7.9880000000000004</v>
      </c>
      <c r="D26" s="84">
        <f>IF(AND(C26&gt;0,B26&gt;0),(B26/C26%)-100,"x  ")</f>
        <v>-9.038557836755146</v>
      </c>
      <c r="E26" s="82">
        <v>43.156999999999996</v>
      </c>
      <c r="F26" s="83">
        <v>46.634</v>
      </c>
      <c r="G26" s="84">
        <f>IF(AND(F26&gt;0,E26&gt;0),(E26/F26%)-100,"x  ")</f>
        <v>-7.4559334391216794</v>
      </c>
      <c r="H26" s="49"/>
    </row>
    <row r="27" spans="1:8" x14ac:dyDescent="0.2">
      <c r="A27" s="55" t="s">
        <v>61</v>
      </c>
      <c r="B27" s="85">
        <f>(B25)+(B26)</f>
        <v>31.595999999999997</v>
      </c>
      <c r="C27" s="85">
        <f>(C25)+(C26)</f>
        <v>36.359000000000002</v>
      </c>
      <c r="D27" s="84">
        <f>IF(AND(C27&gt;0,B27&gt;0),(B27/C27%)-100,"x  ")</f>
        <v>-13.099920239830595</v>
      </c>
      <c r="E27" s="82">
        <f>(E25)+(E26)</f>
        <v>262.04599999999999</v>
      </c>
      <c r="F27" s="83">
        <f>(F25)+(F26)</f>
        <v>294.017</v>
      </c>
      <c r="G27" s="84">
        <f>IF(AND(F27&gt;0,E27&gt;0),(E27/F27%)-100,"x  ")</f>
        <v>-10.873861035246264</v>
      </c>
      <c r="H27" s="56"/>
    </row>
    <row r="28" spans="1:8" x14ac:dyDescent="0.2">
      <c r="A28" s="55" t="s">
        <v>62</v>
      </c>
      <c r="B28" s="85">
        <v>171.29499999999999</v>
      </c>
      <c r="C28" s="85">
        <v>134.14699999999999</v>
      </c>
      <c r="D28" s="84">
        <f>IF(AND(C28&gt;0,B28&gt;0),(B28/C28%)-100,"x  ")</f>
        <v>27.692009511953302</v>
      </c>
      <c r="E28" s="82">
        <v>1061.51</v>
      </c>
      <c r="F28" s="83">
        <v>890.37199999999996</v>
      </c>
      <c r="G28" s="84">
        <f>IF(AND(F28&gt;0,E28&gt;0),(E28/F28%)-100,"x  ")</f>
        <v>19.220954836854702</v>
      </c>
      <c r="H28" s="49"/>
    </row>
    <row r="29" spans="1:8" x14ac:dyDescent="0.2">
      <c r="A29" s="55"/>
      <c r="B29" s="58"/>
      <c r="C29" s="61"/>
      <c r="D29" s="54"/>
      <c r="E29" s="58"/>
      <c r="F29" s="53"/>
      <c r="G29" s="54"/>
      <c r="H29" s="49"/>
    </row>
    <row r="30" spans="1:8" x14ac:dyDescent="0.2">
      <c r="A30" s="51" t="s">
        <v>44</v>
      </c>
      <c r="B30" s="85">
        <v>1203</v>
      </c>
      <c r="C30" s="85">
        <v>1294</v>
      </c>
      <c r="D30" s="84">
        <f>IF(AND(C30&gt;0,B30&gt;0),(B30/C30%)-100,"x  ")</f>
        <v>-7.0324574961360042</v>
      </c>
      <c r="E30" s="82">
        <v>9731</v>
      </c>
      <c r="F30" s="83">
        <v>8648</v>
      </c>
      <c r="G30" s="84">
        <f>IF(AND(F30&gt;0,E30&gt;0),(E30/F30%)-100,"x  ")</f>
        <v>12.523126734505084</v>
      </c>
      <c r="H30" s="49"/>
    </row>
    <row r="31" spans="1:8" x14ac:dyDescent="0.2">
      <c r="A31" s="55" t="s">
        <v>73</v>
      </c>
      <c r="B31" s="64"/>
      <c r="C31" s="65"/>
      <c r="D31" s="54"/>
      <c r="E31" s="64"/>
      <c r="F31" s="53"/>
      <c r="G31" s="54"/>
      <c r="H31" s="57"/>
    </row>
    <row r="32" spans="1:8" hidden="1" x14ac:dyDescent="0.2">
      <c r="A32" s="60" t="s">
        <v>71</v>
      </c>
      <c r="B32" s="59"/>
      <c r="C32" s="59"/>
      <c r="D32" s="54"/>
      <c r="E32" s="52"/>
      <c r="F32" s="53"/>
      <c r="G32" s="54"/>
      <c r="H32" s="49"/>
    </row>
    <row r="33" spans="1:8" hidden="1" x14ac:dyDescent="0.2">
      <c r="A33" s="60" t="s">
        <v>72</v>
      </c>
      <c r="B33" s="59"/>
      <c r="C33" s="59"/>
      <c r="D33" s="54"/>
      <c r="E33" s="52"/>
      <c r="F33" s="53"/>
      <c r="G33" s="54"/>
      <c r="H33" s="49"/>
    </row>
    <row r="34" spans="1:8" x14ac:dyDescent="0.2">
      <c r="A34" s="66" t="s">
        <v>74</v>
      </c>
      <c r="B34" s="85">
        <f>B11+(B12*2)</f>
        <v>152</v>
      </c>
      <c r="C34" s="85">
        <f>C11+(C12*2)</f>
        <v>223</v>
      </c>
      <c r="D34" s="84">
        <f>IF(AND(C34&gt;0,B34&gt;0),(B34/C34%)-100,"x  ")</f>
        <v>-31.83856502242152</v>
      </c>
      <c r="E34" s="82">
        <f>E11+(E12*2)</f>
        <v>1310</v>
      </c>
      <c r="F34" s="83">
        <f>F11+(F12*2)</f>
        <v>1583</v>
      </c>
      <c r="G34" s="84">
        <f>IF(AND(F34&gt;0,E34&gt;0),(E34/F34%)-100,"x  ")</f>
        <v>-17.245735944409347</v>
      </c>
      <c r="H34" s="56"/>
    </row>
    <row r="35" spans="1:8" x14ac:dyDescent="0.2">
      <c r="A35" s="67" t="s">
        <v>75</v>
      </c>
      <c r="B35" s="85">
        <f>(B30)-(B34)</f>
        <v>1051</v>
      </c>
      <c r="C35" s="85">
        <f>(C30)-(C34)</f>
        <v>1071</v>
      </c>
      <c r="D35" s="84">
        <f>IF(AND(C35&gt;0,B35&gt;0),(B35/C35%)-100,"x  ")</f>
        <v>-1.867413632119522</v>
      </c>
      <c r="E35" s="82">
        <f>(E30)-(E34)</f>
        <v>8421</v>
      </c>
      <c r="F35" s="83">
        <f>(F30)-(F34)</f>
        <v>7065</v>
      </c>
      <c r="G35" s="84">
        <f>IF(AND(F35&gt;0,E35&gt;0),(E35/F35%)-100,"x  ")</f>
        <v>19.193205944798294</v>
      </c>
      <c r="H35" s="57"/>
    </row>
    <row r="36" spans="1:8" x14ac:dyDescent="0.2">
      <c r="A36" s="55" t="s">
        <v>76</v>
      </c>
      <c r="B36" s="85">
        <v>540</v>
      </c>
      <c r="C36" s="85">
        <v>439</v>
      </c>
      <c r="D36" s="84">
        <f>IF(AND(C36&gt;0,B36&gt;0),(B36/C36%)-100,"x  ")</f>
        <v>23.006833712984061</v>
      </c>
      <c r="E36" s="82">
        <v>3139</v>
      </c>
      <c r="F36" s="83">
        <v>2415</v>
      </c>
      <c r="G36" s="84">
        <f>IF(AND(F36&gt;0,E36&gt;0),(E36/F36%)-100,"x  ")</f>
        <v>29.979296066252601</v>
      </c>
      <c r="H36" s="49"/>
    </row>
    <row r="37" spans="1:8" x14ac:dyDescent="0.2">
      <c r="A37" s="55"/>
      <c r="B37" s="58"/>
      <c r="C37" s="61"/>
      <c r="D37" s="54"/>
      <c r="E37" s="58"/>
      <c r="F37" s="53"/>
      <c r="G37" s="54"/>
      <c r="H37" s="49"/>
    </row>
    <row r="38" spans="1:8" x14ac:dyDescent="0.2">
      <c r="A38" s="51" t="s">
        <v>77</v>
      </c>
      <c r="B38" s="86">
        <v>103.61799999999999</v>
      </c>
      <c r="C38" s="86">
        <v>109.72</v>
      </c>
      <c r="D38" s="84">
        <f>IF(AND(C38&gt;0,B38&gt;0),(B38/C38%)-100,"x  ")</f>
        <v>-5.5614290922347749</v>
      </c>
      <c r="E38" s="82">
        <v>782.10799999999995</v>
      </c>
      <c r="F38" s="83">
        <v>758.27200000000005</v>
      </c>
      <c r="G38" s="84">
        <f>IF(AND(F38&gt;0,E38&gt;0),(E38/F38%)-100,"x  ")</f>
        <v>3.1434630317353083</v>
      </c>
      <c r="H38" s="49"/>
    </row>
    <row r="39" spans="1:8" x14ac:dyDescent="0.2">
      <c r="A39" s="55" t="s">
        <v>73</v>
      </c>
      <c r="B39" s="62"/>
      <c r="C39" s="63"/>
      <c r="D39" s="54"/>
      <c r="E39" s="62"/>
      <c r="F39" s="63"/>
      <c r="G39" s="54"/>
      <c r="H39" s="49"/>
    </row>
    <row r="40" spans="1:8" hidden="1" x14ac:dyDescent="0.2">
      <c r="A40" s="60" t="s">
        <v>71</v>
      </c>
      <c r="B40" s="85">
        <v>16.309000000000001</v>
      </c>
      <c r="C40" s="85">
        <v>20.949000000000002</v>
      </c>
      <c r="D40" s="84">
        <f>IF(AND(C40&gt;0,B40&gt;0),(B40/C40%)-100,"x  ")</f>
        <v>-22.149028593250279</v>
      </c>
      <c r="E40" s="82">
        <v>149.858</v>
      </c>
      <c r="F40" s="83">
        <v>178.36600000000001</v>
      </c>
      <c r="G40" s="84">
        <f>IF(AND(F40&gt;0,E40&gt;0),(E40/F40%)-100,"x  ")</f>
        <v>-15.982866689839994</v>
      </c>
      <c r="H40" s="49"/>
    </row>
    <row r="41" spans="1:8" hidden="1" x14ac:dyDescent="0.2">
      <c r="A41" s="60" t="s">
        <v>72</v>
      </c>
      <c r="B41" s="85">
        <v>4.2519999999999998</v>
      </c>
      <c r="C41" s="85">
        <v>6.0380000000000003</v>
      </c>
      <c r="D41" s="84">
        <f>IF(AND(C41&gt;0,B41&gt;0),(B41/C41%)-100,"x  ")</f>
        <v>-29.57933090427295</v>
      </c>
      <c r="E41" s="82">
        <v>25.72</v>
      </c>
      <c r="F41" s="83">
        <v>31.073</v>
      </c>
      <c r="G41" s="84">
        <f>IF(AND(F41&gt;0,E41&gt;0),(E41/F41%)-100,"x  ")</f>
        <v>-17.227174717600491</v>
      </c>
      <c r="H41" s="49"/>
    </row>
    <row r="42" spans="1:8" x14ac:dyDescent="0.2">
      <c r="A42" s="55" t="s">
        <v>74</v>
      </c>
      <c r="B42" s="86">
        <f>(B40)+(B41)</f>
        <v>20.561</v>
      </c>
      <c r="C42" s="86">
        <f>(C40)+(C41)</f>
        <v>26.987000000000002</v>
      </c>
      <c r="D42" s="84">
        <f>IF(AND(C42&gt;0,B42&gt;0),(B42/C42%)-100,"x  ")</f>
        <v>-23.811464779338195</v>
      </c>
      <c r="E42" s="82">
        <f>(E40)+(E41)</f>
        <v>175.578</v>
      </c>
      <c r="F42" s="83">
        <f>(F40)+(F41)</f>
        <v>209.43900000000002</v>
      </c>
      <c r="G42" s="84">
        <f>IF(AND(F42&gt;0,E42&gt;0),(E42/F42%)-100,"x  ")</f>
        <v>-16.167475971523928</v>
      </c>
      <c r="H42" s="56"/>
    </row>
    <row r="43" spans="1:8" x14ac:dyDescent="0.2">
      <c r="A43" s="67" t="s">
        <v>75</v>
      </c>
      <c r="B43" s="85">
        <v>83.057000000000002</v>
      </c>
      <c r="C43" s="85">
        <v>82.733000000000004</v>
      </c>
      <c r="D43" s="84">
        <f>IF(AND(C43&gt;0,B43&gt;0),(B43/C43%)-100,"x  ")</f>
        <v>0.39162123940870686</v>
      </c>
      <c r="E43" s="82">
        <v>606.53</v>
      </c>
      <c r="F43" s="83">
        <v>548.83299999999997</v>
      </c>
      <c r="G43" s="84">
        <f>IF(AND(F43&gt;0,E43&gt;0),(E43/F43%)-100,"x  ")</f>
        <v>10.512669609881328</v>
      </c>
      <c r="H43" s="49"/>
    </row>
    <row r="44" spans="1:8" x14ac:dyDescent="0.2">
      <c r="A44" s="55" t="s">
        <v>76</v>
      </c>
      <c r="B44" s="85">
        <v>48.406999999999996</v>
      </c>
      <c r="C44" s="85">
        <v>38.795000000000002</v>
      </c>
      <c r="D44" s="84">
        <f>IF(AND(C44&gt;0,B44&gt;0),(B44/C44%)-100,"x  ")</f>
        <v>24.776388709885282</v>
      </c>
      <c r="E44" s="82">
        <v>278.63299999999998</v>
      </c>
      <c r="F44" s="83">
        <v>223.22800000000001</v>
      </c>
      <c r="G44" s="84">
        <f>IF(AND(F44&gt;0,E44&gt;0),(E44/F44%)-100,"x  ")</f>
        <v>24.819915064418424</v>
      </c>
      <c r="H44" s="49"/>
    </row>
    <row r="45" spans="1:8" x14ac:dyDescent="0.2">
      <c r="A45" s="55"/>
      <c r="B45" s="58"/>
      <c r="C45" s="61"/>
      <c r="D45" s="54"/>
      <c r="E45" s="58"/>
      <c r="F45" s="53"/>
      <c r="G45" s="54"/>
      <c r="H45" s="49"/>
    </row>
    <row r="46" spans="1:8" x14ac:dyDescent="0.2">
      <c r="A46" s="51" t="s">
        <v>78</v>
      </c>
      <c r="B46" s="86">
        <v>3856</v>
      </c>
      <c r="C46" s="86">
        <v>4240</v>
      </c>
      <c r="D46" s="84">
        <f>IF(AND(C46&gt;0,B46&gt;0),(B46/C46%)-100,"x  ")</f>
        <v>-9.0566037735848965</v>
      </c>
      <c r="E46" s="82">
        <v>31194</v>
      </c>
      <c r="F46" s="83">
        <v>30331</v>
      </c>
      <c r="G46" s="84">
        <f>IF(AND(F46&gt;0,E46&gt;0),(E46/F46%)-100,"x  ")</f>
        <v>2.8452738122712731</v>
      </c>
      <c r="H46" s="49"/>
    </row>
    <row r="47" spans="1:8" x14ac:dyDescent="0.2">
      <c r="A47" s="55" t="s">
        <v>73</v>
      </c>
      <c r="B47" s="52"/>
      <c r="C47" s="53"/>
      <c r="D47" s="54"/>
      <c r="E47" s="52"/>
      <c r="F47" s="53"/>
      <c r="G47" s="54"/>
      <c r="H47" s="49"/>
    </row>
    <row r="48" spans="1:8" hidden="1" x14ac:dyDescent="0.2">
      <c r="A48" s="60" t="s">
        <v>71</v>
      </c>
      <c r="B48" s="85">
        <v>680</v>
      </c>
      <c r="C48" s="85">
        <v>886</v>
      </c>
      <c r="D48" s="84">
        <f>IF(AND(C48&gt;0,B48&gt;0),(B48/C48%)-100,"x  ")</f>
        <v>-23.25056433408578</v>
      </c>
      <c r="E48" s="82">
        <v>6045</v>
      </c>
      <c r="F48" s="83">
        <v>7156</v>
      </c>
      <c r="G48" s="84">
        <f>IF(AND(F48&gt;0,E48&gt;0),(E48/F48%)-100,"x  ")</f>
        <v>-15.525433202906655</v>
      </c>
      <c r="H48" s="49"/>
    </row>
    <row r="49" spans="1:8" hidden="1" x14ac:dyDescent="0.2">
      <c r="A49" s="60" t="s">
        <v>72</v>
      </c>
      <c r="B49" s="85">
        <v>119</v>
      </c>
      <c r="C49" s="85">
        <v>219</v>
      </c>
      <c r="D49" s="84">
        <f>IF(AND(C49&gt;0,B49&gt;0),(B49/C49%)-100,"x  ")</f>
        <v>-45.662100456621005</v>
      </c>
      <c r="E49" s="82">
        <v>982</v>
      </c>
      <c r="F49" s="83">
        <v>1239</v>
      </c>
      <c r="G49" s="84">
        <f>IF(AND(F49&gt;0,E49&gt;0),(E49/F49%)-100,"x  ")</f>
        <v>-20.742534301856338</v>
      </c>
      <c r="H49" s="49"/>
    </row>
    <row r="50" spans="1:8" x14ac:dyDescent="0.2">
      <c r="A50" s="55" t="s">
        <v>74</v>
      </c>
      <c r="B50" s="85">
        <f>(B48)+(B49)</f>
        <v>799</v>
      </c>
      <c r="C50" s="85">
        <f>(C48)+(C49)</f>
        <v>1105</v>
      </c>
      <c r="D50" s="84">
        <f>IF(AND(C50&gt;0,B50&gt;0),(B50/C50%)-100,"x  ")</f>
        <v>-27.692307692307693</v>
      </c>
      <c r="E50" s="82">
        <f>(E48)+(E49)</f>
        <v>7027</v>
      </c>
      <c r="F50" s="83">
        <f>(F48)+(F49)</f>
        <v>8395</v>
      </c>
      <c r="G50" s="84">
        <f>IF(AND(F50&gt;0,E50&gt;0),(E50/F50%)-100,"x  ")</f>
        <v>-16.295413936867192</v>
      </c>
      <c r="H50" s="56"/>
    </row>
    <row r="51" spans="1:8" x14ac:dyDescent="0.2">
      <c r="A51" s="67" t="s">
        <v>75</v>
      </c>
      <c r="B51" s="85">
        <v>3057</v>
      </c>
      <c r="C51" s="85">
        <v>3135</v>
      </c>
      <c r="D51" s="84">
        <f>IF(AND(C51&gt;0,B51&gt;0),(B51/C51%)-100,"x  ")</f>
        <v>-2.4880382775119614</v>
      </c>
      <c r="E51" s="82">
        <v>24167</v>
      </c>
      <c r="F51" s="83">
        <v>21936</v>
      </c>
      <c r="G51" s="84">
        <f>IF(AND(F51&gt;0,E51&gt;0),(E51/F51%)-100,"x  ")</f>
        <v>10.170495988329677</v>
      </c>
      <c r="H51" s="49"/>
    </row>
    <row r="52" spans="1:8" x14ac:dyDescent="0.2">
      <c r="A52" s="68" t="s">
        <v>76</v>
      </c>
      <c r="B52" s="87">
        <v>1610</v>
      </c>
      <c r="C52" s="87">
        <v>1396</v>
      </c>
      <c r="D52" s="88">
        <f>IF(AND(C52&gt;0,B52&gt;0),(B52/C52%)-100,"x  ")</f>
        <v>15.329512893982795</v>
      </c>
      <c r="E52" s="89">
        <v>10248</v>
      </c>
      <c r="F52" s="90">
        <v>7913</v>
      </c>
      <c r="G52" s="88">
        <f>IF(AND(F52&gt;0,E52&gt;0),(E52/F52%)-100,"x  ")</f>
        <v>29.508403892329085</v>
      </c>
      <c r="H52" s="49"/>
    </row>
    <row r="53" spans="1:8" x14ac:dyDescent="0.2">
      <c r="H53" s="49"/>
    </row>
    <row r="54" spans="1:8" x14ac:dyDescent="0.2">
      <c r="A54" t="s">
        <v>55</v>
      </c>
      <c r="H54" s="69"/>
    </row>
  </sheetData>
  <mergeCells count="11">
    <mergeCell ref="G6:G7"/>
    <mergeCell ref="A1:G1"/>
    <mergeCell ref="A2:G2"/>
    <mergeCell ref="A3:A7"/>
    <mergeCell ref="B3:G4"/>
    <mergeCell ref="B5:B7"/>
    <mergeCell ref="C5:C7"/>
    <mergeCell ref="D5:D7"/>
    <mergeCell ref="E5:G5"/>
    <mergeCell ref="E6:E7"/>
    <mergeCell ref="F6:F7"/>
  </mergeCells>
  <conditionalFormatting sqref="A34">
    <cfRule type="expression" dxfId="3" priority="8">
      <formula>MOD(ROW(),2)=1</formula>
    </cfRule>
    <cfRule type="expression" priority="9">
      <formula>MOD(ROW(),2)=1</formula>
    </cfRule>
    <cfRule type="expression" priority="10">
      <formula>MOD(ROW(),2)=1</formula>
    </cfRule>
  </conditionalFormatting>
  <conditionalFormatting sqref="A42">
    <cfRule type="expression" dxfId="2" priority="5">
      <formula>MOD(ROW(),2)=1</formula>
    </cfRule>
    <cfRule type="expression" priority="6">
      <formula>MOD(ROW(),2)=1</formula>
    </cfRule>
    <cfRule type="expression" priority="7">
      <formula>MOD(ROW(),2)=1</formula>
    </cfRule>
  </conditionalFormatting>
  <conditionalFormatting sqref="A50">
    <cfRule type="expression" dxfId="1" priority="2">
      <formula>MOD(ROW(),2)=1</formula>
    </cfRule>
    <cfRule type="expression" priority="3">
      <formula>MOD(ROW(),2)=1</formula>
    </cfRule>
    <cfRule type="expression" priority="4">
      <formula>MOD(ROW(),2)=1</formula>
    </cfRule>
  </conditionalFormatting>
  <conditionalFormatting sqref="A8:G52">
    <cfRule type="expression" dxfId="0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12/14 HH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1"/>
  <sheetViews>
    <sheetView view="pageLayout" zoomScaleNormal="100" workbookViewId="0">
      <selection sqref="A1:H1"/>
    </sheetView>
  </sheetViews>
  <sheetFormatPr baseColWidth="10" defaultRowHeight="12.75" x14ac:dyDescent="0.2"/>
  <sheetData>
    <row r="1" spans="1:8" ht="15" customHeight="1" x14ac:dyDescent="0.2">
      <c r="A1" s="142" t="s">
        <v>91</v>
      </c>
      <c r="B1" s="143"/>
      <c r="C1" s="143"/>
      <c r="D1" s="143"/>
      <c r="E1" s="143"/>
      <c r="F1" s="143"/>
      <c r="G1" s="143"/>
      <c r="H1" s="144"/>
    </row>
    <row r="2" spans="1:8" ht="15" customHeight="1" x14ac:dyDescent="0.2">
      <c r="A2" s="142" t="s">
        <v>105</v>
      </c>
      <c r="B2" s="142"/>
      <c r="C2" s="142"/>
      <c r="D2" s="142"/>
      <c r="E2" s="142"/>
      <c r="F2" s="142"/>
      <c r="G2" s="142"/>
      <c r="H2" s="144"/>
    </row>
    <row r="3" spans="1:8" x14ac:dyDescent="0.2">
      <c r="A3" s="70"/>
      <c r="B3" s="70"/>
      <c r="C3" s="70"/>
      <c r="D3" s="70"/>
      <c r="E3" s="70"/>
      <c r="F3" s="70"/>
      <c r="G3" s="70"/>
    </row>
    <row r="4" spans="1:8" x14ac:dyDescent="0.2">
      <c r="A4" s="70"/>
      <c r="B4" s="70"/>
      <c r="C4" s="70"/>
      <c r="D4" s="70"/>
      <c r="E4" s="70"/>
      <c r="F4" s="70"/>
      <c r="G4" s="70"/>
    </row>
    <row r="5" spans="1:8" x14ac:dyDescent="0.2">
      <c r="A5" s="70"/>
      <c r="B5" s="70"/>
      <c r="C5" s="70"/>
      <c r="D5" s="70"/>
      <c r="E5" s="70"/>
      <c r="F5" s="70"/>
      <c r="G5" s="70"/>
    </row>
    <row r="6" spans="1:8" x14ac:dyDescent="0.2">
      <c r="A6" s="70"/>
      <c r="B6" s="70"/>
      <c r="C6" s="70"/>
      <c r="D6" s="70"/>
      <c r="E6" s="70"/>
      <c r="F6" s="70"/>
      <c r="G6" s="70"/>
    </row>
    <row r="7" spans="1:8" x14ac:dyDescent="0.2">
      <c r="A7" s="70"/>
      <c r="B7" s="70"/>
      <c r="C7" s="70"/>
      <c r="D7" s="70"/>
      <c r="E7" s="70"/>
      <c r="F7" s="70"/>
      <c r="G7" s="70"/>
    </row>
    <row r="8" spans="1:8" ht="14.25" x14ac:dyDescent="0.2">
      <c r="A8" s="70"/>
      <c r="B8" s="70"/>
      <c r="C8" s="70"/>
      <c r="D8" s="71"/>
      <c r="E8" s="70"/>
      <c r="F8" s="70"/>
      <c r="G8" s="70"/>
    </row>
    <row r="9" spans="1:8" x14ac:dyDescent="0.2">
      <c r="A9" s="70"/>
      <c r="B9" s="70"/>
      <c r="C9" s="70"/>
      <c r="D9" s="70"/>
      <c r="E9" s="70"/>
      <c r="F9" s="70"/>
      <c r="G9" s="70"/>
    </row>
    <row r="10" spans="1:8" x14ac:dyDescent="0.2">
      <c r="A10" s="70"/>
      <c r="B10" s="70"/>
      <c r="C10" s="70"/>
      <c r="D10" s="70"/>
      <c r="E10" s="70"/>
      <c r="F10" s="70"/>
      <c r="G10" s="70"/>
    </row>
    <row r="11" spans="1:8" x14ac:dyDescent="0.2">
      <c r="A11" s="70"/>
      <c r="B11" s="70"/>
      <c r="C11" s="70"/>
      <c r="D11" s="70"/>
      <c r="E11" s="70"/>
      <c r="F11" s="70"/>
      <c r="G11" s="70"/>
    </row>
    <row r="12" spans="1:8" x14ac:dyDescent="0.2">
      <c r="A12" s="70"/>
      <c r="B12" s="70"/>
      <c r="C12" s="70"/>
      <c r="D12" s="70"/>
      <c r="E12" s="70"/>
      <c r="F12" s="70"/>
      <c r="G12" s="70"/>
    </row>
    <row r="13" spans="1:8" x14ac:dyDescent="0.2">
      <c r="A13" s="70"/>
      <c r="B13" s="70"/>
      <c r="C13" s="70"/>
      <c r="D13" s="70"/>
      <c r="E13" s="70"/>
      <c r="F13" s="70"/>
      <c r="G13" s="70"/>
    </row>
    <row r="14" spans="1:8" x14ac:dyDescent="0.2">
      <c r="A14" s="70"/>
      <c r="B14" s="70"/>
      <c r="C14" s="70"/>
      <c r="D14" s="70"/>
      <c r="E14" s="70"/>
      <c r="F14" s="70"/>
      <c r="G14" s="70"/>
    </row>
    <row r="15" spans="1:8" x14ac:dyDescent="0.2">
      <c r="A15" s="70"/>
      <c r="B15" s="70"/>
      <c r="C15" s="70"/>
      <c r="D15" s="70"/>
      <c r="E15" s="70"/>
      <c r="F15" s="70"/>
      <c r="G15" s="70"/>
    </row>
    <row r="16" spans="1:8" x14ac:dyDescent="0.2">
      <c r="A16" s="70"/>
      <c r="B16" s="70"/>
      <c r="C16" s="70"/>
      <c r="D16" s="70"/>
      <c r="E16" s="70"/>
      <c r="F16" s="70"/>
      <c r="G16" s="70"/>
    </row>
    <row r="17" spans="1:7" x14ac:dyDescent="0.2">
      <c r="A17" s="70"/>
      <c r="B17" s="70"/>
      <c r="C17" s="70"/>
      <c r="D17" s="70"/>
      <c r="E17" s="70"/>
      <c r="F17" s="70"/>
      <c r="G17" s="70"/>
    </row>
    <row r="18" spans="1:7" x14ac:dyDescent="0.2">
      <c r="A18" s="70"/>
      <c r="B18" s="70"/>
      <c r="C18" s="70"/>
      <c r="D18" s="70"/>
      <c r="E18" s="70"/>
      <c r="F18" s="70"/>
      <c r="G18" s="70"/>
    </row>
    <row r="19" spans="1:7" x14ac:dyDescent="0.2">
      <c r="A19" s="70"/>
      <c r="B19" s="70"/>
      <c r="C19" s="70"/>
      <c r="D19" s="70"/>
      <c r="E19" s="70"/>
      <c r="F19" s="70"/>
      <c r="G19" s="70"/>
    </row>
    <row r="20" spans="1:7" x14ac:dyDescent="0.2">
      <c r="A20" s="70"/>
      <c r="B20" s="70"/>
      <c r="C20" s="70"/>
      <c r="D20" s="70"/>
      <c r="E20" s="70"/>
      <c r="F20" s="70"/>
      <c r="G20" s="70"/>
    </row>
    <row r="21" spans="1:7" x14ac:dyDescent="0.2">
      <c r="A21" s="70"/>
      <c r="B21" s="70"/>
      <c r="C21" s="70"/>
      <c r="D21" s="70"/>
      <c r="E21" s="70"/>
      <c r="F21" s="70"/>
      <c r="G21" s="70"/>
    </row>
    <row r="22" spans="1:7" x14ac:dyDescent="0.2">
      <c r="A22" s="70"/>
      <c r="B22" s="70"/>
      <c r="C22" s="70"/>
      <c r="D22" s="70"/>
      <c r="E22" s="70"/>
      <c r="F22" s="70"/>
      <c r="G22" s="70"/>
    </row>
    <row r="23" spans="1:7" x14ac:dyDescent="0.2">
      <c r="A23" s="70"/>
      <c r="B23" s="70"/>
      <c r="C23" s="70"/>
      <c r="D23" s="70"/>
      <c r="E23" s="70"/>
      <c r="F23" s="70"/>
      <c r="G23" s="70"/>
    </row>
    <row r="24" spans="1:7" x14ac:dyDescent="0.2">
      <c r="A24" s="70"/>
      <c r="B24" s="70"/>
      <c r="C24" s="70"/>
      <c r="D24" s="70"/>
      <c r="E24" s="70"/>
      <c r="F24" s="70"/>
      <c r="G24" s="70"/>
    </row>
    <row r="25" spans="1:7" x14ac:dyDescent="0.2">
      <c r="A25" s="70"/>
      <c r="B25" s="70"/>
      <c r="C25" s="70"/>
      <c r="D25" s="70"/>
      <c r="E25" s="70"/>
      <c r="F25" s="70"/>
      <c r="G25" s="70"/>
    </row>
    <row r="26" spans="1:7" x14ac:dyDescent="0.2">
      <c r="A26" s="70"/>
      <c r="B26" s="70"/>
      <c r="C26" s="70"/>
      <c r="D26" s="70"/>
      <c r="E26" s="70"/>
      <c r="F26" s="70"/>
      <c r="G26" s="70"/>
    </row>
    <row r="27" spans="1:7" x14ac:dyDescent="0.2">
      <c r="A27" s="70"/>
      <c r="B27" s="70"/>
      <c r="C27" s="70"/>
      <c r="D27" s="70"/>
      <c r="E27" s="70"/>
      <c r="F27" s="70"/>
      <c r="G27" s="70"/>
    </row>
    <row r="28" spans="1:7" x14ac:dyDescent="0.2">
      <c r="A28" s="70"/>
      <c r="B28" s="70"/>
      <c r="C28" s="70"/>
      <c r="D28" s="70"/>
      <c r="E28" s="70"/>
      <c r="F28" s="70"/>
      <c r="G28" s="70"/>
    </row>
    <row r="29" spans="1:7" x14ac:dyDescent="0.2">
      <c r="B29" s="70"/>
      <c r="C29" s="70"/>
      <c r="D29" s="70"/>
      <c r="E29" s="70"/>
      <c r="F29" s="70"/>
      <c r="G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24" t="s">
        <v>79</v>
      </c>
    </row>
  </sheetData>
  <mergeCells count="2">
    <mergeCell ref="A1:H1"/>
    <mergeCell ref="A2:H2"/>
  </mergeCells>
  <pageMargins left="0.59055118110236227" right="0.59055118110236227" top="0.59055118110236227" bottom="0.59055118110236227" header="0" footer="0.39370078740157483"/>
  <pageSetup paperSize="9" orientation="portrait" r:id="rId1"/>
  <headerFooter>
    <oddFooter>&amp;L&amp;"Arial,Standard"&amp;8Statistikamt Nord&amp;C&amp;"Arial,Standard"&amp;8&amp;P&amp;R&amp;"Arial,Standard"&amp;8Statistischer Bericht F II 1 - m 12/14 HH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4AAC8"/>
  </sheetPr>
  <dimension ref="A1:Z11"/>
  <sheetViews>
    <sheetView workbookViewId="0"/>
  </sheetViews>
  <sheetFormatPr baseColWidth="10" defaultRowHeight="12.75" x14ac:dyDescent="0.2"/>
  <cols>
    <col min="1" max="1" width="2" customWidth="1"/>
    <col min="2" max="14" width="9.7109375" customWidth="1"/>
  </cols>
  <sheetData>
    <row r="1" spans="1:26" x14ac:dyDescent="0.2">
      <c r="A1" s="70"/>
    </row>
    <row r="2" spans="1:26" ht="14.25" x14ac:dyDescent="0.2">
      <c r="A2" s="145" t="s">
        <v>106</v>
      </c>
      <c r="B2" s="106"/>
      <c r="C2" s="106"/>
      <c r="D2" s="106"/>
      <c r="E2" s="106"/>
      <c r="F2" s="106"/>
      <c r="G2" s="106"/>
      <c r="H2" s="106"/>
      <c r="I2" s="71" t="s">
        <v>82</v>
      </c>
      <c r="M2" s="91" t="s">
        <v>107</v>
      </c>
    </row>
    <row r="3" spans="1:26" x14ac:dyDescent="0.2">
      <c r="A3" s="72"/>
      <c r="B3" s="27" t="s">
        <v>108</v>
      </c>
      <c r="C3" s="27" t="s">
        <v>109</v>
      </c>
      <c r="D3" s="27" t="s">
        <v>110</v>
      </c>
      <c r="E3" s="27" t="s">
        <v>111</v>
      </c>
      <c r="F3" s="28" t="s">
        <v>112</v>
      </c>
      <c r="G3" s="28" t="s">
        <v>113</v>
      </c>
      <c r="H3" s="29" t="s">
        <v>114</v>
      </c>
      <c r="I3" s="28" t="s">
        <v>115</v>
      </c>
      <c r="J3" s="28" t="s">
        <v>116</v>
      </c>
      <c r="K3" s="28" t="s">
        <v>117</v>
      </c>
      <c r="L3" s="28" t="s">
        <v>118</v>
      </c>
      <c r="M3" s="28" t="s">
        <v>119</v>
      </c>
      <c r="N3" s="28" t="s">
        <v>108</v>
      </c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</row>
    <row r="4" spans="1:26" x14ac:dyDescent="0.2">
      <c r="A4" s="73"/>
      <c r="B4" s="74"/>
      <c r="C4" s="74"/>
      <c r="D4" s="74"/>
      <c r="E4" s="74"/>
      <c r="F4" s="74"/>
      <c r="G4" s="75"/>
      <c r="H4" s="74"/>
      <c r="I4" s="74"/>
      <c r="J4" s="74"/>
      <c r="K4" s="74"/>
      <c r="L4" s="74"/>
      <c r="M4" s="74"/>
      <c r="N4" s="74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</row>
    <row r="5" spans="1:26" x14ac:dyDescent="0.2">
      <c r="A5" s="30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</row>
    <row r="6" spans="1:26" x14ac:dyDescent="0.2">
      <c r="A6" s="30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</row>
    <row r="7" spans="1:26" x14ac:dyDescent="0.2">
      <c r="A7" s="23"/>
      <c r="B7" s="76">
        <v>342</v>
      </c>
      <c r="C7" s="76">
        <v>238</v>
      </c>
      <c r="D7" s="76">
        <v>168</v>
      </c>
      <c r="E7" s="76">
        <v>124</v>
      </c>
      <c r="F7" s="76">
        <v>128</v>
      </c>
      <c r="G7" s="76">
        <v>145</v>
      </c>
      <c r="H7" s="76">
        <v>200</v>
      </c>
      <c r="I7" s="76">
        <v>325</v>
      </c>
      <c r="J7" s="76">
        <v>249</v>
      </c>
      <c r="K7" s="76">
        <v>270</v>
      </c>
      <c r="L7" s="76">
        <v>199</v>
      </c>
      <c r="M7" s="77">
        <v>202</v>
      </c>
      <c r="N7" s="76">
        <v>345</v>
      </c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</row>
    <row r="8" spans="1:26" x14ac:dyDescent="0.2">
      <c r="A8" s="23"/>
      <c r="B8" s="23"/>
      <c r="C8" s="23"/>
      <c r="D8" s="23"/>
      <c r="E8" s="23"/>
      <c r="F8" s="23"/>
      <c r="G8" s="23"/>
      <c r="H8" s="23"/>
      <c r="I8" s="23"/>
      <c r="J8" s="23"/>
      <c r="K8" s="23"/>
      <c r="L8" s="23"/>
      <c r="M8" s="4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</row>
    <row r="9" spans="1:26" ht="14.25" x14ac:dyDescent="0.2">
      <c r="A9" s="145" t="s">
        <v>120</v>
      </c>
      <c r="B9" s="106"/>
      <c r="C9" s="106"/>
      <c r="D9" s="106"/>
      <c r="E9" s="106"/>
      <c r="F9" s="106"/>
      <c r="G9" s="106"/>
      <c r="H9" s="106"/>
      <c r="I9" s="71" t="s">
        <v>80</v>
      </c>
    </row>
    <row r="10" spans="1:26" x14ac:dyDescent="0.2">
      <c r="A10" s="30"/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</row>
    <row r="11" spans="1:26" x14ac:dyDescent="0.2">
      <c r="A11" s="23"/>
      <c r="B11" s="76">
        <v>1627</v>
      </c>
      <c r="C11" s="76">
        <v>760</v>
      </c>
      <c r="D11" s="76">
        <v>688</v>
      </c>
      <c r="E11" s="76">
        <v>295</v>
      </c>
      <c r="F11" s="76">
        <v>810</v>
      </c>
      <c r="G11" s="76">
        <v>705</v>
      </c>
      <c r="H11" s="76">
        <v>652</v>
      </c>
      <c r="I11" s="76">
        <v>952</v>
      </c>
      <c r="J11" s="76">
        <v>1418</v>
      </c>
      <c r="K11" s="76">
        <v>1157</v>
      </c>
      <c r="L11" s="76">
        <v>1128</v>
      </c>
      <c r="M11" s="77">
        <v>860</v>
      </c>
      <c r="N11" s="76">
        <v>1498</v>
      </c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</row>
  </sheetData>
  <mergeCells count="2">
    <mergeCell ref="A2:H2"/>
    <mergeCell ref="A9:H9"/>
  </mergeCells>
  <pageMargins left="0.59055118110236227" right="0.59055118110236227" top="0.59055118110236227" bottom="0.59055118110236227" header="0.31496062992125984" footer="0.31496062992125984"/>
  <pageSetup paperSize="9" orientation="portrait" r:id="rId1"/>
  <headerFooter>
    <oddFooter>&amp;L&amp;"Arial,Standard"&amp;8Statistikamt Nord&amp;C&amp;"Arial,Standard"&amp;8&amp;P&amp;R&amp;"Arial,Standard"&amp;8Statistischer Bericht F II 1 - m 12/14 HH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V0_1</vt:lpstr>
      <vt:lpstr>V0_2</vt:lpstr>
      <vt:lpstr>T1_1</vt:lpstr>
      <vt:lpstr>T2_1</vt:lpstr>
      <vt:lpstr>G1_1</vt:lpstr>
      <vt:lpstr>Graphiktabelle1_1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Grabowsky, Oliver</cp:lastModifiedBy>
  <cp:lastPrinted>2015-03-27T07:39:57Z</cp:lastPrinted>
  <dcterms:created xsi:type="dcterms:W3CDTF">2014-04-03T08:37:47Z</dcterms:created>
  <dcterms:modified xsi:type="dcterms:W3CDTF">2015-03-27T07:41:14Z</dcterms:modified>
  <cp:category>LIS-Bericht</cp:category>
</cp:coreProperties>
</file>