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" yWindow="65446" windowWidth="7650" windowHeight="9120" tabRatio="675" activeTab="0"/>
  </bookViews>
  <sheets>
    <sheet name="Statistischer Bericht" sheetId="1" r:id="rId1"/>
    <sheet name="Seite_1" sheetId="2" r:id="rId2"/>
    <sheet name="Seite_2" sheetId="3" r:id="rId3"/>
    <sheet name="Seite_3" sheetId="4" r:id="rId4"/>
    <sheet name="Seite_4" sheetId="5" r:id="rId5"/>
    <sheet name="Seite_5" sheetId="6" r:id="rId6"/>
  </sheets>
  <definedNames>
    <definedName name="_xlnm.Print_Area" localSheetId="1">'Seite_1'!$A$1:$K$50</definedName>
    <definedName name="_xlnm.Print_Area" localSheetId="2">'Seite_2'!$A$1:$J$72</definedName>
    <definedName name="_xlnm.Print_Area" localSheetId="3">'Seite_3'!$A$1:$J$70</definedName>
    <definedName name="_xlnm.Print_Area" localSheetId="4">'Seite_4'!$A$1:$J$70</definedName>
    <definedName name="_xlnm.Print_Area" localSheetId="5">'Seite_5'!$A$1:$J$72</definedName>
    <definedName name="_xlnm.Print_Titles" localSheetId="1">'Seite_1'!$3:$7</definedName>
    <definedName name="_xlnm.Print_Titles" localSheetId="2">'Seite_2'!$3:$6</definedName>
    <definedName name="_xlnm.Print_Titles" localSheetId="3">'Seite_3'!$3:$6</definedName>
    <definedName name="_xlnm.Print_Titles" localSheetId="4">'Seite_4'!$3:$6</definedName>
    <definedName name="_xlnm.Print_Titles" localSheetId="5">'Seite_5'!$3:$7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OLE_LINK1" localSheetId="1">'Seite_1'!#REF!</definedName>
    <definedName name="OLE_LINK1" localSheetId="2">'Seite_2'!#REF!</definedName>
    <definedName name="OLE_LINK1" localSheetId="3">'Seite_3'!#REF!</definedName>
    <definedName name="OLE_LINK1" localSheetId="4">'Seite_4'!#REF!</definedName>
    <definedName name="OLE_LINK1" localSheetId="5">'Seite_5'!#REF!</definedName>
    <definedName name="Quartal" localSheetId="0">'Statistischer Bericht'!#REF!</definedName>
    <definedName name="Quartal">#REF!</definedName>
    <definedName name="VorKurz">#REF!</definedName>
    <definedName name="VorMoName">#REF!</definedName>
  </definedNames>
  <calcPr fullCalcOnLoad="1"/>
</workbook>
</file>

<file path=xl/sharedStrings.xml><?xml version="1.0" encoding="utf-8"?>
<sst xmlns="http://schemas.openxmlformats.org/spreadsheetml/2006/main" count="481" uniqueCount="304">
  <si>
    <t>Veränderung</t>
  </si>
  <si>
    <t xml:space="preserve"> in %</t>
  </si>
  <si>
    <t>davon</t>
  </si>
  <si>
    <t>Insgesamt</t>
  </si>
  <si>
    <t>1)</t>
  </si>
  <si>
    <t>2)</t>
  </si>
  <si>
    <t>X  =  Nachweis nicht sinnvoll</t>
  </si>
  <si>
    <t>3)</t>
  </si>
  <si>
    <t>Europa</t>
  </si>
  <si>
    <t>Frankreich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</si>
  <si>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</si>
  <si>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</si>
  <si>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</si>
  <si>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</si>
  <si>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</si>
  <si>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</si>
  <si>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</si>
  <si>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</si>
  <si>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</si>
  <si>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</si>
  <si>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Vereinigtes Königreich</t>
  </si>
  <si>
    <t>Dänemark</t>
  </si>
  <si>
    <t>Polen</t>
  </si>
  <si>
    <t>Tschechische Republik</t>
  </si>
  <si>
    <t>Schweden</t>
  </si>
  <si>
    <t>Malta</t>
  </si>
  <si>
    <t>Estland</t>
  </si>
  <si>
    <t>Lettland</t>
  </si>
  <si>
    <t>Litauen</t>
  </si>
  <si>
    <t>Slowakei</t>
  </si>
  <si>
    <t>Ungarn</t>
  </si>
  <si>
    <t>Slowenien</t>
  </si>
  <si>
    <t>Zypern</t>
  </si>
  <si>
    <t>Mittel- und osteuropäische Länder</t>
  </si>
  <si>
    <t>Übrige europäische Länder</t>
  </si>
  <si>
    <t>Norwegen</t>
  </si>
  <si>
    <t>Schweiz</t>
  </si>
  <si>
    <t>Türkei</t>
  </si>
  <si>
    <t>Afrika</t>
  </si>
  <si>
    <t>Ägypten</t>
  </si>
  <si>
    <t>Südafrika</t>
  </si>
  <si>
    <t>Amerika</t>
  </si>
  <si>
    <t>Kanada</t>
  </si>
  <si>
    <t>Südamerika</t>
  </si>
  <si>
    <t>Brasilien</t>
  </si>
  <si>
    <t>Asien</t>
  </si>
  <si>
    <t>Japan</t>
  </si>
  <si>
    <t>Australien</t>
  </si>
  <si>
    <t>Generalhandel:</t>
  </si>
  <si>
    <t xml:space="preserve">Die Einfuhr wird im Gegensatz zur Ausfuhr im Generalhandel dargestellt, das heißt, es werden auch die auf Lager eingeführten Waren </t>
  </si>
  <si>
    <t>erfasst, deren späterer Verbleib zum Zeitpunkt der Einfuhr noch unbekannt ist.</t>
  </si>
  <si>
    <t>Spezialhandel</t>
  </si>
  <si>
    <t>Marokko</t>
  </si>
  <si>
    <t>Saudi-Arabien</t>
  </si>
  <si>
    <t xml:space="preserve">Die Ausfuhrwerte beziehen sich auf Waren, die in Schleswig-Holstein hergestellt oder zuletzt so bearbeitet worden sind, dass sich ihre </t>
  </si>
  <si>
    <t xml:space="preserve">Beschaffenheit wesentlich geändert hat. </t>
  </si>
  <si>
    <t>Ursprungsland / Bestimmungsland</t>
  </si>
  <si>
    <t>Bulgarien</t>
  </si>
  <si>
    <t>Albanien</t>
  </si>
  <si>
    <t>Ukraine</t>
  </si>
  <si>
    <t>Belarus</t>
  </si>
  <si>
    <t>Republik Moldau</t>
  </si>
  <si>
    <t>Russische Föderation</t>
  </si>
  <si>
    <t>Georgien</t>
  </si>
  <si>
    <t>Armenien</t>
  </si>
  <si>
    <t>Aserbaidschan</t>
  </si>
  <si>
    <t>Kasachstan</t>
  </si>
  <si>
    <t>Turkmenistan</t>
  </si>
  <si>
    <t>Usbekistan</t>
  </si>
  <si>
    <t>Tadschikistan</t>
  </si>
  <si>
    <t>Kirgistan</t>
  </si>
  <si>
    <t>1000 Euro</t>
  </si>
  <si>
    <t>1000  Euro</t>
  </si>
  <si>
    <t>Ceuta</t>
  </si>
  <si>
    <t>Melilla</t>
  </si>
  <si>
    <t>Island</t>
  </si>
  <si>
    <t>Liechtenstein</t>
  </si>
  <si>
    <t>Färoer</t>
  </si>
  <si>
    <t>Andorra</t>
  </si>
  <si>
    <t>Gibraltar</t>
  </si>
  <si>
    <t>Vatikanstadt</t>
  </si>
  <si>
    <t>San Marino</t>
  </si>
  <si>
    <t>Kroatien</t>
  </si>
  <si>
    <t>Bosnien und Herzegowina</t>
  </si>
  <si>
    <t>Serbien und Montenegro</t>
  </si>
  <si>
    <t>Kosovo</t>
  </si>
  <si>
    <t>Montenegro</t>
  </si>
  <si>
    <t>Serbien</t>
  </si>
  <si>
    <t>Nord Afrika</t>
  </si>
  <si>
    <t>Algerien</t>
  </si>
  <si>
    <t>Tunesien</t>
  </si>
  <si>
    <t>Sudan</t>
  </si>
  <si>
    <t>Dschamahirija</t>
  </si>
  <si>
    <t>Westafrika</t>
  </si>
  <si>
    <t>Mauretanien</t>
  </si>
  <si>
    <t>Mali</t>
  </si>
  <si>
    <t>Burkina Faso</t>
  </si>
  <si>
    <t>Tschad</t>
  </si>
  <si>
    <t>Kap Verde</t>
  </si>
  <si>
    <t>Senegal</t>
  </si>
  <si>
    <t>Gambia</t>
  </si>
  <si>
    <t>Guinea-Bissau</t>
  </si>
  <si>
    <t>Guinea</t>
  </si>
  <si>
    <t>Sierra Leone</t>
  </si>
  <si>
    <t>Liberia</t>
  </si>
  <si>
    <t>Elfenbeinküste</t>
  </si>
  <si>
    <t>Ghana</t>
  </si>
  <si>
    <t>Togo</t>
  </si>
  <si>
    <t>Benin</t>
  </si>
  <si>
    <t>Nigeria</t>
  </si>
  <si>
    <t>Zentral-, Ost- und Südafrika</t>
  </si>
  <si>
    <t>Kamerun</t>
  </si>
  <si>
    <t>Zentralafrikanische Republik</t>
  </si>
  <si>
    <t>Gabun</t>
  </si>
  <si>
    <t>Kongo</t>
  </si>
  <si>
    <t>Ruanda</t>
  </si>
  <si>
    <t>Burundi</t>
  </si>
  <si>
    <t>St. Helena</t>
  </si>
  <si>
    <t>Angola</t>
  </si>
  <si>
    <t>Eritrea</t>
  </si>
  <si>
    <t>Dschibuti</t>
  </si>
  <si>
    <t>Somalia</t>
  </si>
  <si>
    <t>Kenia</t>
  </si>
  <si>
    <t>Uganda</t>
  </si>
  <si>
    <t>Vereinigte Republik Tansania</t>
  </si>
  <si>
    <t>Seychellen</t>
  </si>
  <si>
    <t>Mosambik</t>
  </si>
  <si>
    <t>Madagaskar</t>
  </si>
  <si>
    <t>Mauritius</t>
  </si>
  <si>
    <t>Komoren</t>
  </si>
  <si>
    <t>Mayotte</t>
  </si>
  <si>
    <t>Sambia</t>
  </si>
  <si>
    <t>Simbabwe</t>
  </si>
  <si>
    <t>Malawi</t>
  </si>
  <si>
    <t>Nambia</t>
  </si>
  <si>
    <t>Botsuana</t>
  </si>
  <si>
    <t>Swasiland</t>
  </si>
  <si>
    <t>Lesotho</t>
  </si>
  <si>
    <t>Britisches Territorium</t>
  </si>
  <si>
    <t>Nordamerika</t>
  </si>
  <si>
    <t>Vereinigte Staaten</t>
  </si>
  <si>
    <t>St. Pierre und Miquelon</t>
  </si>
  <si>
    <t>Mittelamerika</t>
  </si>
  <si>
    <t>Mexico</t>
  </si>
  <si>
    <t>Bermuda</t>
  </si>
  <si>
    <t>Guatemala</t>
  </si>
  <si>
    <t>Belize</t>
  </si>
  <si>
    <t>Honduras</t>
  </si>
  <si>
    <t>El Salvador</t>
  </si>
  <si>
    <t>Nicaragua</t>
  </si>
  <si>
    <t>Costa Rica</t>
  </si>
  <si>
    <t>Panama</t>
  </si>
  <si>
    <t>Anguilla</t>
  </si>
  <si>
    <t>Kuba</t>
  </si>
  <si>
    <t>St. Kitts und Nevis</t>
  </si>
  <si>
    <t>Haiti</t>
  </si>
  <si>
    <t>Bahamas</t>
  </si>
  <si>
    <t>Turks- und Caicoinseln</t>
  </si>
  <si>
    <t>Dominikanische  Republik</t>
  </si>
  <si>
    <t>Amerikanische Jungferninseln</t>
  </si>
  <si>
    <t>Antigua und Barbuda</t>
  </si>
  <si>
    <t>Dominica</t>
  </si>
  <si>
    <t>Kaimaninseln</t>
  </si>
  <si>
    <t>Jamaika</t>
  </si>
  <si>
    <t>St. Vincent und die Grenadinen</t>
  </si>
  <si>
    <t>Britische Jungferninseln</t>
  </si>
  <si>
    <t>Barbados</t>
  </si>
  <si>
    <t>Montserrat</t>
  </si>
  <si>
    <t>Trinidad und Tobago</t>
  </si>
  <si>
    <t>Grenanda</t>
  </si>
  <si>
    <t>Aruba</t>
  </si>
  <si>
    <t>Niederländische Antillen</t>
  </si>
  <si>
    <t>Kolumbien</t>
  </si>
  <si>
    <t>Venezuela</t>
  </si>
  <si>
    <t>Guyana</t>
  </si>
  <si>
    <t>Surinname</t>
  </si>
  <si>
    <t>Ecuador</t>
  </si>
  <si>
    <t>Peru</t>
  </si>
  <si>
    <t>Chile</t>
  </si>
  <si>
    <t>Bolivien</t>
  </si>
  <si>
    <t>Paraguay</t>
  </si>
  <si>
    <t>Uruguay</t>
  </si>
  <si>
    <t>Argentinien</t>
  </si>
  <si>
    <t>Falklandinseln</t>
  </si>
  <si>
    <t>Nahost</t>
  </si>
  <si>
    <t>Libanon</t>
  </si>
  <si>
    <t>Arabische Republik Syrien</t>
  </si>
  <si>
    <t>Irak</t>
  </si>
  <si>
    <t>Islamische Republik Iran</t>
  </si>
  <si>
    <t>Israel</t>
  </si>
  <si>
    <t>Besetzte palästinensische Gebiete</t>
  </si>
  <si>
    <t>Timor-Leste</t>
  </si>
  <si>
    <t>Jordanien</t>
  </si>
  <si>
    <t>Kuwait</t>
  </si>
  <si>
    <t>Bahrain</t>
  </si>
  <si>
    <t>Katar</t>
  </si>
  <si>
    <t>Vereinigte Arabische Emirate</t>
  </si>
  <si>
    <t>Oman</t>
  </si>
  <si>
    <t>Jemen</t>
  </si>
  <si>
    <t>Mittelost</t>
  </si>
  <si>
    <t>Afghanistan</t>
  </si>
  <si>
    <t>Pakistan</t>
  </si>
  <si>
    <t>Indien</t>
  </si>
  <si>
    <t>Bangladesch</t>
  </si>
  <si>
    <t>Malediven</t>
  </si>
  <si>
    <t>Sri Lanka</t>
  </si>
  <si>
    <t>Fernost</t>
  </si>
  <si>
    <t>Nepal</t>
  </si>
  <si>
    <t>Bhutan</t>
  </si>
  <si>
    <t>Myanmar</t>
  </si>
  <si>
    <t>Thailand</t>
  </si>
  <si>
    <t>Vietnam</t>
  </si>
  <si>
    <t>Kambodscha</t>
  </si>
  <si>
    <t>Indonesien</t>
  </si>
  <si>
    <t>Malaysia</t>
  </si>
  <si>
    <t>Brunei Darussalam</t>
  </si>
  <si>
    <t>Singapur</t>
  </si>
  <si>
    <t>Philippinen</t>
  </si>
  <si>
    <t>Mongolei</t>
  </si>
  <si>
    <t>Volksrepublik China</t>
  </si>
  <si>
    <t>Demokratische Volksrepublik Korea</t>
  </si>
  <si>
    <t>Republik Korea</t>
  </si>
  <si>
    <t>Taiwan</t>
  </si>
  <si>
    <t>Hongkong</t>
  </si>
  <si>
    <t>Macau</t>
  </si>
  <si>
    <t>Australien und Ozeanien</t>
  </si>
  <si>
    <t>Papua-Neuguinea</t>
  </si>
  <si>
    <t>Nauru</t>
  </si>
  <si>
    <t>Neuseeland</t>
  </si>
  <si>
    <t>Salomonen</t>
  </si>
  <si>
    <t>Tuvalu</t>
  </si>
  <si>
    <t>Neukaledonien</t>
  </si>
  <si>
    <t>Kiribati</t>
  </si>
  <si>
    <t>Pitcairninseln</t>
  </si>
  <si>
    <t>Fidschi</t>
  </si>
  <si>
    <t>Vanuatu</t>
  </si>
  <si>
    <t>Tonga</t>
  </si>
  <si>
    <t>Westsamoa</t>
  </si>
  <si>
    <t>Nördliche Marianen</t>
  </si>
  <si>
    <t>Marshall-Inseln</t>
  </si>
  <si>
    <t>Palau</t>
  </si>
  <si>
    <t>Amerikanisch-Samoa</t>
  </si>
  <si>
    <t>Guam</t>
  </si>
  <si>
    <t>Kokosinseln (Keelingsinseln)</t>
  </si>
  <si>
    <t>Weihnachtsinseln</t>
  </si>
  <si>
    <t>Cookinseln</t>
  </si>
  <si>
    <t>Niue</t>
  </si>
  <si>
    <t>Tokelau</t>
  </si>
  <si>
    <t>Französische Südgebiete</t>
  </si>
  <si>
    <t>Amerikanische Überseeinseln</t>
  </si>
  <si>
    <t>Südgeorgien (Südl.Sandwichinseln)</t>
  </si>
  <si>
    <t>Schiffs- und Luftfahrzeugbedarf</t>
  </si>
  <si>
    <t>Nicht ermittelte Länder</t>
  </si>
  <si>
    <t>Rumänien</t>
  </si>
  <si>
    <t>Ehemaliges Mazedonien</t>
  </si>
  <si>
    <t>São Tomé und Príncipé</t>
  </si>
  <si>
    <t>Kongo, demokratische Republik</t>
  </si>
  <si>
    <t>Äthopien</t>
  </si>
  <si>
    <t>Grönland</t>
  </si>
  <si>
    <t>Laos</t>
  </si>
  <si>
    <t>Französisch Polynesien</t>
  </si>
  <si>
    <t>Föderierte Staaten v. Mikronesien</t>
  </si>
  <si>
    <r>
      <t xml:space="preserve">Einfuhr </t>
    </r>
    <r>
      <rPr>
        <vertAlign val="superscript"/>
        <sz val="9"/>
        <rFont val="Arial"/>
        <family val="2"/>
      </rPr>
      <t>1)</t>
    </r>
  </si>
  <si>
    <r>
      <t xml:space="preserve">Ausfuhr </t>
    </r>
    <r>
      <rPr>
        <vertAlign val="superscript"/>
        <sz val="9"/>
        <rFont val="Arial"/>
        <family val="2"/>
      </rPr>
      <t>2)</t>
    </r>
  </si>
  <si>
    <t xml:space="preserve">                 x 3)</t>
  </si>
  <si>
    <t>Ein- und Ausfuhr des Landes Schleswig-Holstein nach Ursprungs- und Bestimmungsländern</t>
  </si>
  <si>
    <t>Niger</t>
  </si>
  <si>
    <t>2006 zu 2005</t>
  </si>
  <si>
    <t>Wallis</t>
  </si>
  <si>
    <t xml:space="preserve">EU-Länder </t>
  </si>
  <si>
    <t>Äquatorialguinea</t>
  </si>
  <si>
    <t>St.Lucia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</si>
  <si>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</si>
  <si>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</si>
  <si>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</si>
  <si>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</si>
  <si>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</si>
  <si>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</si>
  <si>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</si>
  <si>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</si>
  <si>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</si>
  <si>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</si>
  <si>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</si>
  <si>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</si>
  <si>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</si>
  <si>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</si>
  <si>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</si>
  <si>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</si>
  <si>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</si>
  <si>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</si>
  <si>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</si>
  <si>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</si>
  <si>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dieser Veröffentlichung</t>
  </si>
  <si>
    <t>Ausgabedatum</t>
  </si>
  <si>
    <t>Name: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</si>
  <si>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</si>
  <si>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</si>
  <si>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</si>
  <si>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G III 1 / G III3 - j/06 S (Sonderbericht 1)</t>
  </si>
  <si>
    <t>2006</t>
  </si>
  <si>
    <t>Ein- und Ausfuhr des Landes Schleswig-Holstein</t>
  </si>
  <si>
    <t>Reinhard Schubert</t>
  </si>
  <si>
    <t>040 42831-1820</t>
  </si>
  <si>
    <t>hafen@statistik-nord.de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</si>
</sst>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_);[Red]\(#,##0\)"/>
    <numFmt numFmtId="173" formatCode="#,##0.00_);[Red]\(#,##0.00\)"/>
    <numFmt numFmtId="174" formatCode="#\ ##0"/>
    <numFmt numFmtId="175" formatCode="0.0"/>
    <numFmt numFmtId="176" formatCode="\ \ \ #\ ##0"/>
    <numFmt numFmtId="177" formatCode="#\ ##0\ \ "/>
    <numFmt numFmtId="178" formatCode="#\ ##0\ \ \ \ "/>
    <numFmt numFmtId="179" formatCode="\ \ \ \ \ \+* #0.0\ \ \ ;\ \ \ \ \ \-* #0.0\ \ \ ;"/>
    <numFmt numFmtId="180" formatCode="\ \ \ \ \+* #0.0\ \ \ ;\ \ \ \ \ \-* #0.0\ \ \ ;"/>
    <numFmt numFmtId="181" formatCode="\ \ \ \+* #0.0\ \ \ ;\ \ \ \-* #0.0\ \ \ ;"/>
    <numFmt numFmtId="182" formatCode="\ \ \ \ \ \ \ \+* #0.0\ \ \ ;\ \ \ \ \ \ \ \-* #0.0\ \ \ ;"/>
    <numFmt numFmtId="183" formatCode="\ \ \ \ \ \ \ \ \ \+* #0.0\ \ \ ;\ \ \ \ \ \ \ \ \ \-* #0.0\ \ \ ;"/>
    <numFmt numFmtId="184" formatCode="#\ ##\ #\ ##0\ \ "/>
    <numFmt numFmtId="185" formatCode="#\ ###\ ##0\ \ 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#,##0;[Red]\-#,##0"/>
    <numFmt numFmtId="191" formatCode="#,##0.00;[Red]\-#,##0.00"/>
    <numFmt numFmtId="192" formatCode="0.0\ \ \ \ \ "/>
    <numFmt numFmtId="193" formatCode="\+* 0.0\ \ \ \ ;\-* 0.0\ \ \ \ ;"/>
    <numFmt numFmtId="194" formatCode="\+* 0.0\ \ \ \ ;\–* 0.0\ \ \ \ ;"/>
    <numFmt numFmtId="195" formatCode="0.0\ \ \ \ \ \ \ "/>
    <numFmt numFmtId="196" formatCode="mmmm\ yyyy"/>
    <numFmt numFmtId="197" formatCode="##0.0\ \ \ \ \ \ "/>
    <numFmt numFmtId="198" formatCode="##0.0\ \ \ \ "/>
    <numFmt numFmtId="199" formatCode="\ \ \ \+* #0.0\ \ ;\ \ \ \–* #0.0\ \ "/>
    <numFmt numFmtId="200" formatCode="\ \ \ \+* #0.0\ \ \ \ ;\ \ \ \–* #0.0\ \ \ \ "/>
    <numFmt numFmtId="201" formatCode="\ \ \ \ \ \ \ \ \ \ \ \ \ \ \ \+* #0.0\ \ \ \ \ \ \ \ ;\ \ \ \ \ \ \ \ \ \ \ \ \ \ \ \–* #0.0\ \ \ \ \ \ \ \ "/>
    <numFmt numFmtId="202" formatCode="\ \ \ \ \ \ \ \ \ \ \ \ \+* #0.0\ \ \ \ \ \ \ \ \ \ ;\ \ \ \ \ \ \ \ \ \ \ \ \–* #0.0\ \ \ \ \ \ \ \ \ \ "/>
    <numFmt numFmtId="203" formatCode="###.0\ \ \ "/>
    <numFmt numFmtId="204" formatCode="d/\ mmmm\ yyyy"/>
  </numFmts>
  <fonts count="2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Helvetica"/>
      <family val="0"/>
    </font>
    <font>
      <sz val="8"/>
      <name val="MS Sans Serif"/>
      <family val="0"/>
    </font>
    <font>
      <sz val="8"/>
      <name val="Helvetica"/>
      <family val="2"/>
    </font>
    <font>
      <sz val="9"/>
      <name val="MS Sans Serif"/>
      <family val="0"/>
    </font>
    <font>
      <sz val="7.5"/>
      <name val="Helvetica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u val="single"/>
      <sz val="7.5"/>
      <name val="Helvetica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u val="single"/>
      <sz val="6.75"/>
      <color indexed="36"/>
      <name val="Helvetica"/>
      <family val="0"/>
    </font>
    <font>
      <u val="single"/>
      <sz val="6.75"/>
      <color indexed="12"/>
      <name val="Helvetica"/>
      <family val="0"/>
    </font>
    <font>
      <u val="single"/>
      <sz val="10"/>
      <color indexed="12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175" fontId="4" fillId="2" borderId="1" xfId="25" applyNumberFormat="1" applyFont="1" applyFill="1" applyBorder="1" applyAlignment="1">
      <alignment horizontal="center"/>
      <protection/>
    </xf>
    <xf numFmtId="0" fontId="8" fillId="2" borderId="0" xfId="25" applyFont="1" applyFill="1">
      <alignment/>
      <protection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10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11" fillId="2" borderId="0" xfId="0" applyFont="1" applyFill="1" applyAlignment="1">
      <alignment/>
    </xf>
    <xf numFmtId="177" fontId="11" fillId="2" borderId="0" xfId="0" applyNumberFormat="1" applyFont="1" applyFill="1" applyAlignment="1">
      <alignment/>
    </xf>
    <xf numFmtId="0" fontId="11" fillId="2" borderId="0" xfId="0" applyFont="1" applyFill="1" applyBorder="1" applyAlignment="1">
      <alignment/>
    </xf>
    <xf numFmtId="0" fontId="4" fillId="2" borderId="0" xfId="23" applyFont="1" applyFill="1">
      <alignment/>
      <protection/>
    </xf>
    <xf numFmtId="0" fontId="11" fillId="0" borderId="0" xfId="0" applyFont="1" applyAlignment="1">
      <alignment/>
    </xf>
    <xf numFmtId="0" fontId="11" fillId="2" borderId="0" xfId="0" applyFont="1" applyFill="1" applyBorder="1" applyAlignment="1">
      <alignment/>
    </xf>
    <xf numFmtId="183" fontId="11" fillId="2" borderId="0" xfId="0" applyNumberFormat="1" applyFont="1" applyFill="1" applyBorder="1" applyAlignment="1">
      <alignment/>
    </xf>
    <xf numFmtId="183" fontId="11" fillId="2" borderId="2" xfId="0" applyNumberFormat="1" applyFont="1" applyFill="1" applyBorder="1" applyAlignment="1">
      <alignment/>
    </xf>
    <xf numFmtId="0" fontId="12" fillId="2" borderId="0" xfId="24" applyFont="1" applyFill="1">
      <alignment/>
      <protection/>
    </xf>
    <xf numFmtId="185" fontId="11" fillId="2" borderId="3" xfId="0" applyNumberFormat="1" applyFont="1" applyFill="1" applyBorder="1" applyAlignment="1">
      <alignment/>
    </xf>
    <xf numFmtId="185" fontId="11" fillId="2" borderId="0" xfId="0" applyNumberFormat="1" applyFont="1" applyFill="1" applyBorder="1" applyAlignment="1">
      <alignment/>
    </xf>
    <xf numFmtId="175" fontId="4" fillId="2" borderId="4" xfId="25" applyNumberFormat="1" applyFont="1" applyFill="1" applyBorder="1" applyAlignment="1">
      <alignment horizontal="center"/>
      <protection/>
    </xf>
    <xf numFmtId="0" fontId="4" fillId="2" borderId="0" xfId="25" applyFont="1" applyFill="1" applyAlignment="1">
      <alignment horizontal="center"/>
      <protection/>
    </xf>
    <xf numFmtId="0" fontId="4" fillId="2" borderId="0" xfId="23" applyFont="1" applyFill="1" applyBorder="1">
      <alignment/>
      <protection/>
    </xf>
    <xf numFmtId="0" fontId="11" fillId="2" borderId="0" xfId="0" applyFont="1" applyFill="1" applyBorder="1" applyAlignment="1">
      <alignment horizontal="right"/>
    </xf>
    <xf numFmtId="0" fontId="11" fillId="2" borderId="0" xfId="0" applyFont="1" applyFill="1" applyAlignment="1">
      <alignment horizontal="left"/>
    </xf>
    <xf numFmtId="0" fontId="11" fillId="2" borderId="4" xfId="0" applyFont="1" applyFill="1" applyBorder="1" applyAlignment="1">
      <alignment horizontal="center"/>
    </xf>
    <xf numFmtId="3" fontId="11" fillId="0" borderId="0" xfId="0" applyNumberFormat="1" applyFont="1" applyAlignment="1">
      <alignment/>
    </xf>
    <xf numFmtId="0" fontId="14" fillId="2" borderId="0" xfId="0" applyFont="1" applyFill="1" applyAlignment="1">
      <alignment/>
    </xf>
    <xf numFmtId="183" fontId="14" fillId="2" borderId="0" xfId="0" applyNumberFormat="1" applyFont="1" applyFill="1" applyBorder="1" applyAlignment="1">
      <alignment/>
    </xf>
    <xf numFmtId="0" fontId="14" fillId="2" borderId="0" xfId="0" applyFont="1" applyFill="1" applyBorder="1" applyAlignment="1">
      <alignment/>
    </xf>
    <xf numFmtId="0" fontId="6" fillId="2" borderId="0" xfId="23" applyFont="1" applyFill="1">
      <alignment/>
      <protection/>
    </xf>
    <xf numFmtId="185" fontId="14" fillId="2" borderId="0" xfId="0" applyNumberFormat="1" applyFont="1" applyFill="1" applyBorder="1" applyAlignment="1">
      <alignment/>
    </xf>
    <xf numFmtId="174" fontId="11" fillId="2" borderId="5" xfId="0" applyNumberFormat="1" applyFont="1" applyFill="1" applyBorder="1" applyAlignment="1">
      <alignment/>
    </xf>
    <xf numFmtId="174" fontId="11" fillId="2" borderId="6" xfId="0" applyNumberFormat="1" applyFont="1" applyFill="1" applyBorder="1" applyAlignment="1">
      <alignment/>
    </xf>
    <xf numFmtId="0" fontId="10" fillId="2" borderId="0" xfId="0" applyFont="1" applyFill="1" applyAlignment="1">
      <alignment/>
    </xf>
    <xf numFmtId="175" fontId="4" fillId="2" borderId="0" xfId="25" applyNumberFormat="1" applyFont="1" applyFill="1" applyBorder="1" applyAlignment="1">
      <alignment horizontal="center"/>
      <protection/>
    </xf>
    <xf numFmtId="0" fontId="7" fillId="2" borderId="0" xfId="0" applyFont="1" applyFill="1" applyBorder="1" applyAlignment="1">
      <alignment horizontal="center"/>
    </xf>
    <xf numFmtId="0" fontId="4" fillId="2" borderId="5" xfId="25" applyFont="1" applyFill="1" applyBorder="1" applyAlignment="1">
      <alignment horizontal="center"/>
      <protection/>
    </xf>
    <xf numFmtId="185" fontId="11" fillId="2" borderId="5" xfId="0" applyNumberFormat="1" applyFont="1" applyFill="1" applyBorder="1" applyAlignment="1">
      <alignment/>
    </xf>
    <xf numFmtId="0" fontId="9" fillId="2" borderId="3" xfId="0" applyFont="1" applyFill="1" applyBorder="1" applyAlignment="1">
      <alignment/>
    </xf>
    <xf numFmtId="0" fontId="10" fillId="2" borderId="2" xfId="21" applyFont="1" applyFill="1" applyBorder="1" applyAlignment="1" applyProtection="1">
      <alignment/>
      <protection hidden="1"/>
    </xf>
    <xf numFmtId="0" fontId="9" fillId="2" borderId="6" xfId="21" applyFont="1" applyFill="1" applyBorder="1" applyAlignment="1" applyProtection="1">
      <alignment/>
      <protection hidden="1"/>
    </xf>
    <xf numFmtId="0" fontId="18" fillId="2" borderId="1" xfId="19" applyFont="1" applyFill="1" applyBorder="1" applyAlignment="1" applyProtection="1">
      <alignment horizontal="left"/>
      <protection hidden="1"/>
    </xf>
    <xf numFmtId="0" fontId="9" fillId="2" borderId="0" xfId="21" applyFont="1" applyFill="1" applyBorder="1" applyProtection="1">
      <alignment/>
      <protection hidden="1"/>
    </xf>
    <xf numFmtId="0" fontId="10" fillId="2" borderId="0" xfId="21" applyFont="1" applyFill="1" applyBorder="1" applyAlignment="1" applyProtection="1">
      <alignment horizontal="centerContinuous"/>
      <protection hidden="1"/>
    </xf>
    <xf numFmtId="0" fontId="19" fillId="2" borderId="7" xfId="19" applyFont="1" applyFill="1" applyBorder="1" applyAlignment="1" applyProtection="1">
      <alignment horizontal="left"/>
      <protection hidden="1"/>
    </xf>
    <xf numFmtId="0" fontId="9" fillId="0" borderId="0" xfId="21" applyFont="1" applyProtection="1">
      <alignment/>
      <protection hidden="1"/>
    </xf>
    <xf numFmtId="0" fontId="10" fillId="2" borderId="0" xfId="0" applyFont="1" applyFill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4" fillId="0" borderId="5" xfId="25" applyFont="1" applyBorder="1" applyAlignment="1">
      <alignment horizontal="center" vertical="center"/>
      <protection/>
    </xf>
    <xf numFmtId="0" fontId="4" fillId="0" borderId="14" xfId="25" applyFont="1" applyBorder="1" applyAlignment="1">
      <alignment horizontal="center" vertical="center"/>
      <protection/>
    </xf>
    <xf numFmtId="0" fontId="4" fillId="0" borderId="8" xfId="25" applyFont="1" applyBorder="1" applyAlignment="1">
      <alignment horizontal="center" vertical="center"/>
      <protection/>
    </xf>
    <xf numFmtId="0" fontId="4" fillId="0" borderId="7" xfId="25" applyFont="1" applyBorder="1" applyAlignment="1">
      <alignment horizontal="center" vertical="center"/>
      <protection/>
    </xf>
    <xf numFmtId="0" fontId="4" fillId="2" borderId="12" xfId="25" applyFont="1" applyFill="1" applyBorder="1" applyAlignment="1">
      <alignment horizontal="center"/>
      <protection/>
    </xf>
    <xf numFmtId="0" fontId="4" fillId="2" borderId="13" xfId="25" applyFont="1" applyFill="1" applyBorder="1" applyAlignment="1">
      <alignment horizontal="center"/>
      <protection/>
    </xf>
    <xf numFmtId="0" fontId="4" fillId="2" borderId="11" xfId="25" applyFont="1" applyFill="1" applyBorder="1" applyAlignment="1">
      <alignment horizontal="center"/>
      <protection/>
    </xf>
    <xf numFmtId="0" fontId="10" fillId="3" borderId="4" xfId="21" applyFont="1" applyFill="1" applyBorder="1" applyAlignment="1" applyProtection="1">
      <alignment/>
      <protection hidden="1"/>
    </xf>
    <xf numFmtId="0" fontId="9" fillId="3" borderId="4" xfId="21" applyFont="1" applyFill="1" applyBorder="1" applyAlignment="1" applyProtection="1">
      <alignment/>
      <protection hidden="1"/>
    </xf>
    <xf numFmtId="0" fontId="9" fillId="3" borderId="8" xfId="21" applyFont="1" applyFill="1" applyBorder="1" applyAlignment="1" applyProtection="1">
      <alignment/>
      <protection hidden="1"/>
    </xf>
    <xf numFmtId="0" fontId="9" fillId="0" borderId="0" xfId="22" applyFont="1" applyProtection="1">
      <alignment/>
      <protection hidden="1"/>
    </xf>
    <xf numFmtId="0" fontId="9" fillId="3" borderId="0" xfId="21" applyFont="1" applyFill="1" applyBorder="1" applyAlignment="1" applyProtection="1">
      <alignment vertical="top"/>
      <protection hidden="1"/>
    </xf>
    <xf numFmtId="0" fontId="9" fillId="3" borderId="0" xfId="21" applyFont="1" applyFill="1" applyBorder="1" applyAlignment="1" applyProtection="1">
      <alignment/>
      <protection hidden="1"/>
    </xf>
    <xf numFmtId="0" fontId="9" fillId="3" borderId="9" xfId="21" applyFont="1" applyFill="1" applyBorder="1" applyAlignment="1" applyProtection="1">
      <alignment/>
      <protection hidden="1"/>
    </xf>
    <xf numFmtId="0" fontId="18" fillId="3" borderId="10" xfId="19" applyFont="1" applyFill="1" applyBorder="1" applyAlignment="1" applyProtection="1">
      <alignment horizontal="left"/>
      <protection hidden="1"/>
    </xf>
    <xf numFmtId="0" fontId="9" fillId="3" borderId="10" xfId="21" applyFont="1" applyFill="1" applyBorder="1" applyAlignment="1" applyProtection="1">
      <alignment/>
      <protection hidden="1"/>
    </xf>
    <xf numFmtId="0" fontId="9" fillId="3" borderId="7" xfId="21" applyFont="1" applyFill="1" applyBorder="1" applyAlignment="1" applyProtection="1">
      <alignment/>
      <protection hidden="1"/>
    </xf>
    <xf numFmtId="0" fontId="9" fillId="3" borderId="2" xfId="21" applyFont="1" applyFill="1" applyBorder="1" applyProtection="1">
      <alignment/>
      <protection hidden="1"/>
    </xf>
    <xf numFmtId="0" fontId="9" fillId="3" borderId="4" xfId="21" applyFont="1" applyFill="1" applyBorder="1" applyProtection="1">
      <alignment/>
      <protection hidden="1"/>
    </xf>
    <xf numFmtId="0" fontId="9" fillId="3" borderId="8" xfId="21" applyFont="1" applyFill="1" applyBorder="1" applyProtection="1">
      <alignment/>
      <protection hidden="1"/>
    </xf>
    <xf numFmtId="0" fontId="9" fillId="3" borderId="6" xfId="21" applyFont="1" applyFill="1" applyBorder="1" applyProtection="1">
      <alignment/>
      <protection hidden="1"/>
    </xf>
    <xf numFmtId="0" fontId="9" fillId="3" borderId="0" xfId="21" applyFont="1" applyFill="1" applyBorder="1" applyProtection="1">
      <alignment/>
      <protection hidden="1"/>
    </xf>
    <xf numFmtId="0" fontId="9" fillId="3" borderId="9" xfId="21" applyFont="1" applyFill="1" applyBorder="1" applyProtection="1">
      <alignment/>
      <protection hidden="1"/>
    </xf>
    <xf numFmtId="49" fontId="9" fillId="3" borderId="0" xfId="21" applyNumberFormat="1" applyFont="1" applyFill="1" applyBorder="1" applyProtection="1">
      <alignment/>
      <protection hidden="1"/>
    </xf>
    <xf numFmtId="0" fontId="9" fillId="3" borderId="0" xfId="21" applyFont="1" applyFill="1" applyBorder="1" applyProtection="1" quotePrefix="1">
      <alignment/>
      <protection hidden="1"/>
    </xf>
    <xf numFmtId="0" fontId="9" fillId="3" borderId="1" xfId="21" applyFont="1" applyFill="1" applyBorder="1" applyProtection="1">
      <alignment/>
      <protection hidden="1"/>
    </xf>
    <xf numFmtId="0" fontId="19" fillId="3" borderId="10" xfId="18" applyFont="1" applyFill="1" applyBorder="1" applyAlignment="1" applyProtection="1">
      <alignment horizontal="left"/>
      <protection hidden="1"/>
    </xf>
    <xf numFmtId="0" fontId="19" fillId="3" borderId="10" xfId="19" applyFont="1" applyFill="1" applyBorder="1" applyAlignment="1" applyProtection="1">
      <alignment horizontal="left"/>
      <protection hidden="1"/>
    </xf>
    <xf numFmtId="0" fontId="19" fillId="3" borderId="7" xfId="19" applyFont="1" applyFill="1" applyBorder="1" applyAlignment="1" applyProtection="1">
      <alignment horizontal="left"/>
      <protection hidden="1"/>
    </xf>
    <xf numFmtId="0" fontId="9" fillId="3" borderId="10" xfId="21" applyFont="1" applyFill="1" applyBorder="1" applyProtection="1">
      <alignment/>
      <protection hidden="1"/>
    </xf>
    <xf numFmtId="0" fontId="10" fillId="3" borderId="6" xfId="21" applyFont="1" applyFill="1" applyBorder="1" applyAlignment="1" applyProtection="1">
      <alignment/>
      <protection hidden="1"/>
    </xf>
    <xf numFmtId="0" fontId="10" fillId="2" borderId="6" xfId="21" applyFont="1" applyFill="1" applyBorder="1" applyAlignment="1" applyProtection="1">
      <alignment/>
      <protection locked="0"/>
    </xf>
    <xf numFmtId="0" fontId="10" fillId="3" borderId="0" xfId="21" applyFont="1" applyFill="1" applyBorder="1" applyAlignment="1" applyProtection="1">
      <alignment horizontal="centerContinuous"/>
      <protection hidden="1"/>
    </xf>
    <xf numFmtId="0" fontId="10" fillId="3" borderId="9" xfId="21" applyFont="1" applyFill="1" applyBorder="1" applyAlignment="1" applyProtection="1">
      <alignment horizontal="centerContinuous"/>
      <protection hidden="1"/>
    </xf>
    <xf numFmtId="0" fontId="10" fillId="2" borderId="6" xfId="21" applyFont="1" applyFill="1" applyBorder="1" applyAlignment="1" applyProtection="1">
      <alignment horizontal="left"/>
      <protection locked="0"/>
    </xf>
    <xf numFmtId="49" fontId="10" fillId="2" borderId="6" xfId="21" applyNumberFormat="1" applyFont="1" applyFill="1" applyBorder="1" applyAlignment="1" applyProtection="1">
      <alignment horizontal="left"/>
      <protection locked="0"/>
    </xf>
    <xf numFmtId="0" fontId="9" fillId="3" borderId="0" xfId="21" applyFont="1" applyFill="1" applyProtection="1">
      <alignment/>
      <protection hidden="1"/>
    </xf>
    <xf numFmtId="49" fontId="9" fillId="2" borderId="4" xfId="21" applyNumberFormat="1" applyFont="1" applyFill="1" applyBorder="1" applyAlignment="1" applyProtection="1">
      <alignment horizontal="left"/>
      <protection locked="0"/>
    </xf>
    <xf numFmtId="49" fontId="9" fillId="2" borderId="8" xfId="21" applyNumberFormat="1" applyFont="1" applyFill="1" applyBorder="1" applyAlignment="1" applyProtection="1">
      <alignment horizontal="left"/>
      <protection locked="0"/>
    </xf>
    <xf numFmtId="204" fontId="9" fillId="2" borderId="11" xfId="21" applyNumberFormat="1" applyFont="1" applyFill="1" applyBorder="1" applyAlignment="1" applyProtection="1">
      <alignment horizontal="left"/>
      <protection locked="0"/>
    </xf>
    <xf numFmtId="204" fontId="9" fillId="2" borderId="13" xfId="21" applyNumberFormat="1" applyFont="1" applyFill="1" applyBorder="1" applyAlignment="1" applyProtection="1">
      <alignment horizontal="left"/>
      <protection locked="0"/>
    </xf>
    <xf numFmtId="49" fontId="9" fillId="2" borderId="0" xfId="21" applyNumberFormat="1" applyFont="1" applyFill="1" applyBorder="1" applyAlignment="1" applyProtection="1">
      <alignment horizontal="left"/>
      <protection locked="0"/>
    </xf>
    <xf numFmtId="49" fontId="9" fillId="2" borderId="9" xfId="21" applyNumberFormat="1" applyFont="1" applyFill="1" applyBorder="1" applyAlignment="1" applyProtection="1">
      <alignment horizontal="left"/>
      <protection locked="0"/>
    </xf>
    <xf numFmtId="0" fontId="19" fillId="2" borderId="10" xfId="18" applyFont="1" applyFill="1" applyBorder="1" applyAlignment="1" applyProtection="1">
      <alignment horizontal="left"/>
      <protection locked="0"/>
    </xf>
    <xf numFmtId="0" fontId="19" fillId="2" borderId="10" xfId="19" applyFont="1" applyFill="1" applyBorder="1" applyAlignment="1" applyProtection="1">
      <alignment horizontal="left"/>
      <protection locked="0"/>
    </xf>
    <xf numFmtId="0" fontId="9" fillId="3" borderId="2" xfId="21" applyFont="1" applyFill="1" applyBorder="1" applyAlignment="1" applyProtection="1">
      <alignment horizontal="left" vertical="top" wrapText="1"/>
      <protection hidden="1"/>
    </xf>
    <xf numFmtId="0" fontId="9" fillId="3" borderId="4" xfId="21" applyFont="1" applyFill="1" applyBorder="1" applyAlignment="1" applyProtection="1">
      <alignment horizontal="left" vertical="top" wrapText="1"/>
      <protection hidden="1"/>
    </xf>
    <xf numFmtId="0" fontId="9" fillId="3" borderId="8" xfId="21" applyFont="1" applyFill="1" applyBorder="1" applyAlignment="1" applyProtection="1">
      <alignment horizontal="left" vertical="top" wrapText="1"/>
      <protection hidden="1"/>
    </xf>
    <xf numFmtId="0" fontId="9" fillId="3" borderId="6" xfId="21" applyFont="1" applyFill="1" applyBorder="1" applyAlignment="1" applyProtection="1">
      <alignment horizontal="left" vertical="top" wrapText="1"/>
      <protection hidden="1"/>
    </xf>
    <xf numFmtId="0" fontId="9" fillId="3" borderId="0" xfId="21" applyFont="1" applyFill="1" applyBorder="1" applyAlignment="1" applyProtection="1">
      <alignment horizontal="left" vertical="top" wrapText="1"/>
      <protection hidden="1"/>
    </xf>
    <xf numFmtId="0" fontId="9" fillId="3" borderId="9" xfId="21" applyFont="1" applyFill="1" applyBorder="1" applyAlignment="1" applyProtection="1">
      <alignment horizontal="left" vertical="top" wrapText="1"/>
      <protection hidden="1"/>
    </xf>
    <xf numFmtId="0" fontId="9" fillId="3" borderId="1" xfId="21" applyFont="1" applyFill="1" applyBorder="1" applyAlignment="1" applyProtection="1">
      <alignment horizontal="left" vertical="top" wrapText="1"/>
      <protection hidden="1"/>
    </xf>
    <xf numFmtId="0" fontId="9" fillId="3" borderId="10" xfId="21" applyFont="1" applyFill="1" applyBorder="1" applyAlignment="1" applyProtection="1">
      <alignment horizontal="left" vertical="top" wrapText="1"/>
      <protection hidden="1"/>
    </xf>
    <xf numFmtId="0" fontId="9" fillId="3" borderId="7" xfId="21" applyFont="1" applyFill="1" applyBorder="1" applyAlignment="1" applyProtection="1">
      <alignment horizontal="left" vertical="top" wrapText="1"/>
      <protection hidden="1"/>
    </xf>
    <xf numFmtId="0" fontId="9" fillId="3" borderId="11" xfId="21" applyFont="1" applyFill="1" applyBorder="1" applyProtection="1">
      <alignment/>
      <protection hidden="1"/>
    </xf>
    <xf numFmtId="0" fontId="9" fillId="3" borderId="12" xfId="21" applyFont="1" applyFill="1" applyBorder="1" applyProtection="1">
      <alignment/>
      <protection hidden="1"/>
    </xf>
    <xf numFmtId="0" fontId="9" fillId="3" borderId="13" xfId="21" applyFont="1" applyFill="1" applyBorder="1" applyProtection="1">
      <alignment/>
      <protection hidden="1"/>
    </xf>
  </cellXfs>
  <cellStyles count="14">
    <cellStyle name="Normal" xfId="0"/>
    <cellStyle name="Followed Hyperlink" xfId="15"/>
    <cellStyle name="Comma" xfId="16"/>
    <cellStyle name="Comma [0]" xfId="17"/>
    <cellStyle name="Hyperlink" xfId="18"/>
    <cellStyle name="Hyperlink_A_I_2_vj061_S" xfId="19"/>
    <cellStyle name="Percent" xfId="20"/>
    <cellStyle name="Standard_A_I_2_vj061_S" xfId="21"/>
    <cellStyle name="Standard_EXCEL-Vorblatt für Statistische Berichte" xfId="22"/>
    <cellStyle name="Standard_HII942A (2)" xfId="23"/>
    <cellStyle name="Standard_LAND94A4" xfId="24"/>
    <cellStyle name="Standard_LANDH95A" xfId="25"/>
    <cellStyle name="Currency" xfId="26"/>
    <cellStyle name="Currency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50</xdr:row>
      <xdr:rowOff>0</xdr:rowOff>
    </xdr:from>
    <xdr:to>
      <xdr:col>11</xdr:col>
      <xdr:colOff>0</xdr:colOff>
      <xdr:row>50</xdr:row>
      <xdr:rowOff>0</xdr:rowOff>
    </xdr:to>
    <xdr:sp>
      <xdr:nvSpPr>
        <xdr:cNvPr id="1" name="Line 3"/>
        <xdr:cNvSpPr>
          <a:spLocks/>
        </xdr:cNvSpPr>
      </xdr:nvSpPr>
      <xdr:spPr>
        <a:xfrm>
          <a:off x="7058025" y="729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14</xdr:row>
      <xdr:rowOff>142875</xdr:rowOff>
    </xdr:from>
    <xdr:to>
      <xdr:col>10</xdr:col>
      <xdr:colOff>0</xdr:colOff>
      <xdr:row>14</xdr:row>
      <xdr:rowOff>142875</xdr:rowOff>
    </xdr:to>
    <xdr:sp>
      <xdr:nvSpPr>
        <xdr:cNvPr id="1" name="Line 1"/>
        <xdr:cNvSpPr>
          <a:spLocks/>
        </xdr:cNvSpPr>
      </xdr:nvSpPr>
      <xdr:spPr>
        <a:xfrm>
          <a:off x="6905625" y="224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5</xdr:col>
      <xdr:colOff>657225</xdr:colOff>
      <xdr:row>71</xdr:row>
      <xdr:rowOff>0</xdr:rowOff>
    </xdr:from>
    <xdr:to>
      <xdr:col>14</xdr:col>
      <xdr:colOff>342900</xdr:colOff>
      <xdr:row>71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10420350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6838950" y="90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69</xdr:row>
      <xdr:rowOff>28575</xdr:rowOff>
    </xdr:from>
    <xdr:to>
      <xdr:col>10</xdr:col>
      <xdr:colOff>19050</xdr:colOff>
      <xdr:row>69</xdr:row>
      <xdr:rowOff>152400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44175"/>
          <a:ext cx="68580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6838950" y="90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5</xdr:col>
      <xdr:colOff>590550</xdr:colOff>
      <xdr:row>69</xdr:row>
      <xdr:rowOff>47625</xdr:rowOff>
    </xdr:from>
    <xdr:to>
      <xdr:col>14</xdr:col>
      <xdr:colOff>342900</xdr:colOff>
      <xdr:row>69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10610850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6838950" y="106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10</xdr:col>
      <xdr:colOff>19050</xdr:colOff>
      <xdr:row>71</xdr:row>
      <xdr:rowOff>123825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58575"/>
          <a:ext cx="68580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43</xdr:row>
      <xdr:rowOff>114300</xdr:rowOff>
    </xdr:from>
    <xdr:to>
      <xdr:col>2</xdr:col>
      <xdr:colOff>161925</xdr:colOff>
      <xdr:row>43</xdr:row>
      <xdr:rowOff>114300</xdr:rowOff>
    </xdr:to>
    <xdr:sp>
      <xdr:nvSpPr>
        <xdr:cNvPr id="3" name="Line 5"/>
        <xdr:cNvSpPr>
          <a:spLocks/>
        </xdr:cNvSpPr>
      </xdr:nvSpPr>
      <xdr:spPr>
        <a:xfrm>
          <a:off x="95250" y="70104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hafen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A11" sqref="A11"/>
    </sheetView>
  </sheetViews>
  <sheetFormatPr defaultColWidth="11.421875" defaultRowHeight="12.75"/>
  <cols>
    <col min="1" max="1" width="17.28125" style="44" customWidth="1"/>
    <col min="2" max="4" width="11.8515625" style="44" customWidth="1"/>
    <col min="5" max="5" width="12.421875" style="44" customWidth="1"/>
    <col min="6" max="7" width="11.8515625" style="44" customWidth="1"/>
    <col min="8" max="8" width="7.140625" style="44" customWidth="1"/>
    <col min="9" max="16384" width="11.421875" style="66" customWidth="1"/>
  </cols>
  <sheetData>
    <row r="1" spans="1:8" ht="19.5" customHeight="1">
      <c r="A1" s="38"/>
      <c r="B1" s="63" t="s">
        <v>272</v>
      </c>
      <c r="C1" s="64"/>
      <c r="D1" s="64"/>
      <c r="E1" s="64"/>
      <c r="F1" s="64"/>
      <c r="G1" s="64"/>
      <c r="H1" s="65"/>
    </row>
    <row r="2" spans="1:8" ht="19.5" customHeight="1">
      <c r="A2" s="39"/>
      <c r="B2" s="67" t="s">
        <v>273</v>
      </c>
      <c r="C2" s="68"/>
      <c r="D2" s="68"/>
      <c r="E2" s="68"/>
      <c r="F2" s="68"/>
      <c r="G2" s="68"/>
      <c r="H2" s="69"/>
    </row>
    <row r="3" spans="1:8" ht="12.75">
      <c r="A3" s="40"/>
      <c r="B3" s="70" t="s">
        <v>274</v>
      </c>
      <c r="C3" s="71"/>
      <c r="D3" s="71"/>
      <c r="E3" s="71"/>
      <c r="F3" s="71"/>
      <c r="G3" s="71"/>
      <c r="H3" s="72"/>
    </row>
    <row r="4" spans="1:8" ht="12.75">
      <c r="A4" s="73" t="s">
        <v>275</v>
      </c>
      <c r="B4" s="74" t="s">
        <v>276</v>
      </c>
      <c r="C4" s="74"/>
      <c r="D4" s="75"/>
      <c r="E4" s="74" t="s">
        <v>277</v>
      </c>
      <c r="F4" s="74" t="s">
        <v>278</v>
      </c>
      <c r="G4" s="74"/>
      <c r="H4" s="75"/>
    </row>
    <row r="5" spans="1:8" ht="12.75">
      <c r="A5" s="76" t="s">
        <v>279</v>
      </c>
      <c r="B5" s="77" t="s">
        <v>280</v>
      </c>
      <c r="C5" s="77"/>
      <c r="D5" s="78"/>
      <c r="E5" s="77" t="s">
        <v>279</v>
      </c>
      <c r="F5" s="77" t="s">
        <v>281</v>
      </c>
      <c r="G5" s="77"/>
      <c r="H5" s="78"/>
    </row>
    <row r="6" spans="1:8" ht="12.75">
      <c r="A6" s="76" t="s">
        <v>282</v>
      </c>
      <c r="B6" s="79" t="s">
        <v>283</v>
      </c>
      <c r="C6" s="77"/>
      <c r="D6" s="78"/>
      <c r="E6" s="77" t="s">
        <v>282</v>
      </c>
      <c r="F6" s="79" t="s">
        <v>284</v>
      </c>
      <c r="G6" s="80"/>
      <c r="H6" s="78"/>
    </row>
    <row r="7" spans="1:8" ht="12.75">
      <c r="A7" s="76" t="s">
        <v>285</v>
      </c>
      <c r="B7" s="79" t="s">
        <v>286</v>
      </c>
      <c r="C7" s="77"/>
      <c r="D7" s="78"/>
      <c r="E7" s="77" t="s">
        <v>285</v>
      </c>
      <c r="F7" s="79" t="s">
        <v>287</v>
      </c>
      <c r="G7" s="80"/>
      <c r="H7" s="78"/>
    </row>
    <row r="8" spans="1:8" ht="12.75">
      <c r="A8" s="81" t="s">
        <v>288</v>
      </c>
      <c r="B8" s="82" t="s">
        <v>289</v>
      </c>
      <c r="C8" s="83"/>
      <c r="D8" s="84"/>
      <c r="E8" s="85" t="s">
        <v>288</v>
      </c>
      <c r="F8" s="83" t="s">
        <v>290</v>
      </c>
      <c r="G8" s="83"/>
      <c r="H8" s="84"/>
    </row>
    <row r="9" spans="1:8" ht="12.75">
      <c r="A9" s="73"/>
      <c r="B9" s="74"/>
      <c r="C9" s="74"/>
      <c r="D9" s="74"/>
      <c r="E9" s="74"/>
      <c r="F9" s="74"/>
      <c r="G9" s="74"/>
      <c r="H9" s="75"/>
    </row>
    <row r="10" spans="1:8" ht="12.75">
      <c r="A10" s="86" t="s">
        <v>291</v>
      </c>
      <c r="B10" s="77"/>
      <c r="C10" s="77"/>
      <c r="D10" s="77"/>
      <c r="E10" s="77"/>
      <c r="F10" s="77"/>
      <c r="G10" s="77"/>
      <c r="H10" s="78"/>
    </row>
    <row r="11" spans="1:8" ht="12.75">
      <c r="A11" s="87" t="s">
        <v>298</v>
      </c>
      <c r="B11" s="41"/>
      <c r="C11" s="42"/>
      <c r="D11" s="42"/>
      <c r="E11" s="42"/>
      <c r="F11" s="42"/>
      <c r="G11" s="88"/>
      <c r="H11" s="89"/>
    </row>
    <row r="12" spans="1:8" ht="12.75">
      <c r="A12" s="90" t="s">
        <v>300</v>
      </c>
      <c r="B12" s="41"/>
      <c r="C12" s="42"/>
      <c r="D12" s="42"/>
      <c r="E12" s="42"/>
      <c r="F12" s="42"/>
      <c r="G12" s="88"/>
      <c r="H12" s="89"/>
    </row>
    <row r="13" spans="1:8" ht="12.75">
      <c r="A13" s="91" t="s">
        <v>299</v>
      </c>
      <c r="B13" s="41"/>
      <c r="C13" s="41"/>
      <c r="D13" s="41"/>
      <c r="E13" s="41"/>
      <c r="F13" s="41"/>
      <c r="G13" s="77"/>
      <c r="H13" s="78"/>
    </row>
    <row r="14" spans="1:8" ht="12.75">
      <c r="A14" s="76"/>
      <c r="B14" s="77"/>
      <c r="C14" s="77"/>
      <c r="D14" s="77"/>
      <c r="E14" s="77"/>
      <c r="F14" s="77"/>
      <c r="G14" s="77"/>
      <c r="H14" s="78"/>
    </row>
    <row r="15" spans="1:8" ht="12.75">
      <c r="A15" s="76" t="s">
        <v>292</v>
      </c>
      <c r="B15" s="77"/>
      <c r="C15" s="92"/>
      <c r="D15" s="92"/>
      <c r="E15" s="92"/>
      <c r="F15" s="92"/>
      <c r="G15" s="77" t="s">
        <v>293</v>
      </c>
      <c r="H15" s="78"/>
    </row>
    <row r="16" spans="1:8" ht="12.75">
      <c r="A16" s="73" t="s">
        <v>294</v>
      </c>
      <c r="B16" s="93" t="s">
        <v>301</v>
      </c>
      <c r="C16" s="93"/>
      <c r="D16" s="93"/>
      <c r="E16" s="94"/>
      <c r="F16" s="92"/>
      <c r="G16" s="95">
        <v>39163</v>
      </c>
      <c r="H16" s="96"/>
    </row>
    <row r="17" spans="1:8" ht="12.75">
      <c r="A17" s="76" t="s">
        <v>282</v>
      </c>
      <c r="B17" s="97" t="s">
        <v>302</v>
      </c>
      <c r="C17" s="97"/>
      <c r="D17" s="97"/>
      <c r="E17" s="98"/>
      <c r="F17" s="77"/>
      <c r="G17" s="77"/>
      <c r="H17" s="78"/>
    </row>
    <row r="18" spans="1:8" ht="12.75">
      <c r="A18" s="81" t="s">
        <v>288</v>
      </c>
      <c r="B18" s="99" t="s">
        <v>303</v>
      </c>
      <c r="C18" s="100"/>
      <c r="D18" s="100"/>
      <c r="E18" s="43"/>
      <c r="F18" s="77"/>
      <c r="G18" s="77"/>
      <c r="H18" s="78"/>
    </row>
    <row r="19" spans="1:8" ht="12.75">
      <c r="A19" s="76"/>
      <c r="B19" s="77"/>
      <c r="C19" s="77"/>
      <c r="D19" s="77"/>
      <c r="E19" s="77"/>
      <c r="F19" s="77"/>
      <c r="G19" s="77"/>
      <c r="H19" s="78"/>
    </row>
    <row r="20" spans="1:8" ht="27" customHeight="1">
      <c r="A20" s="101" t="s">
        <v>295</v>
      </c>
      <c r="B20" s="102"/>
      <c r="C20" s="102"/>
      <c r="D20" s="102"/>
      <c r="E20" s="102"/>
      <c r="F20" s="102"/>
      <c r="G20" s="102"/>
      <c r="H20" s="103"/>
    </row>
    <row r="21" spans="1:8" ht="28.5" customHeight="1">
      <c r="A21" s="104" t="s">
        <v>296</v>
      </c>
      <c r="B21" s="105"/>
      <c r="C21" s="105"/>
      <c r="D21" s="105"/>
      <c r="E21" s="105"/>
      <c r="F21" s="105"/>
      <c r="G21" s="105"/>
      <c r="H21" s="106"/>
    </row>
    <row r="22" spans="1:8" ht="12.75">
      <c r="A22" s="107" t="s">
        <v>297</v>
      </c>
      <c r="B22" s="108"/>
      <c r="C22" s="108"/>
      <c r="D22" s="108"/>
      <c r="E22" s="108"/>
      <c r="F22" s="108"/>
      <c r="G22" s="108"/>
      <c r="H22" s="109"/>
    </row>
    <row r="23" spans="1:8" ht="12.75">
      <c r="A23" s="110"/>
      <c r="B23" s="111"/>
      <c r="C23" s="111"/>
      <c r="D23" s="111"/>
      <c r="E23" s="111"/>
      <c r="F23" s="111"/>
      <c r="G23" s="111"/>
      <c r="H23" s="112"/>
    </row>
    <row r="24" spans="1:8" ht="12.75">
      <c r="A24" s="66"/>
      <c r="B24" s="66"/>
      <c r="C24" s="66"/>
      <c r="D24" s="66"/>
      <c r="E24" s="66"/>
      <c r="F24" s="66"/>
      <c r="G24" s="66"/>
      <c r="H24" s="66"/>
    </row>
    <row r="25" spans="1:8" ht="12.75">
      <c r="A25" s="66"/>
      <c r="B25" s="66"/>
      <c r="C25" s="66"/>
      <c r="D25" s="66"/>
      <c r="E25" s="66"/>
      <c r="F25" s="66"/>
      <c r="G25" s="66"/>
      <c r="H25" s="66"/>
    </row>
    <row r="26" spans="1:8" ht="12.75">
      <c r="A26" s="66"/>
      <c r="B26" s="66"/>
      <c r="C26" s="66"/>
      <c r="D26" s="66"/>
      <c r="E26" s="66"/>
      <c r="F26" s="66"/>
      <c r="G26" s="66"/>
      <c r="H26" s="66"/>
    </row>
    <row r="27" spans="1:8" ht="12.75">
      <c r="A27" s="66"/>
      <c r="B27" s="66"/>
      <c r="C27" s="66"/>
      <c r="D27" s="66"/>
      <c r="E27" s="66"/>
      <c r="F27" s="66"/>
      <c r="G27" s="66"/>
      <c r="H27" s="66"/>
    </row>
    <row r="28" spans="1:8" ht="12.75">
      <c r="A28" s="66"/>
      <c r="B28" s="66"/>
      <c r="C28" s="66"/>
      <c r="D28" s="66"/>
      <c r="E28" s="66"/>
      <c r="F28" s="66"/>
      <c r="G28" s="66"/>
      <c r="H28" s="66"/>
    </row>
    <row r="29" spans="1:8" ht="12.75">
      <c r="A29" s="66"/>
      <c r="B29" s="66"/>
      <c r="C29" s="66"/>
      <c r="D29" s="66"/>
      <c r="E29" s="66"/>
      <c r="F29" s="66"/>
      <c r="G29" s="66"/>
      <c r="H29" s="66"/>
    </row>
    <row r="30" spans="1:8" ht="12.75">
      <c r="A30" s="66"/>
      <c r="B30" s="66"/>
      <c r="C30" s="66"/>
      <c r="D30" s="66"/>
      <c r="E30" s="66"/>
      <c r="F30" s="66"/>
      <c r="G30" s="66"/>
      <c r="H30" s="66"/>
    </row>
    <row r="31" spans="1:8" ht="12.75">
      <c r="A31" s="66"/>
      <c r="B31" s="66"/>
      <c r="C31" s="66"/>
      <c r="D31" s="66"/>
      <c r="E31" s="66"/>
      <c r="F31" s="66"/>
      <c r="G31" s="66"/>
      <c r="H31" s="66"/>
    </row>
    <row r="32" spans="1:8" ht="12.75">
      <c r="A32" s="66"/>
      <c r="B32" s="66"/>
      <c r="C32" s="66"/>
      <c r="D32" s="66"/>
      <c r="E32" s="66"/>
      <c r="F32" s="66"/>
      <c r="G32" s="66"/>
      <c r="H32" s="66"/>
    </row>
    <row r="33" spans="1:8" ht="12.75">
      <c r="A33" s="66"/>
      <c r="B33" s="66"/>
      <c r="C33" s="66"/>
      <c r="D33" s="66"/>
      <c r="E33" s="66"/>
      <c r="F33" s="66"/>
      <c r="G33" s="66"/>
      <c r="H33" s="66"/>
    </row>
    <row r="34" spans="1:8" ht="12.75">
      <c r="A34" s="66"/>
      <c r="B34" s="66"/>
      <c r="C34" s="66"/>
      <c r="D34" s="66"/>
      <c r="E34" s="66"/>
      <c r="F34" s="66"/>
      <c r="G34" s="66"/>
      <c r="H34" s="66"/>
    </row>
    <row r="35" spans="1:8" ht="12.75">
      <c r="A35" s="66"/>
      <c r="B35" s="66"/>
      <c r="C35" s="66"/>
      <c r="D35" s="66"/>
      <c r="E35" s="66"/>
      <c r="F35" s="66"/>
      <c r="G35" s="66"/>
      <c r="H35" s="66"/>
    </row>
    <row r="36" spans="1:8" ht="12.75">
      <c r="A36" s="66"/>
      <c r="B36" s="66"/>
      <c r="C36" s="66"/>
      <c r="D36" s="66"/>
      <c r="E36" s="66"/>
      <c r="F36" s="66"/>
      <c r="G36" s="66"/>
      <c r="H36" s="66"/>
    </row>
    <row r="37" spans="1:8" ht="12.75">
      <c r="A37" s="66"/>
      <c r="B37" s="66"/>
      <c r="C37" s="66"/>
      <c r="D37" s="66"/>
      <c r="E37" s="66"/>
      <c r="F37" s="66"/>
      <c r="G37" s="66"/>
      <c r="H37" s="66"/>
    </row>
    <row r="38" spans="1:8" ht="12.75">
      <c r="A38" s="66"/>
      <c r="B38" s="66"/>
      <c r="C38" s="66"/>
      <c r="D38" s="66"/>
      <c r="E38" s="66"/>
      <c r="F38" s="66"/>
      <c r="G38" s="66"/>
      <c r="H38" s="66"/>
    </row>
    <row r="39" spans="1:8" ht="12.75">
      <c r="A39" s="66"/>
      <c r="B39" s="66"/>
      <c r="C39" s="66"/>
      <c r="D39" s="66"/>
      <c r="E39" s="66"/>
      <c r="F39" s="66"/>
      <c r="G39" s="66"/>
      <c r="H39" s="66"/>
    </row>
    <row r="40" spans="1:8" ht="12.75">
      <c r="A40" s="66"/>
      <c r="B40" s="66"/>
      <c r="C40" s="66"/>
      <c r="D40" s="66"/>
      <c r="E40" s="66"/>
      <c r="F40" s="66"/>
      <c r="G40" s="66"/>
      <c r="H40" s="66"/>
    </row>
    <row r="41" spans="1:8" ht="12.75">
      <c r="A41" s="66"/>
      <c r="B41" s="66"/>
      <c r="C41" s="66"/>
      <c r="D41" s="66"/>
      <c r="E41" s="66"/>
      <c r="F41" s="66"/>
      <c r="G41" s="66"/>
      <c r="H41" s="66"/>
    </row>
    <row r="42" spans="1:8" ht="12.75">
      <c r="A42" s="66"/>
      <c r="B42" s="66"/>
      <c r="C42" s="66"/>
      <c r="D42" s="66"/>
      <c r="E42" s="66"/>
      <c r="F42" s="66"/>
      <c r="G42" s="66"/>
      <c r="H42" s="66"/>
    </row>
    <row r="43" spans="1:8" ht="12.75">
      <c r="A43" s="66"/>
      <c r="B43" s="66"/>
      <c r="C43" s="66"/>
      <c r="D43" s="66"/>
      <c r="E43" s="66"/>
      <c r="F43" s="66"/>
      <c r="G43" s="66"/>
      <c r="H43" s="66"/>
    </row>
    <row r="44" spans="1:8" ht="12.75">
      <c r="A44" s="66"/>
      <c r="B44" s="66"/>
      <c r="C44" s="66"/>
      <c r="D44" s="66"/>
      <c r="E44" s="66"/>
      <c r="F44" s="66"/>
      <c r="G44" s="66"/>
      <c r="H44" s="66"/>
    </row>
  </sheetData>
  <sheetProtection sheet="1" objects="1" scenarios="1"/>
  <mergeCells count="9">
    <mergeCell ref="A21:H21"/>
    <mergeCell ref="A20:H20"/>
    <mergeCell ref="B18:D18"/>
    <mergeCell ref="A22:H22"/>
    <mergeCell ref="B17:E17"/>
    <mergeCell ref="B8:D8"/>
    <mergeCell ref="G16:H16"/>
    <mergeCell ref="F8:H8"/>
    <mergeCell ref="B16:E16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hafen@statistik-nord.de"/>
    <hyperlink ref="B3" r:id="rId5" display="http://www.statistik-nord.de/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7"/>
  <headerFooter alignWithMargins="0">
    <oddHeader>&amp;C&amp;F&amp;R&amp;D</oddHeader>
    <oddFooter>&amp;C&amp;A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B1:K50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3.28125" style="4" customWidth="1"/>
    <col min="2" max="2" width="5.140625" style="4" customWidth="1"/>
    <col min="3" max="3" width="3.8515625" style="4" customWidth="1"/>
    <col min="4" max="4" width="9.421875" style="4" customWidth="1"/>
    <col min="5" max="5" width="18.140625" style="4" customWidth="1"/>
    <col min="6" max="7" width="10.7109375" style="4" bestFit="1" customWidth="1"/>
    <col min="8" max="8" width="11.57421875" style="4" bestFit="1" customWidth="1"/>
    <col min="9" max="10" width="10.7109375" style="4" bestFit="1" customWidth="1"/>
    <col min="11" max="11" width="11.57421875" style="4" bestFit="1" customWidth="1"/>
    <col min="12" max="16384" width="11.421875" style="4" customWidth="1"/>
  </cols>
  <sheetData>
    <row r="1" spans="2:11" ht="12.75">
      <c r="B1" s="45" t="s">
        <v>265</v>
      </c>
      <c r="C1" s="45"/>
      <c r="D1" s="45"/>
      <c r="E1" s="45"/>
      <c r="F1" s="45"/>
      <c r="G1" s="45"/>
      <c r="H1" s="45"/>
      <c r="I1" s="45"/>
      <c r="J1" s="45"/>
      <c r="K1" s="45"/>
    </row>
    <row r="2" ht="9" customHeight="1"/>
    <row r="3" spans="2:11" s="7" customFormat="1" ht="13.5">
      <c r="B3" s="46" t="s">
        <v>56</v>
      </c>
      <c r="C3" s="47"/>
      <c r="D3" s="47"/>
      <c r="E3" s="48"/>
      <c r="F3" s="53" t="s">
        <v>262</v>
      </c>
      <c r="G3" s="54"/>
      <c r="H3" s="55"/>
      <c r="I3" s="53" t="s">
        <v>263</v>
      </c>
      <c r="J3" s="54"/>
      <c r="K3" s="54"/>
    </row>
    <row r="4" spans="2:11" s="7" customFormat="1" ht="12">
      <c r="B4" s="49"/>
      <c r="C4" s="49"/>
      <c r="D4" s="49"/>
      <c r="E4" s="50"/>
      <c r="F4" s="58">
        <v>2006</v>
      </c>
      <c r="G4" s="56">
        <v>2005</v>
      </c>
      <c r="H4" s="18" t="s">
        <v>0</v>
      </c>
      <c r="I4" s="56">
        <v>2006</v>
      </c>
      <c r="J4" s="56">
        <v>2005</v>
      </c>
      <c r="K4" s="18" t="s">
        <v>0</v>
      </c>
    </row>
    <row r="5" spans="2:11" s="7" customFormat="1" ht="12">
      <c r="B5" s="49"/>
      <c r="C5" s="49"/>
      <c r="D5" s="49"/>
      <c r="E5" s="50"/>
      <c r="F5" s="59"/>
      <c r="G5" s="57"/>
      <c r="H5" s="19" t="s">
        <v>267</v>
      </c>
      <c r="I5" s="57"/>
      <c r="J5" s="57"/>
      <c r="K5" s="19" t="s">
        <v>267</v>
      </c>
    </row>
    <row r="6" spans="2:11" s="7" customFormat="1" ht="12">
      <c r="B6" s="51"/>
      <c r="C6" s="51"/>
      <c r="D6" s="51"/>
      <c r="E6" s="52"/>
      <c r="F6" s="60" t="s">
        <v>72</v>
      </c>
      <c r="G6" s="61"/>
      <c r="H6" s="1" t="s">
        <v>1</v>
      </c>
      <c r="I6" s="62" t="s">
        <v>71</v>
      </c>
      <c r="J6" s="61"/>
      <c r="K6" s="1" t="s">
        <v>1</v>
      </c>
    </row>
    <row r="7" spans="2:11" ht="6" customHeight="1">
      <c r="B7" s="7"/>
      <c r="C7" s="7"/>
      <c r="D7" s="7"/>
      <c r="E7" s="7"/>
      <c r="F7" s="30"/>
      <c r="G7" s="30"/>
      <c r="H7" s="7"/>
      <c r="I7" s="31"/>
      <c r="J7" s="30"/>
      <c r="K7" s="7"/>
    </row>
    <row r="8" spans="2:11" s="7" customFormat="1" ht="15" customHeight="1">
      <c r="B8" s="7" t="s">
        <v>8</v>
      </c>
      <c r="C8" s="9"/>
      <c r="D8" s="9"/>
      <c r="E8" s="9"/>
      <c r="F8" s="16">
        <f>F9+F35+Seite_2!E8</f>
        <v>14443994.302000005</v>
      </c>
      <c r="G8" s="16">
        <v>12472940.250999996</v>
      </c>
      <c r="H8" s="13">
        <f>SUM(F8/G8)*100-100</f>
        <v>15.80264164932548</v>
      </c>
      <c r="I8" s="16">
        <f>I9+I35+Seite_2!H8</f>
        <v>13467470.924</v>
      </c>
      <c r="J8" s="16">
        <v>12537103.348000001</v>
      </c>
      <c r="K8" s="13">
        <f aca="true" t="shared" si="0" ref="K8:K33">SUM(I8/J8)*100-100</f>
        <v>7.420913349561076</v>
      </c>
    </row>
    <row r="9" spans="2:11" s="7" customFormat="1" ht="12">
      <c r="B9" s="7" t="s">
        <v>2</v>
      </c>
      <c r="C9" s="9" t="s">
        <v>269</v>
      </c>
      <c r="F9" s="16">
        <f>SUM(F10:F33)</f>
        <v>13697972.866000004</v>
      </c>
      <c r="G9" s="16">
        <v>11625077.912999997</v>
      </c>
      <c r="H9" s="13">
        <f>SUM(F9/G9)*100-100</f>
        <v>17.831234926020983</v>
      </c>
      <c r="I9" s="16">
        <f>SUM(I10:I33)</f>
        <v>11746944.833</v>
      </c>
      <c r="J9" s="16">
        <v>10963916.695</v>
      </c>
      <c r="K9" s="13">
        <f t="shared" si="0"/>
        <v>7.141865081454824</v>
      </c>
    </row>
    <row r="10" spans="4:11" s="7" customFormat="1" ht="14.25" customHeight="1">
      <c r="D10" s="9" t="s">
        <v>9</v>
      </c>
      <c r="F10" s="16">
        <v>1000573.164</v>
      </c>
      <c r="G10" s="16">
        <v>851383.977</v>
      </c>
      <c r="H10" s="13">
        <f aca="true" t="shared" si="1" ref="H10:H35">SUM(F10/G10)*100-100</f>
        <v>17.523137741644405</v>
      </c>
      <c r="I10" s="16">
        <v>1207292.415</v>
      </c>
      <c r="J10" s="16">
        <v>1136532.844</v>
      </c>
      <c r="K10" s="13">
        <f t="shared" si="0"/>
        <v>6.225915192293385</v>
      </c>
    </row>
    <row r="11" spans="2:11" s="7" customFormat="1" ht="11.25" customHeight="1">
      <c r="B11" s="8"/>
      <c r="D11" s="7" t="s">
        <v>12</v>
      </c>
      <c r="F11" s="16">
        <v>2244591.471</v>
      </c>
      <c r="G11" s="16">
        <v>2484318.111</v>
      </c>
      <c r="H11" s="13">
        <f t="shared" si="1"/>
        <v>-9.64959515202763</v>
      </c>
      <c r="I11" s="16">
        <v>1221442.541</v>
      </c>
      <c r="J11" s="16">
        <v>1086827.281</v>
      </c>
      <c r="K11" s="13">
        <f t="shared" si="0"/>
        <v>12.38607664284423</v>
      </c>
    </row>
    <row r="12" spans="2:11" s="7" customFormat="1" ht="11.25" customHeight="1">
      <c r="B12" s="8"/>
      <c r="D12" s="7" t="s">
        <v>13</v>
      </c>
      <c r="F12" s="16">
        <v>547596.585</v>
      </c>
      <c r="G12" s="16">
        <v>548046.502</v>
      </c>
      <c r="H12" s="13">
        <f t="shared" si="1"/>
        <v>-0.0820946759733232</v>
      </c>
      <c r="I12" s="16">
        <v>1266946.301</v>
      </c>
      <c r="J12" s="16">
        <v>1366534.821</v>
      </c>
      <c r="K12" s="13">
        <f t="shared" si="0"/>
        <v>-7.287667937149479</v>
      </c>
    </row>
    <row r="13" spans="2:11" s="7" customFormat="1" ht="11.25" customHeight="1">
      <c r="B13" s="8"/>
      <c r="D13" s="7" t="s">
        <v>20</v>
      </c>
      <c r="F13" s="16">
        <v>2418579.711</v>
      </c>
      <c r="G13" s="16">
        <v>1820836.645</v>
      </c>
      <c r="H13" s="13">
        <f t="shared" si="1"/>
        <v>32.827934765120034</v>
      </c>
      <c r="I13" s="16">
        <v>1862121.086</v>
      </c>
      <c r="J13" s="16">
        <v>1792765.455</v>
      </c>
      <c r="K13" s="13">
        <f t="shared" si="0"/>
        <v>3.868639414406829</v>
      </c>
    </row>
    <row r="14" spans="2:11" s="7" customFormat="1" ht="11.25" customHeight="1">
      <c r="B14" s="8"/>
      <c r="D14" s="7" t="s">
        <v>14</v>
      </c>
      <c r="F14" s="16">
        <v>94462.402</v>
      </c>
      <c r="G14" s="16">
        <v>75815.318</v>
      </c>
      <c r="H14" s="13">
        <f t="shared" si="1"/>
        <v>24.595404321854858</v>
      </c>
      <c r="I14" s="16">
        <v>121612.3</v>
      </c>
      <c r="J14" s="16">
        <v>116219.293</v>
      </c>
      <c r="K14" s="13">
        <f t="shared" si="0"/>
        <v>4.640371543130968</v>
      </c>
    </row>
    <row r="15" spans="2:11" s="7" customFormat="1" ht="11.25" customHeight="1">
      <c r="B15" s="8"/>
      <c r="D15" s="7" t="s">
        <v>21</v>
      </c>
      <c r="F15" s="16">
        <v>2368577.992</v>
      </c>
      <c r="G15" s="16">
        <v>1801233.593</v>
      </c>
      <c r="H15" s="13">
        <f t="shared" si="1"/>
        <v>31.49754708133517</v>
      </c>
      <c r="I15" s="16">
        <v>1210301.342</v>
      </c>
      <c r="J15" s="16">
        <v>985590.987</v>
      </c>
      <c r="K15" s="13">
        <f t="shared" si="0"/>
        <v>22.799554578313135</v>
      </c>
    </row>
    <row r="16" spans="2:11" s="7" customFormat="1" ht="11.25" customHeight="1">
      <c r="B16" s="8"/>
      <c r="D16" s="7" t="s">
        <v>16</v>
      </c>
      <c r="E16" s="9"/>
      <c r="F16" s="16">
        <v>64836.412</v>
      </c>
      <c r="G16" s="16">
        <v>46802.097</v>
      </c>
      <c r="H16" s="13">
        <f t="shared" si="1"/>
        <v>38.53313453027542</v>
      </c>
      <c r="I16" s="16">
        <v>402480.749</v>
      </c>
      <c r="J16" s="16">
        <v>301061.237</v>
      </c>
      <c r="K16" s="13">
        <f t="shared" si="0"/>
        <v>33.68733650689143</v>
      </c>
    </row>
    <row r="17" spans="2:11" s="7" customFormat="1" ht="11.25" customHeight="1">
      <c r="B17" s="8"/>
      <c r="D17" s="7" t="s">
        <v>15</v>
      </c>
      <c r="F17" s="16">
        <v>62479.226</v>
      </c>
      <c r="G17" s="16">
        <v>56205.344</v>
      </c>
      <c r="H17" s="13">
        <f t="shared" si="1"/>
        <v>11.1624296792846</v>
      </c>
      <c r="I17" s="16">
        <v>208519.62</v>
      </c>
      <c r="J17" s="16">
        <v>304937.895</v>
      </c>
      <c r="K17" s="13">
        <f t="shared" si="0"/>
        <v>-31.618987531871042</v>
      </c>
    </row>
    <row r="18" spans="2:11" s="7" customFormat="1" ht="11.25" customHeight="1">
      <c r="B18" s="8"/>
      <c r="D18" s="7" t="s">
        <v>17</v>
      </c>
      <c r="F18" s="16">
        <v>329955.944</v>
      </c>
      <c r="G18" s="16">
        <v>282293.857</v>
      </c>
      <c r="H18" s="13">
        <f t="shared" si="1"/>
        <v>16.883855534978935</v>
      </c>
      <c r="I18" s="16">
        <v>971208.124</v>
      </c>
      <c r="J18" s="16">
        <v>1135920.339</v>
      </c>
      <c r="K18" s="13">
        <f t="shared" si="0"/>
        <v>-14.500331523687947</v>
      </c>
    </row>
    <row r="19" spans="2:11" s="7" customFormat="1" ht="11.25" customHeight="1">
      <c r="B19" s="8"/>
      <c r="D19" s="7" t="s">
        <v>24</v>
      </c>
      <c r="F19" s="16">
        <v>1559462.845</v>
      </c>
      <c r="G19" s="16">
        <v>1387730.106</v>
      </c>
      <c r="H19" s="13">
        <f t="shared" si="1"/>
        <v>12.375082031981236</v>
      </c>
      <c r="I19" s="16">
        <v>444147.623</v>
      </c>
      <c r="J19" s="16">
        <v>428594.279</v>
      </c>
      <c r="K19" s="13">
        <f t="shared" si="0"/>
        <v>3.6289201144469985</v>
      </c>
    </row>
    <row r="20" spans="2:11" s="7" customFormat="1" ht="11.25" customHeight="1">
      <c r="B20" s="8"/>
      <c r="D20" s="7" t="s">
        <v>18</v>
      </c>
      <c r="F20" s="16">
        <v>1012289.707</v>
      </c>
      <c r="G20" s="16">
        <v>724870.591</v>
      </c>
      <c r="H20" s="13">
        <f t="shared" si="1"/>
        <v>39.65109352877582</v>
      </c>
      <c r="I20" s="16">
        <v>162674.95</v>
      </c>
      <c r="J20" s="16">
        <v>141497.628</v>
      </c>
      <c r="K20" s="13">
        <f t="shared" si="0"/>
        <v>14.966556188489605</v>
      </c>
    </row>
    <row r="21" spans="2:11" s="7" customFormat="1" ht="11.25" customHeight="1">
      <c r="B21" s="8"/>
      <c r="D21" s="7" t="s">
        <v>19</v>
      </c>
      <c r="F21" s="16">
        <v>254479.276</v>
      </c>
      <c r="G21" s="16">
        <v>210376.673</v>
      </c>
      <c r="H21" s="13">
        <f t="shared" si="1"/>
        <v>20.96363744662888</v>
      </c>
      <c r="I21" s="16">
        <v>697105.243</v>
      </c>
      <c r="J21" s="16">
        <v>590827.154</v>
      </c>
      <c r="K21" s="13">
        <f t="shared" si="0"/>
        <v>17.988017016563873</v>
      </c>
    </row>
    <row r="22" spans="2:11" s="7" customFormat="1" ht="11.25" customHeight="1">
      <c r="B22" s="8"/>
      <c r="D22" s="9" t="s">
        <v>10</v>
      </c>
      <c r="F22" s="16">
        <v>612600.919</v>
      </c>
      <c r="G22" s="16">
        <v>524940.5</v>
      </c>
      <c r="H22" s="13">
        <f t="shared" si="1"/>
        <v>16.69911523305973</v>
      </c>
      <c r="I22" s="16">
        <v>685682.881</v>
      </c>
      <c r="J22" s="16">
        <v>561452.818</v>
      </c>
      <c r="K22" s="13">
        <f t="shared" si="0"/>
        <v>22.126536552533622</v>
      </c>
    </row>
    <row r="23" spans="2:11" s="7" customFormat="1" ht="11.25" customHeight="1">
      <c r="B23" s="8"/>
      <c r="D23" s="7" t="s">
        <v>11</v>
      </c>
      <c r="F23" s="16">
        <v>47115.986</v>
      </c>
      <c r="G23" s="16">
        <v>45278.941</v>
      </c>
      <c r="H23" s="13">
        <f t="shared" si="1"/>
        <v>4.057173068601585</v>
      </c>
      <c r="I23" s="16">
        <v>95226.017</v>
      </c>
      <c r="J23" s="16">
        <v>24090.435</v>
      </c>
      <c r="K23" s="13">
        <f t="shared" si="0"/>
        <v>295.285585337085</v>
      </c>
    </row>
    <row r="24" spans="2:11" s="7" customFormat="1" ht="11.25" customHeight="1">
      <c r="B24" s="8"/>
      <c r="D24" s="7" t="s">
        <v>25</v>
      </c>
      <c r="F24" s="16">
        <v>1185.822</v>
      </c>
      <c r="G24" s="16">
        <v>1530.378</v>
      </c>
      <c r="H24" s="13">
        <f t="shared" si="1"/>
        <v>-22.514437609531768</v>
      </c>
      <c r="I24" s="16">
        <v>2424.646</v>
      </c>
      <c r="J24" s="16">
        <v>2049.846</v>
      </c>
      <c r="K24" s="13">
        <f t="shared" si="0"/>
        <v>18.28430038158966</v>
      </c>
    </row>
    <row r="25" spans="2:11" s="7" customFormat="1" ht="11.25" customHeight="1">
      <c r="B25" s="8"/>
      <c r="D25" s="7" t="s">
        <v>26</v>
      </c>
      <c r="F25" s="16">
        <v>14308.123</v>
      </c>
      <c r="G25" s="16">
        <v>6464.258</v>
      </c>
      <c r="H25" s="13">
        <f t="shared" si="1"/>
        <v>121.34207824007026</v>
      </c>
      <c r="I25" s="16">
        <v>54238.967</v>
      </c>
      <c r="J25" s="16">
        <v>27211.351</v>
      </c>
      <c r="K25" s="13">
        <f t="shared" si="0"/>
        <v>99.32478545442305</v>
      </c>
    </row>
    <row r="26" spans="2:11" s="7" customFormat="1" ht="11.25" customHeight="1">
      <c r="B26" s="8"/>
      <c r="D26" s="7" t="s">
        <v>27</v>
      </c>
      <c r="F26" s="16">
        <v>14172.274</v>
      </c>
      <c r="G26" s="16">
        <v>25561.182</v>
      </c>
      <c r="H26" s="13">
        <f t="shared" si="1"/>
        <v>-44.55548260639903</v>
      </c>
      <c r="I26" s="16">
        <v>29128.123</v>
      </c>
      <c r="J26" s="16">
        <v>15497.257</v>
      </c>
      <c r="K26" s="13">
        <f t="shared" si="0"/>
        <v>87.95663645508364</v>
      </c>
    </row>
    <row r="27" spans="2:11" s="7" customFormat="1" ht="11.25" customHeight="1">
      <c r="B27" s="8"/>
      <c r="D27" s="7" t="s">
        <v>28</v>
      </c>
      <c r="F27" s="16">
        <v>63889.681</v>
      </c>
      <c r="G27" s="16">
        <v>64023.006</v>
      </c>
      <c r="H27" s="13">
        <f t="shared" si="1"/>
        <v>-0.20824545476668277</v>
      </c>
      <c r="I27" s="16">
        <v>47601.134</v>
      </c>
      <c r="J27" s="16">
        <v>34542.821</v>
      </c>
      <c r="K27" s="13">
        <f t="shared" si="0"/>
        <v>37.80326163864842</v>
      </c>
    </row>
    <row r="28" spans="2:11" s="7" customFormat="1" ht="11.25" customHeight="1">
      <c r="B28" s="8"/>
      <c r="D28" s="7" t="s">
        <v>22</v>
      </c>
      <c r="F28" s="16">
        <v>357604.471</v>
      </c>
      <c r="G28" s="16">
        <v>288043.811</v>
      </c>
      <c r="H28" s="13">
        <f t="shared" si="1"/>
        <v>24.149333310966384</v>
      </c>
      <c r="I28" s="16">
        <v>487599.244</v>
      </c>
      <c r="J28" s="16">
        <v>446464.121</v>
      </c>
      <c r="K28" s="13">
        <f t="shared" si="0"/>
        <v>9.21353386871597</v>
      </c>
    </row>
    <row r="29" spans="2:11" s="7" customFormat="1" ht="11.25" customHeight="1">
      <c r="B29" s="8"/>
      <c r="D29" s="7" t="s">
        <v>23</v>
      </c>
      <c r="F29" s="16">
        <v>295326.8</v>
      </c>
      <c r="G29" s="16">
        <v>131107.245</v>
      </c>
      <c r="H29" s="13">
        <f t="shared" si="1"/>
        <v>125.2558964228102</v>
      </c>
      <c r="I29" s="16">
        <v>231718.442</v>
      </c>
      <c r="J29" s="16">
        <v>178554.56</v>
      </c>
      <c r="K29" s="13">
        <f t="shared" si="0"/>
        <v>29.77458654654356</v>
      </c>
    </row>
    <row r="30" spans="2:11" s="7" customFormat="1" ht="11.25" customHeight="1">
      <c r="B30" s="8"/>
      <c r="D30" s="7" t="s">
        <v>29</v>
      </c>
      <c r="F30" s="16">
        <v>99995.459</v>
      </c>
      <c r="G30" s="16">
        <v>75835.477</v>
      </c>
      <c r="H30" s="13">
        <f t="shared" si="1"/>
        <v>31.858416345162567</v>
      </c>
      <c r="I30" s="16">
        <v>89740.974</v>
      </c>
      <c r="J30" s="16">
        <v>62717.663</v>
      </c>
      <c r="K30" s="13">
        <f t="shared" si="0"/>
        <v>43.08724162760976</v>
      </c>
    </row>
    <row r="31" spans="2:11" s="7" customFormat="1" ht="11.25" customHeight="1">
      <c r="B31" s="8"/>
      <c r="D31" s="7" t="s">
        <v>30</v>
      </c>
      <c r="F31" s="16">
        <v>178524.262</v>
      </c>
      <c r="G31" s="16">
        <v>131279.394</v>
      </c>
      <c r="H31" s="13">
        <f t="shared" si="1"/>
        <v>35.98803023115721</v>
      </c>
      <c r="I31" s="16">
        <v>179011.227</v>
      </c>
      <c r="J31" s="16">
        <v>144557.661</v>
      </c>
      <c r="K31" s="13">
        <f t="shared" si="0"/>
        <v>23.833787681442928</v>
      </c>
    </row>
    <row r="32" spans="2:11" s="7" customFormat="1" ht="11.25" customHeight="1">
      <c r="B32" s="8"/>
      <c r="D32" s="7" t="s">
        <v>31</v>
      </c>
      <c r="F32" s="16">
        <v>20324.229</v>
      </c>
      <c r="G32" s="16">
        <v>16947.526</v>
      </c>
      <c r="H32" s="13">
        <f t="shared" si="1"/>
        <v>19.924459770706335</v>
      </c>
      <c r="I32" s="16">
        <v>61965.226</v>
      </c>
      <c r="J32" s="16">
        <v>63001.273</v>
      </c>
      <c r="K32" s="13">
        <f t="shared" si="0"/>
        <v>-1.644485818564334</v>
      </c>
    </row>
    <row r="33" spans="2:11" s="7" customFormat="1" ht="11.25" customHeight="1">
      <c r="B33" s="8"/>
      <c r="D33" s="7" t="s">
        <v>32</v>
      </c>
      <c r="F33" s="16">
        <v>35040.105</v>
      </c>
      <c r="G33" s="16">
        <v>24153.381</v>
      </c>
      <c r="H33" s="13">
        <f t="shared" si="1"/>
        <v>45.07329222356077</v>
      </c>
      <c r="I33" s="16">
        <v>6755.658</v>
      </c>
      <c r="J33" s="16">
        <v>16467.676</v>
      </c>
      <c r="K33" s="13">
        <f t="shared" si="0"/>
        <v>-58.97625141519665</v>
      </c>
    </row>
    <row r="34" spans="2:11" s="7" customFormat="1" ht="12">
      <c r="B34" s="8"/>
      <c r="D34" s="8"/>
      <c r="F34" s="16"/>
      <c r="G34" s="16"/>
      <c r="H34" s="13"/>
      <c r="I34" s="16"/>
      <c r="J34" s="16"/>
      <c r="K34" s="13"/>
    </row>
    <row r="35" spans="2:11" s="7" customFormat="1" ht="12">
      <c r="B35" s="8"/>
      <c r="C35" s="7" t="s">
        <v>33</v>
      </c>
      <c r="F35" s="16">
        <f>SUM(F36:F50)</f>
        <v>285895.66900000005</v>
      </c>
      <c r="G35" s="16">
        <v>319135.5</v>
      </c>
      <c r="H35" s="13">
        <f t="shared" si="1"/>
        <v>-10.415585542818008</v>
      </c>
      <c r="I35" s="16">
        <f>SUM(I36:I50)</f>
        <v>590023.5819999999</v>
      </c>
      <c r="J35" s="16">
        <v>507470.1249999999</v>
      </c>
      <c r="K35" s="13">
        <f>SUM(I35/J35)*100-100</f>
        <v>16.26764866207641</v>
      </c>
    </row>
    <row r="36" spans="4:11" s="7" customFormat="1" ht="15.75" customHeight="1">
      <c r="D36" s="7" t="s">
        <v>253</v>
      </c>
      <c r="F36" s="16">
        <v>34070.924</v>
      </c>
      <c r="G36" s="16">
        <v>26869.9</v>
      </c>
      <c r="H36" s="13">
        <f aca="true" t="shared" si="2" ref="H36:H49">SUM(F36/G36)*100-100</f>
        <v>26.799593597296607</v>
      </c>
      <c r="I36" s="16">
        <v>75568.922</v>
      </c>
      <c r="J36" s="16">
        <v>48357.171</v>
      </c>
      <c r="K36" s="13">
        <f aca="true" t="shared" si="3" ref="K36:K50">SUM(I36/J36)*100-100</f>
        <v>56.27242131265288</v>
      </c>
    </row>
    <row r="37" spans="4:11" s="7" customFormat="1" ht="11.25" customHeight="1">
      <c r="D37" s="7" t="s">
        <v>57</v>
      </c>
      <c r="F37" s="16">
        <v>7325.453</v>
      </c>
      <c r="G37" s="16">
        <v>7148.604</v>
      </c>
      <c r="H37" s="13">
        <f t="shared" si="2"/>
        <v>2.4738956025540233</v>
      </c>
      <c r="I37" s="16">
        <v>27491.961</v>
      </c>
      <c r="J37" s="16">
        <v>23370.428</v>
      </c>
      <c r="K37" s="13">
        <f t="shared" si="3"/>
        <v>17.63567616305528</v>
      </c>
    </row>
    <row r="38" spans="4:11" s="7" customFormat="1" ht="11.25" customHeight="1">
      <c r="D38" s="7" t="s">
        <v>58</v>
      </c>
      <c r="F38" s="16">
        <v>39.021</v>
      </c>
      <c r="G38" s="16">
        <v>14.51</v>
      </c>
      <c r="H38" s="13">
        <f t="shared" si="2"/>
        <v>168.92487939352173</v>
      </c>
      <c r="I38" s="16">
        <v>1540.999</v>
      </c>
      <c r="J38" s="16">
        <v>1153.843</v>
      </c>
      <c r="K38" s="13">
        <f t="shared" si="3"/>
        <v>33.553611713205356</v>
      </c>
    </row>
    <row r="39" spans="2:11" s="7" customFormat="1" ht="11.25" customHeight="1">
      <c r="B39" s="9"/>
      <c r="C39" s="9"/>
      <c r="D39" s="7" t="s">
        <v>59</v>
      </c>
      <c r="F39" s="16">
        <v>23680.985</v>
      </c>
      <c r="G39" s="16">
        <v>28777.948</v>
      </c>
      <c r="H39" s="13">
        <f t="shared" si="2"/>
        <v>-17.711349676495345</v>
      </c>
      <c r="I39" s="16">
        <v>64683.839</v>
      </c>
      <c r="J39" s="16">
        <v>52976.565</v>
      </c>
      <c r="K39" s="13">
        <f t="shared" si="3"/>
        <v>22.098967722803465</v>
      </c>
    </row>
    <row r="40" spans="4:11" s="7" customFormat="1" ht="11.25" customHeight="1">
      <c r="D40" s="7" t="s">
        <v>60</v>
      </c>
      <c r="F40" s="16">
        <v>5634.636</v>
      </c>
      <c r="G40" s="16">
        <v>10540.655</v>
      </c>
      <c r="H40" s="13">
        <f t="shared" si="2"/>
        <v>-46.54377740282744</v>
      </c>
      <c r="I40" s="16">
        <v>13823.821</v>
      </c>
      <c r="J40" s="16">
        <v>13461.684</v>
      </c>
      <c r="K40" s="13">
        <f t="shared" si="3"/>
        <v>2.6901314872641535</v>
      </c>
    </row>
    <row r="41" spans="4:11" s="7" customFormat="1" ht="11.25" customHeight="1">
      <c r="D41" s="7" t="s">
        <v>61</v>
      </c>
      <c r="F41" s="16">
        <v>1063.793</v>
      </c>
      <c r="G41" s="16">
        <v>1337.478</v>
      </c>
      <c r="H41" s="13">
        <f t="shared" si="2"/>
        <v>-20.462766490364714</v>
      </c>
      <c r="I41" s="16">
        <v>1632.237</v>
      </c>
      <c r="J41" s="16">
        <v>3309.984</v>
      </c>
      <c r="K41" s="13">
        <f t="shared" si="3"/>
        <v>-50.6874655587459</v>
      </c>
    </row>
    <row r="42" spans="4:11" s="7" customFormat="1" ht="11.25" customHeight="1">
      <c r="D42" s="7" t="s">
        <v>62</v>
      </c>
      <c r="F42" s="16">
        <v>213020.421</v>
      </c>
      <c r="G42" s="16">
        <v>238191.683</v>
      </c>
      <c r="H42" s="13">
        <f t="shared" si="2"/>
        <v>-10.567649417045345</v>
      </c>
      <c r="I42" s="16">
        <v>377579.345</v>
      </c>
      <c r="J42" s="16">
        <v>343321.262</v>
      </c>
      <c r="K42" s="13">
        <f t="shared" si="3"/>
        <v>9.978433261147686</v>
      </c>
    </row>
    <row r="43" spans="2:11" s="7" customFormat="1" ht="11.25" customHeight="1">
      <c r="B43" s="9"/>
      <c r="D43" s="9" t="s">
        <v>63</v>
      </c>
      <c r="F43" s="16">
        <v>385.326</v>
      </c>
      <c r="G43" s="16">
        <v>2842.239</v>
      </c>
      <c r="H43" s="13">
        <f t="shared" si="2"/>
        <v>-86.44287127155738</v>
      </c>
      <c r="I43" s="16">
        <v>2181.118</v>
      </c>
      <c r="J43" s="16">
        <v>1543.942</v>
      </c>
      <c r="K43" s="13">
        <f t="shared" si="3"/>
        <v>41.26942592403083</v>
      </c>
    </row>
    <row r="44" spans="2:11" s="7" customFormat="1" ht="11.25" customHeight="1">
      <c r="B44" s="9"/>
      <c r="D44" s="9" t="s">
        <v>64</v>
      </c>
      <c r="E44" s="9"/>
      <c r="F44" s="16">
        <v>114.124</v>
      </c>
      <c r="G44" s="16">
        <v>0</v>
      </c>
      <c r="H44" s="13" t="s">
        <v>264</v>
      </c>
      <c r="I44" s="16">
        <v>582.263</v>
      </c>
      <c r="J44" s="16">
        <v>1154.752</v>
      </c>
      <c r="K44" s="13">
        <f t="shared" si="3"/>
        <v>-49.57679224630049</v>
      </c>
    </row>
    <row r="45" spans="3:11" s="7" customFormat="1" ht="11.25" customHeight="1">
      <c r="C45" s="9"/>
      <c r="D45" s="7" t="s">
        <v>65</v>
      </c>
      <c r="E45" s="9"/>
      <c r="F45" s="16">
        <v>34.972</v>
      </c>
      <c r="G45" s="16">
        <v>88.463</v>
      </c>
      <c r="H45" s="13">
        <f t="shared" si="2"/>
        <v>-60.467087935068896</v>
      </c>
      <c r="I45" s="16">
        <v>5444.899</v>
      </c>
      <c r="J45" s="16">
        <v>2271.704</v>
      </c>
      <c r="K45" s="13">
        <f t="shared" si="3"/>
        <v>139.68347108602174</v>
      </c>
    </row>
    <row r="46" spans="2:11" s="7" customFormat="1" ht="11.25" customHeight="1">
      <c r="B46" s="9"/>
      <c r="D46" s="7" t="s">
        <v>66</v>
      </c>
      <c r="E46" s="9"/>
      <c r="F46" s="16">
        <v>159.443</v>
      </c>
      <c r="G46" s="16">
        <v>104.028</v>
      </c>
      <c r="H46" s="13">
        <f t="shared" si="2"/>
        <v>53.26931210827854</v>
      </c>
      <c r="I46" s="16">
        <v>16625.92</v>
      </c>
      <c r="J46" s="16">
        <v>13930.061</v>
      </c>
      <c r="K46" s="13">
        <f t="shared" si="3"/>
        <v>19.352815468647265</v>
      </c>
    </row>
    <row r="47" spans="4:11" s="7" customFormat="1" ht="11.25" customHeight="1">
      <c r="D47" s="7" t="s">
        <v>67</v>
      </c>
      <c r="F47" s="16">
        <v>0</v>
      </c>
      <c r="G47" s="16">
        <v>0</v>
      </c>
      <c r="H47" s="13" t="s">
        <v>264</v>
      </c>
      <c r="I47" s="16">
        <v>845.539</v>
      </c>
      <c r="J47" s="16">
        <v>1111.782</v>
      </c>
      <c r="K47" s="13">
        <f t="shared" si="3"/>
        <v>-23.94741055350778</v>
      </c>
    </row>
    <row r="48" spans="4:11" s="7" customFormat="1" ht="11.25" customHeight="1">
      <c r="D48" s="7" t="s">
        <v>68</v>
      </c>
      <c r="F48" s="16">
        <v>205.99</v>
      </c>
      <c r="G48" s="16">
        <v>3173.631</v>
      </c>
      <c r="H48" s="13">
        <f t="shared" si="2"/>
        <v>-93.50932732885455</v>
      </c>
      <c r="I48" s="16">
        <v>755.641</v>
      </c>
      <c r="J48" s="16">
        <v>1318.513</v>
      </c>
      <c r="K48" s="13">
        <f t="shared" si="3"/>
        <v>-42.68990901113603</v>
      </c>
    </row>
    <row r="49" spans="4:11" s="7" customFormat="1" ht="11.25" customHeight="1">
      <c r="D49" s="7" t="s">
        <v>69</v>
      </c>
      <c r="F49" s="16">
        <v>91.898</v>
      </c>
      <c r="G49" s="16">
        <v>46.361</v>
      </c>
      <c r="H49" s="13">
        <f t="shared" si="2"/>
        <v>98.22264403269992</v>
      </c>
      <c r="I49" s="16">
        <v>252.313</v>
      </c>
      <c r="J49" s="16">
        <v>12.986</v>
      </c>
      <c r="K49" s="13" t="s">
        <v>264</v>
      </c>
    </row>
    <row r="50" spans="4:11" s="7" customFormat="1" ht="11.25" customHeight="1">
      <c r="D50" s="7" t="s">
        <v>70</v>
      </c>
      <c r="F50" s="16">
        <v>68.683</v>
      </c>
      <c r="G50" s="16">
        <v>0</v>
      </c>
      <c r="H50" s="13" t="s">
        <v>264</v>
      </c>
      <c r="I50" s="16">
        <v>1014.765</v>
      </c>
      <c r="J50" s="16">
        <v>175.448</v>
      </c>
      <c r="K50" s="13">
        <f t="shared" si="3"/>
        <v>478.38504856139707</v>
      </c>
    </row>
    <row r="51" ht="6.75" customHeight="1"/>
  </sheetData>
  <mergeCells count="10">
    <mergeCell ref="B1:K1"/>
    <mergeCell ref="B3:E6"/>
    <mergeCell ref="I3:K3"/>
    <mergeCell ref="F3:H3"/>
    <mergeCell ref="G4:G5"/>
    <mergeCell ref="I4:I5"/>
    <mergeCell ref="J4:J5"/>
    <mergeCell ref="F4:F5"/>
    <mergeCell ref="F6:G6"/>
    <mergeCell ref="I6:J6"/>
  </mergeCells>
  <printOptions/>
  <pageMargins left="0.28" right="0.11811023622047245" top="0.33" bottom="0.69" header="0.1968503937007874" footer="0.1968503937007874"/>
  <pageSetup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6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5.140625" style="4" customWidth="1"/>
    <col min="2" max="2" width="3.8515625" style="4" customWidth="1"/>
    <col min="3" max="3" width="9.421875" style="4" customWidth="1"/>
    <col min="4" max="4" width="18.140625" style="4" customWidth="1"/>
    <col min="5" max="6" width="10.7109375" style="4" bestFit="1" customWidth="1"/>
    <col min="7" max="7" width="11.57421875" style="4" bestFit="1" customWidth="1"/>
    <col min="8" max="9" width="10.7109375" style="4" bestFit="1" customWidth="1"/>
    <col min="10" max="10" width="12.57421875" style="4" bestFit="1" customWidth="1"/>
    <col min="11" max="16384" width="11.421875" style="4" customWidth="1"/>
  </cols>
  <sheetData>
    <row r="1" spans="1:6" ht="12.75">
      <c r="A1" s="32" t="s">
        <v>265</v>
      </c>
      <c r="B1" s="5"/>
      <c r="C1" s="6"/>
      <c r="D1" s="6"/>
      <c r="E1" s="6"/>
      <c r="F1" s="6"/>
    </row>
    <row r="2" ht="9" customHeight="1"/>
    <row r="3" spans="1:10" s="7" customFormat="1" ht="13.5">
      <c r="A3" s="46" t="s">
        <v>56</v>
      </c>
      <c r="B3" s="47"/>
      <c r="C3" s="47"/>
      <c r="D3" s="48"/>
      <c r="E3" s="53" t="s">
        <v>262</v>
      </c>
      <c r="F3" s="54"/>
      <c r="G3" s="55"/>
      <c r="H3" s="53" t="s">
        <v>263</v>
      </c>
      <c r="I3" s="54"/>
      <c r="J3" s="54"/>
    </row>
    <row r="4" spans="1:10" s="7" customFormat="1" ht="12">
      <c r="A4" s="49"/>
      <c r="B4" s="49"/>
      <c r="C4" s="49"/>
      <c r="D4" s="50"/>
      <c r="E4" s="58">
        <v>2006</v>
      </c>
      <c r="F4" s="56">
        <v>2005</v>
      </c>
      <c r="G4" s="18" t="s">
        <v>0</v>
      </c>
      <c r="H4" s="56">
        <v>2006</v>
      </c>
      <c r="I4" s="56">
        <v>2005</v>
      </c>
      <c r="J4" s="18" t="s">
        <v>0</v>
      </c>
    </row>
    <row r="5" spans="1:10" s="7" customFormat="1" ht="12">
      <c r="A5" s="49"/>
      <c r="B5" s="49"/>
      <c r="C5" s="49"/>
      <c r="D5" s="50"/>
      <c r="E5" s="59"/>
      <c r="F5" s="57"/>
      <c r="G5" s="19" t="s">
        <v>267</v>
      </c>
      <c r="H5" s="57"/>
      <c r="I5" s="57"/>
      <c r="J5" s="19" t="s">
        <v>267</v>
      </c>
    </row>
    <row r="6" spans="1:10" s="7" customFormat="1" ht="12">
      <c r="A6" s="51"/>
      <c r="B6" s="51"/>
      <c r="C6" s="51"/>
      <c r="D6" s="52"/>
      <c r="E6" s="60" t="s">
        <v>72</v>
      </c>
      <c r="F6" s="61"/>
      <c r="G6" s="1" t="s">
        <v>1</v>
      </c>
      <c r="H6" s="62" t="s">
        <v>71</v>
      </c>
      <c r="I6" s="61"/>
      <c r="J6" s="1" t="s">
        <v>1</v>
      </c>
    </row>
    <row r="7" spans="1:10" s="7" customFormat="1" ht="12">
      <c r="A7" s="34"/>
      <c r="B7" s="34"/>
      <c r="C7" s="34"/>
      <c r="D7" s="34"/>
      <c r="E7" s="35"/>
      <c r="F7" s="35"/>
      <c r="G7" s="33"/>
      <c r="H7" s="35"/>
      <c r="I7" s="35"/>
      <c r="J7" s="33"/>
    </row>
    <row r="8" spans="2:10" s="7" customFormat="1" ht="12">
      <c r="B8" s="7" t="s">
        <v>34</v>
      </c>
      <c r="D8" s="11"/>
      <c r="E8" s="16">
        <f>SUM(E9:E27)</f>
        <v>460125.76700000005</v>
      </c>
      <c r="F8" s="16">
        <f>SUM(F9:F27)</f>
        <v>528726.838</v>
      </c>
      <c r="G8" s="13" t="s">
        <v>264</v>
      </c>
      <c r="H8" s="16">
        <f>SUM(H9:H27)</f>
        <v>1130502.5089999998</v>
      </c>
      <c r="I8" s="16">
        <f>SUM(I9:I27)</f>
        <v>1065716.5280000004</v>
      </c>
      <c r="J8" s="13">
        <f aca="true" t="shared" si="0" ref="J8:J23">SUM(H8/I8)*100-100</f>
        <v>6.07910070810118</v>
      </c>
    </row>
    <row r="9" spans="2:10" s="7" customFormat="1" ht="14.25" customHeight="1">
      <c r="B9" s="9"/>
      <c r="C9" s="7" t="s">
        <v>73</v>
      </c>
      <c r="E9" s="16">
        <v>81.459</v>
      </c>
      <c r="F9" s="16">
        <v>89.846</v>
      </c>
      <c r="G9" s="13">
        <f>SUM(E9/F9)*100-100</f>
        <v>-9.33486187476349</v>
      </c>
      <c r="H9" s="16">
        <v>117.346</v>
      </c>
      <c r="I9" s="16">
        <v>51.376</v>
      </c>
      <c r="J9" s="13">
        <f t="shared" si="0"/>
        <v>128.40625973217067</v>
      </c>
    </row>
    <row r="10" spans="2:10" s="7" customFormat="1" ht="11.25" customHeight="1">
      <c r="B10" s="9"/>
      <c r="C10" s="7" t="s">
        <v>74</v>
      </c>
      <c r="E10" s="16">
        <v>0</v>
      </c>
      <c r="F10" s="16">
        <v>0</v>
      </c>
      <c r="G10" s="13" t="s">
        <v>264</v>
      </c>
      <c r="H10" s="16">
        <v>45.504</v>
      </c>
      <c r="I10" s="16">
        <v>35.838</v>
      </c>
      <c r="J10" s="13">
        <f t="shared" si="0"/>
        <v>26.97137117026618</v>
      </c>
    </row>
    <row r="11" spans="2:10" s="7" customFormat="1" ht="11.25" customHeight="1">
      <c r="B11" s="9"/>
      <c r="C11" s="7" t="s">
        <v>75</v>
      </c>
      <c r="D11" s="9"/>
      <c r="E11" s="16">
        <v>3394.718</v>
      </c>
      <c r="F11" s="16">
        <v>2941.711</v>
      </c>
      <c r="G11" s="13">
        <f>SUM(E11/F11)*100-100</f>
        <v>15.399439305900557</v>
      </c>
      <c r="H11" s="16">
        <v>74643.413</v>
      </c>
      <c r="I11" s="16">
        <v>13443.941</v>
      </c>
      <c r="J11" s="13">
        <f t="shared" si="0"/>
        <v>455.2197305834651</v>
      </c>
    </row>
    <row r="12" spans="3:10" s="7" customFormat="1" ht="11.25" customHeight="1">
      <c r="C12" s="7" t="s">
        <v>35</v>
      </c>
      <c r="E12" s="16">
        <v>133683.545</v>
      </c>
      <c r="F12" s="16">
        <v>178464.858</v>
      </c>
      <c r="G12" s="13">
        <f>SUM(E12/F12)*100-100</f>
        <v>-25.092510369744616</v>
      </c>
      <c r="H12" s="16">
        <v>226496.237</v>
      </c>
      <c r="I12" s="16">
        <v>222977.102</v>
      </c>
      <c r="J12" s="13">
        <f t="shared" si="0"/>
        <v>1.578249501152797</v>
      </c>
    </row>
    <row r="13" spans="3:10" s="7" customFormat="1" ht="11.25" customHeight="1">
      <c r="C13" s="7" t="s">
        <v>76</v>
      </c>
      <c r="D13" s="9"/>
      <c r="E13" s="16">
        <v>1518.703</v>
      </c>
      <c r="F13" s="16">
        <v>514.295</v>
      </c>
      <c r="G13" s="13">
        <f>SUM(E13/F13)*100-100</f>
        <v>195.2980293411369</v>
      </c>
      <c r="H13" s="16">
        <v>3169.739</v>
      </c>
      <c r="I13" s="16">
        <v>2736.135</v>
      </c>
      <c r="J13" s="13">
        <f t="shared" si="0"/>
        <v>15.84731747519767</v>
      </c>
    </row>
    <row r="14" spans="2:10" s="7" customFormat="1" ht="11.25" customHeight="1">
      <c r="B14" s="9"/>
      <c r="C14" s="9" t="s">
        <v>36</v>
      </c>
      <c r="D14" s="9"/>
      <c r="E14" s="16">
        <v>194567.893</v>
      </c>
      <c r="F14" s="16">
        <v>227031.772</v>
      </c>
      <c r="G14" s="13">
        <f>SUM(E14/F14)*100-100</f>
        <v>-14.299266888512847</v>
      </c>
      <c r="H14" s="16">
        <v>505766.585</v>
      </c>
      <c r="I14" s="16">
        <v>462030.488</v>
      </c>
      <c r="J14" s="13">
        <f t="shared" si="0"/>
        <v>9.466062984137963</v>
      </c>
    </row>
    <row r="15" spans="3:10" s="7" customFormat="1" ht="11.25" customHeight="1">
      <c r="C15" s="7" t="s">
        <v>77</v>
      </c>
      <c r="E15" s="16">
        <v>426.837</v>
      </c>
      <c r="F15" s="16">
        <v>153.884</v>
      </c>
      <c r="G15" s="13">
        <f>SUM(E15/F15)*100-100</f>
        <v>177.37581554937492</v>
      </c>
      <c r="H15" s="16">
        <v>1635.845</v>
      </c>
      <c r="I15" s="16">
        <v>1278.437</v>
      </c>
      <c r="J15" s="13">
        <f t="shared" si="0"/>
        <v>27.956637675536626</v>
      </c>
    </row>
    <row r="16" spans="3:10" s="7" customFormat="1" ht="11.25" customHeight="1">
      <c r="C16" s="7" t="s">
        <v>78</v>
      </c>
      <c r="D16" s="9"/>
      <c r="E16" s="16">
        <v>0.95</v>
      </c>
      <c r="F16" s="16">
        <v>0</v>
      </c>
      <c r="G16" s="13" t="s">
        <v>264</v>
      </c>
      <c r="H16" s="16">
        <v>98.597</v>
      </c>
      <c r="I16" s="16">
        <v>79.768</v>
      </c>
      <c r="J16" s="13">
        <f t="shared" si="0"/>
        <v>23.604703640557602</v>
      </c>
    </row>
    <row r="17" spans="3:10" s="7" customFormat="1" ht="11.25" customHeight="1">
      <c r="C17" s="7" t="s">
        <v>79</v>
      </c>
      <c r="E17" s="16">
        <v>0.52</v>
      </c>
      <c r="F17" s="16">
        <v>156.522</v>
      </c>
      <c r="G17" s="13" t="s">
        <v>264</v>
      </c>
      <c r="H17" s="16">
        <v>288.348</v>
      </c>
      <c r="I17" s="16">
        <v>247.869</v>
      </c>
      <c r="J17" s="13">
        <f t="shared" si="0"/>
        <v>16.330803771346964</v>
      </c>
    </row>
    <row r="18" spans="3:10" s="7" customFormat="1" ht="11.25" customHeight="1">
      <c r="C18" s="7" t="s">
        <v>80</v>
      </c>
      <c r="E18" s="16">
        <v>0</v>
      </c>
      <c r="F18" s="16">
        <v>0</v>
      </c>
      <c r="G18" s="13" t="s">
        <v>264</v>
      </c>
      <c r="H18" s="16">
        <v>20.331</v>
      </c>
      <c r="I18" s="16">
        <v>8.523</v>
      </c>
      <c r="J18" s="13">
        <f t="shared" si="0"/>
        <v>138.5427666314678</v>
      </c>
    </row>
    <row r="19" spans="3:10" s="7" customFormat="1" ht="11.25" customHeight="1">
      <c r="C19" s="7" t="s">
        <v>81</v>
      </c>
      <c r="E19" s="16">
        <v>15.318</v>
      </c>
      <c r="F19" s="16">
        <v>11.543</v>
      </c>
      <c r="G19" s="13">
        <f>SUM(E19/F19)*100-100</f>
        <v>32.70380317075282</v>
      </c>
      <c r="H19" s="16">
        <v>390.112</v>
      </c>
      <c r="I19" s="16">
        <v>143.287</v>
      </c>
      <c r="J19" s="13">
        <f t="shared" si="0"/>
        <v>172.25917215099764</v>
      </c>
    </row>
    <row r="20" spans="2:10" s="7" customFormat="1" ht="11.25" customHeight="1">
      <c r="B20" s="9"/>
      <c r="C20" s="9" t="s">
        <v>37</v>
      </c>
      <c r="E20" s="16">
        <v>100904.705</v>
      </c>
      <c r="F20" s="16">
        <v>108761.325</v>
      </c>
      <c r="G20" s="13">
        <f>SUM(E20/F20)*100-100</f>
        <v>-7.223725897050258</v>
      </c>
      <c r="H20" s="16">
        <v>245578.827</v>
      </c>
      <c r="I20" s="16">
        <v>307111.611</v>
      </c>
      <c r="J20" s="13">
        <f t="shared" si="0"/>
        <v>-20.035967966056475</v>
      </c>
    </row>
    <row r="21" spans="1:10" s="7" customFormat="1" ht="11.25" customHeight="1">
      <c r="A21" s="12"/>
      <c r="C21" s="7" t="s">
        <v>82</v>
      </c>
      <c r="E21" s="16">
        <v>20918.267</v>
      </c>
      <c r="F21" s="16">
        <v>7608.51</v>
      </c>
      <c r="G21" s="13">
        <f>SUM(E21/F21)*100-100</f>
        <v>174.93250321022117</v>
      </c>
      <c r="H21" s="16">
        <v>45598.321</v>
      </c>
      <c r="I21" s="16">
        <v>31808.731</v>
      </c>
      <c r="J21" s="13">
        <f t="shared" si="0"/>
        <v>43.35158796495216</v>
      </c>
    </row>
    <row r="22" spans="3:10" s="7" customFormat="1" ht="11.25" customHeight="1">
      <c r="C22" s="7" t="s">
        <v>83</v>
      </c>
      <c r="D22" s="9"/>
      <c r="E22" s="16">
        <v>924.452</v>
      </c>
      <c r="F22" s="16">
        <v>719.774</v>
      </c>
      <c r="G22" s="13">
        <f>SUM(E22/F22)*100-100</f>
        <v>28.43642587812286</v>
      </c>
      <c r="H22" s="16">
        <v>3234.249</v>
      </c>
      <c r="I22" s="16">
        <v>3327.678</v>
      </c>
      <c r="J22" s="13">
        <f t="shared" si="0"/>
        <v>-2.8076334308788375</v>
      </c>
    </row>
    <row r="23" spans="3:10" s="7" customFormat="1" ht="11.25" customHeight="1">
      <c r="C23" s="7" t="s">
        <v>84</v>
      </c>
      <c r="E23" s="16">
        <v>0</v>
      </c>
      <c r="F23" s="16">
        <v>740.896</v>
      </c>
      <c r="G23" s="13" t="s">
        <v>264</v>
      </c>
      <c r="H23" s="16">
        <v>0</v>
      </c>
      <c r="I23" s="16">
        <v>7193.884</v>
      </c>
      <c r="J23" s="13">
        <f t="shared" si="0"/>
        <v>-100</v>
      </c>
    </row>
    <row r="24" spans="1:10" s="7" customFormat="1" ht="11.25" customHeight="1">
      <c r="A24" s="9"/>
      <c r="C24" s="7" t="s">
        <v>85</v>
      </c>
      <c r="E24" s="16">
        <v>2.854</v>
      </c>
      <c r="F24" s="16">
        <v>0</v>
      </c>
      <c r="G24" s="13" t="s">
        <v>264</v>
      </c>
      <c r="H24" s="16">
        <v>2488.98</v>
      </c>
      <c r="I24" s="16">
        <v>285.84</v>
      </c>
      <c r="J24" s="13" t="s">
        <v>264</v>
      </c>
    </row>
    <row r="25" spans="1:10" s="7" customFormat="1" ht="11.25" customHeight="1">
      <c r="A25" s="9"/>
      <c r="B25" s="9"/>
      <c r="C25" s="9" t="s">
        <v>254</v>
      </c>
      <c r="D25" s="9"/>
      <c r="E25" s="16">
        <v>459.866</v>
      </c>
      <c r="F25" s="16">
        <v>452.537</v>
      </c>
      <c r="G25" s="13">
        <f>SUM(E25/F25)*100-100</f>
        <v>1.6195360821325266</v>
      </c>
      <c r="H25" s="16">
        <v>3097.352</v>
      </c>
      <c r="I25" s="16">
        <v>2105.208</v>
      </c>
      <c r="J25" s="13">
        <f>SUM(H25/I25)*100-100</f>
        <v>47.12807475555857</v>
      </c>
    </row>
    <row r="26" spans="1:10" ht="11.25" customHeight="1">
      <c r="A26" s="9"/>
      <c r="B26" s="7"/>
      <c r="C26" s="9" t="s">
        <v>86</v>
      </c>
      <c r="D26" s="9"/>
      <c r="E26" s="16">
        <v>0</v>
      </c>
      <c r="F26" s="16">
        <v>11.536</v>
      </c>
      <c r="G26" s="13" t="s">
        <v>264</v>
      </c>
      <c r="H26" s="16">
        <v>870.728</v>
      </c>
      <c r="I26" s="16">
        <v>1400.56</v>
      </c>
      <c r="J26" s="13" t="s">
        <v>264</v>
      </c>
    </row>
    <row r="27" spans="1:10" ht="11.25" customHeight="1">
      <c r="A27" s="20"/>
      <c r="B27" s="21"/>
      <c r="C27" s="12" t="s">
        <v>87</v>
      </c>
      <c r="D27" s="7"/>
      <c r="E27" s="16">
        <v>3225.68</v>
      </c>
      <c r="F27" s="16">
        <v>1067.829</v>
      </c>
      <c r="G27" s="13">
        <f>SUM(E27/F27)*100-100</f>
        <v>202.0783290208451</v>
      </c>
      <c r="H27" s="16">
        <v>16961.995</v>
      </c>
      <c r="I27" s="16">
        <v>9450.252</v>
      </c>
      <c r="J27" s="13" t="s">
        <v>264</v>
      </c>
    </row>
    <row r="28" spans="1:10" s="7" customFormat="1" ht="12">
      <c r="A28" s="8"/>
      <c r="E28" s="16"/>
      <c r="F28" s="16"/>
      <c r="G28" s="13"/>
      <c r="H28" s="16"/>
      <c r="I28" s="16"/>
      <c r="J28" s="13"/>
    </row>
    <row r="29" spans="1:10" ht="12.75">
      <c r="A29" s="7" t="s">
        <v>38</v>
      </c>
      <c r="B29" s="7"/>
      <c r="C29" s="7"/>
      <c r="D29" s="7"/>
      <c r="E29" s="16">
        <f>E30+E38+E57</f>
        <v>57262.195</v>
      </c>
      <c r="F29" s="16">
        <v>63729</v>
      </c>
      <c r="G29" s="13">
        <f>SUM(E29/F29)*100-100</f>
        <v>-10.147350499772472</v>
      </c>
      <c r="H29" s="16">
        <f>H30+H38+H57</f>
        <v>480654.14099999995</v>
      </c>
      <c r="I29" s="16">
        <v>507844</v>
      </c>
      <c r="J29" s="13">
        <f aca="true" t="shared" si="1" ref="J29:J36">SUM(H29/I29)*100-100</f>
        <v>-5.353978583974623</v>
      </c>
    </row>
    <row r="30" spans="1:10" ht="18" customHeight="1">
      <c r="A30" s="22" t="s">
        <v>2</v>
      </c>
      <c r="B30" s="12" t="s">
        <v>88</v>
      </c>
      <c r="C30" s="12"/>
      <c r="D30" s="7"/>
      <c r="E30" s="16">
        <f>SUM(E31:E36)</f>
        <v>9909.903</v>
      </c>
      <c r="F30" s="16">
        <f>SUM(F31:F36)</f>
        <v>10964.438000000002</v>
      </c>
      <c r="G30" s="13">
        <f>SUM(E30/F30)*100-100</f>
        <v>-9.617775211096102</v>
      </c>
      <c r="H30" s="16">
        <f>SUM(H31:H36)</f>
        <v>104405.03400000001</v>
      </c>
      <c r="I30" s="16">
        <f>SUM(I31:I36)</f>
        <v>103344.88900000001</v>
      </c>
      <c r="J30" s="13">
        <f t="shared" si="1"/>
        <v>1.025832056387415</v>
      </c>
    </row>
    <row r="31" spans="1:10" ht="15" customHeight="1">
      <c r="A31" s="7"/>
      <c r="B31" s="7"/>
      <c r="C31" s="7" t="s">
        <v>52</v>
      </c>
      <c r="D31" s="7"/>
      <c r="E31" s="16">
        <v>4293.877</v>
      </c>
      <c r="F31" s="16">
        <v>4183.145</v>
      </c>
      <c r="G31" s="13">
        <f>SUM(E31/F31)*100-100</f>
        <v>2.6470992518786716</v>
      </c>
      <c r="H31" s="16">
        <v>11012.838</v>
      </c>
      <c r="I31" s="16">
        <v>12404.442</v>
      </c>
      <c r="J31" s="13">
        <f t="shared" si="1"/>
        <v>-11.218594113302316</v>
      </c>
    </row>
    <row r="32" spans="1:10" ht="11.25" customHeight="1">
      <c r="A32" s="7"/>
      <c r="B32" s="12"/>
      <c r="C32" s="12" t="s">
        <v>89</v>
      </c>
      <c r="D32" s="7"/>
      <c r="E32" s="16">
        <v>81.799</v>
      </c>
      <c r="F32" s="16">
        <v>233.885</v>
      </c>
      <c r="G32" s="13">
        <f>SUM(E32/F32)*100-100</f>
        <v>-65.02597430361075</v>
      </c>
      <c r="H32" s="16">
        <v>20205.49</v>
      </c>
      <c r="I32" s="16">
        <v>16102.155</v>
      </c>
      <c r="J32" s="13">
        <f t="shared" si="1"/>
        <v>25.483141852752027</v>
      </c>
    </row>
    <row r="33" spans="1:10" ht="11.25" customHeight="1">
      <c r="A33" s="7"/>
      <c r="B33" s="7"/>
      <c r="C33" s="7" t="s">
        <v>90</v>
      </c>
      <c r="D33" s="7"/>
      <c r="E33" s="16">
        <v>1263.565</v>
      </c>
      <c r="F33" s="16">
        <v>1943.612</v>
      </c>
      <c r="G33" s="13">
        <f>SUM(E33/F33)*100-100</f>
        <v>-34.988824930078636</v>
      </c>
      <c r="H33" s="16">
        <v>8569.511</v>
      </c>
      <c r="I33" s="16">
        <v>10120.455</v>
      </c>
      <c r="J33" s="13">
        <f t="shared" si="1"/>
        <v>-15.324844584556715</v>
      </c>
    </row>
    <row r="34" spans="1:10" ht="11.25" customHeight="1">
      <c r="A34" s="7"/>
      <c r="B34" s="12"/>
      <c r="C34" s="12" t="s">
        <v>92</v>
      </c>
      <c r="D34" s="7"/>
      <c r="E34" s="16">
        <v>4.135</v>
      </c>
      <c r="F34" s="16">
        <v>105.909</v>
      </c>
      <c r="G34" s="13" t="s">
        <v>264</v>
      </c>
      <c r="H34" s="16">
        <v>8375.691</v>
      </c>
      <c r="I34" s="16">
        <v>13313.015</v>
      </c>
      <c r="J34" s="13">
        <f t="shared" si="1"/>
        <v>-37.086445106536715</v>
      </c>
    </row>
    <row r="35" spans="1:10" ht="11.25" customHeight="1">
      <c r="A35" s="7"/>
      <c r="B35" s="7"/>
      <c r="C35" s="7" t="s">
        <v>39</v>
      </c>
      <c r="D35" s="7"/>
      <c r="E35" s="16">
        <v>4175.982</v>
      </c>
      <c r="F35" s="16">
        <v>4303.08</v>
      </c>
      <c r="G35" s="13">
        <f>SUM(E35/F35)*100-100</f>
        <v>-2.9536518028946688</v>
      </c>
      <c r="H35" s="16">
        <v>35424.703</v>
      </c>
      <c r="I35" s="16">
        <v>38632.315</v>
      </c>
      <c r="J35" s="13">
        <f t="shared" si="1"/>
        <v>-8.302924637055796</v>
      </c>
    </row>
    <row r="36" spans="1:10" ht="11.25" customHeight="1">
      <c r="A36" s="7"/>
      <c r="B36" s="12"/>
      <c r="C36" s="12" t="s">
        <v>91</v>
      </c>
      <c r="D36" s="7"/>
      <c r="E36" s="16">
        <v>90.545</v>
      </c>
      <c r="F36" s="16">
        <v>194.807</v>
      </c>
      <c r="G36" s="13">
        <f>SUM(E36/F36)*100-100</f>
        <v>-53.520664041846544</v>
      </c>
      <c r="H36" s="16">
        <v>20816.801</v>
      </c>
      <c r="I36" s="16">
        <v>12772.507</v>
      </c>
      <c r="J36" s="13">
        <f t="shared" si="1"/>
        <v>62.98132387009065</v>
      </c>
    </row>
    <row r="37" spans="1:10" ht="12.75">
      <c r="A37" s="7"/>
      <c r="B37" s="12"/>
      <c r="C37" s="12"/>
      <c r="D37" s="7"/>
      <c r="E37" s="16"/>
      <c r="F37" s="16"/>
      <c r="G37" s="13"/>
      <c r="H37" s="16"/>
      <c r="I37" s="16"/>
      <c r="J37" s="13"/>
    </row>
    <row r="38" spans="1:10" ht="12.75">
      <c r="A38" s="7"/>
      <c r="B38" s="7" t="s">
        <v>93</v>
      </c>
      <c r="C38" s="7"/>
      <c r="D38" s="7"/>
      <c r="E38" s="16">
        <f>SUM(E39:E55)</f>
        <v>10166.229</v>
      </c>
      <c r="F38" s="16">
        <f>SUM(F39:F55)</f>
        <v>11720.992</v>
      </c>
      <c r="G38" s="13">
        <f>SUM(E38/F38)*100-100</f>
        <v>-13.264773152306574</v>
      </c>
      <c r="H38" s="16">
        <f>SUM(H39:H55)</f>
        <v>65320.553</v>
      </c>
      <c r="I38" s="16">
        <f>SUM(I39:I55)</f>
        <v>124451.568</v>
      </c>
      <c r="J38" s="13">
        <f aca="true" t="shared" si="2" ref="J38:J48">SUM(H38/I38)*100-100</f>
        <v>-47.51327440084966</v>
      </c>
    </row>
    <row r="39" spans="1:10" ht="14.25" customHeight="1">
      <c r="A39" s="7"/>
      <c r="B39" s="12"/>
      <c r="C39" s="12" t="s">
        <v>94</v>
      </c>
      <c r="D39" s="7"/>
      <c r="E39" s="16">
        <v>0</v>
      </c>
      <c r="F39" s="16">
        <v>0.875</v>
      </c>
      <c r="G39" s="13" t="s">
        <v>264</v>
      </c>
      <c r="H39" s="16">
        <v>2509.03</v>
      </c>
      <c r="I39" s="16">
        <v>1017.175</v>
      </c>
      <c r="J39" s="13">
        <f t="shared" si="2"/>
        <v>146.6665028141667</v>
      </c>
    </row>
    <row r="40" spans="1:10" ht="11.25" customHeight="1">
      <c r="A40" s="7"/>
      <c r="B40" s="7"/>
      <c r="C40" s="7" t="s">
        <v>95</v>
      </c>
      <c r="D40" s="7"/>
      <c r="E40" s="16">
        <v>0</v>
      </c>
      <c r="F40" s="16">
        <v>139.496</v>
      </c>
      <c r="G40" s="13" t="s">
        <v>264</v>
      </c>
      <c r="H40" s="16">
        <v>1239.177</v>
      </c>
      <c r="I40" s="16">
        <v>201.709</v>
      </c>
      <c r="J40" s="13">
        <f t="shared" si="2"/>
        <v>514.3389734716844</v>
      </c>
    </row>
    <row r="41" spans="1:10" ht="11.25" customHeight="1">
      <c r="A41" s="7"/>
      <c r="B41" s="12"/>
      <c r="C41" s="12" t="s">
        <v>96</v>
      </c>
      <c r="D41" s="7"/>
      <c r="E41" s="16">
        <v>33.083</v>
      </c>
      <c r="F41" s="16">
        <v>6.581</v>
      </c>
      <c r="G41" s="13">
        <f>SUM(E41/F41)*100-100</f>
        <v>402.70475611609174</v>
      </c>
      <c r="H41" s="16">
        <v>256.134</v>
      </c>
      <c r="I41" s="16">
        <v>131.499</v>
      </c>
      <c r="J41" s="13">
        <f t="shared" si="2"/>
        <v>94.78018844249766</v>
      </c>
    </row>
    <row r="42" spans="1:10" ht="11.25" customHeight="1">
      <c r="A42" s="7"/>
      <c r="B42" s="7"/>
      <c r="C42" s="7" t="s">
        <v>266</v>
      </c>
      <c r="D42" s="7"/>
      <c r="E42" s="16">
        <v>0</v>
      </c>
      <c r="F42" s="16">
        <v>43.005</v>
      </c>
      <c r="G42" s="13" t="s">
        <v>264</v>
      </c>
      <c r="H42" s="16">
        <v>2377.933</v>
      </c>
      <c r="I42" s="16">
        <v>382.307</v>
      </c>
      <c r="J42" s="13">
        <f t="shared" si="2"/>
        <v>521.9956736340166</v>
      </c>
    </row>
    <row r="43" spans="1:10" ht="11.25" customHeight="1">
      <c r="A43" s="7"/>
      <c r="B43" s="12"/>
      <c r="C43" s="12" t="s">
        <v>97</v>
      </c>
      <c r="D43" s="7"/>
      <c r="E43" s="16">
        <v>9.879</v>
      </c>
      <c r="F43" s="16">
        <v>0</v>
      </c>
      <c r="G43" s="13" t="s">
        <v>264</v>
      </c>
      <c r="H43" s="16">
        <v>108.221</v>
      </c>
      <c r="I43" s="16">
        <v>60.807</v>
      </c>
      <c r="J43" s="13">
        <f t="shared" si="2"/>
        <v>77.9745752956074</v>
      </c>
    </row>
    <row r="44" spans="1:10" ht="11.25" customHeight="1">
      <c r="A44" s="7"/>
      <c r="B44" s="7"/>
      <c r="C44" s="7" t="s">
        <v>98</v>
      </c>
      <c r="D44" s="7"/>
      <c r="E44" s="16">
        <v>123.079</v>
      </c>
      <c r="F44" s="16">
        <v>0</v>
      </c>
      <c r="G44" s="13" t="s">
        <v>264</v>
      </c>
      <c r="H44" s="16">
        <v>427.202</v>
      </c>
      <c r="I44" s="16">
        <v>660.186</v>
      </c>
      <c r="J44" s="13">
        <f t="shared" si="2"/>
        <v>-35.290660510825745</v>
      </c>
    </row>
    <row r="45" spans="1:10" ht="11.25" customHeight="1">
      <c r="A45" s="7"/>
      <c r="B45" s="12"/>
      <c r="C45" s="12" t="s">
        <v>99</v>
      </c>
      <c r="D45" s="7"/>
      <c r="E45" s="16">
        <v>51.807</v>
      </c>
      <c r="F45" s="16">
        <v>129.368</v>
      </c>
      <c r="G45" s="13">
        <f>SUM(E45/F45)*100-100</f>
        <v>-59.95377527672995</v>
      </c>
      <c r="H45" s="16">
        <v>2346.713</v>
      </c>
      <c r="I45" s="16">
        <v>1056.197</v>
      </c>
      <c r="J45" s="13">
        <f t="shared" si="2"/>
        <v>122.18516053349902</v>
      </c>
    </row>
    <row r="46" spans="1:10" ht="11.25" customHeight="1">
      <c r="A46" s="7"/>
      <c r="B46" s="7"/>
      <c r="C46" s="7" t="s">
        <v>100</v>
      </c>
      <c r="D46" s="7"/>
      <c r="E46" s="16">
        <v>0.589</v>
      </c>
      <c r="F46" s="16">
        <v>8.876</v>
      </c>
      <c r="G46" s="13" t="s">
        <v>264</v>
      </c>
      <c r="H46" s="16">
        <v>106.561</v>
      </c>
      <c r="I46" s="16">
        <v>260.933</v>
      </c>
      <c r="J46" s="13">
        <f t="shared" si="2"/>
        <v>-59.161547217101706</v>
      </c>
    </row>
    <row r="47" spans="1:10" ht="11.25" customHeight="1">
      <c r="A47" s="7"/>
      <c r="B47" s="12"/>
      <c r="C47" s="12" t="s">
        <v>101</v>
      </c>
      <c r="D47" s="7"/>
      <c r="E47" s="16">
        <v>0</v>
      </c>
      <c r="F47" s="16">
        <v>0</v>
      </c>
      <c r="G47" s="13" t="s">
        <v>264</v>
      </c>
      <c r="H47" s="16">
        <v>34.75</v>
      </c>
      <c r="I47" s="16">
        <v>3.55</v>
      </c>
      <c r="J47" s="13">
        <f t="shared" si="2"/>
        <v>878.8732394366198</v>
      </c>
    </row>
    <row r="48" spans="1:10" ht="11.25" customHeight="1">
      <c r="A48" s="7"/>
      <c r="B48" s="7"/>
      <c r="C48" s="7" t="s">
        <v>102</v>
      </c>
      <c r="D48" s="7"/>
      <c r="E48" s="16">
        <v>117.483</v>
      </c>
      <c r="F48" s="16">
        <v>0</v>
      </c>
      <c r="G48" s="13" t="s">
        <v>264</v>
      </c>
      <c r="H48" s="16">
        <v>490.178</v>
      </c>
      <c r="I48" s="16">
        <v>561.918</v>
      </c>
      <c r="J48" s="13">
        <f t="shared" si="2"/>
        <v>-12.766987354026753</v>
      </c>
    </row>
    <row r="49" spans="1:10" ht="11.25" customHeight="1">
      <c r="A49" s="7"/>
      <c r="B49" s="12"/>
      <c r="C49" s="12" t="s">
        <v>103</v>
      </c>
      <c r="D49" s="7"/>
      <c r="E49" s="16">
        <v>24.433</v>
      </c>
      <c r="F49" s="16">
        <v>50.264</v>
      </c>
      <c r="G49" s="13">
        <f aca="true" t="shared" si="3" ref="G49:G55">SUM(E49/F49)*100-100</f>
        <v>-51.39065732930129</v>
      </c>
      <c r="H49" s="16">
        <v>16.401</v>
      </c>
      <c r="I49" s="16">
        <v>68187.686</v>
      </c>
      <c r="J49" s="13" t="s">
        <v>264</v>
      </c>
    </row>
    <row r="50" spans="1:10" ht="11.25" customHeight="1">
      <c r="A50" s="7"/>
      <c r="B50" s="7"/>
      <c r="C50" s="7" t="s">
        <v>104</v>
      </c>
      <c r="D50" s="7"/>
      <c r="E50" s="16">
        <v>0</v>
      </c>
      <c r="F50" s="16">
        <v>8.213</v>
      </c>
      <c r="G50" s="13" t="s">
        <v>264</v>
      </c>
      <c r="H50" s="16">
        <v>32097.34</v>
      </c>
      <c r="I50" s="16">
        <v>32009.025</v>
      </c>
      <c r="J50" s="13">
        <f aca="true" t="shared" si="4" ref="J50:J55">SUM(H50/I50)*100-100</f>
        <v>0.2759065607278046</v>
      </c>
    </row>
    <row r="51" spans="1:10" ht="11.25" customHeight="1">
      <c r="A51" s="7"/>
      <c r="B51" s="12"/>
      <c r="C51" s="12" t="s">
        <v>105</v>
      </c>
      <c r="D51" s="7"/>
      <c r="E51" s="16">
        <v>1403.096</v>
      </c>
      <c r="F51" s="16">
        <v>5693.213</v>
      </c>
      <c r="G51" s="13">
        <f t="shared" si="3"/>
        <v>-75.35493578055133</v>
      </c>
      <c r="H51" s="16">
        <v>1032.943</v>
      </c>
      <c r="I51" s="16">
        <v>3078.754</v>
      </c>
      <c r="J51" s="13">
        <f t="shared" si="4"/>
        <v>-66.44931683401792</v>
      </c>
    </row>
    <row r="52" spans="1:10" ht="11.25" customHeight="1">
      <c r="A52" s="7"/>
      <c r="B52" s="7"/>
      <c r="C52" s="7" t="s">
        <v>106</v>
      </c>
      <c r="D52" s="7"/>
      <c r="E52" s="16">
        <v>1324.21</v>
      </c>
      <c r="F52" s="16">
        <v>1429.962</v>
      </c>
      <c r="G52" s="13">
        <f t="shared" si="3"/>
        <v>-7.395441277460506</v>
      </c>
      <c r="H52" s="16">
        <v>1844.951</v>
      </c>
      <c r="I52" s="16">
        <v>3245.128</v>
      </c>
      <c r="J52" s="13">
        <f t="shared" si="4"/>
        <v>-43.14704997768963</v>
      </c>
    </row>
    <row r="53" spans="1:10" ht="11.25" customHeight="1">
      <c r="A53" s="7"/>
      <c r="B53" s="12"/>
      <c r="C53" s="12" t="s">
        <v>107</v>
      </c>
      <c r="D53" s="7"/>
      <c r="E53" s="16">
        <v>172.194</v>
      </c>
      <c r="F53" s="16">
        <v>2.274</v>
      </c>
      <c r="G53" s="13" t="s">
        <v>264</v>
      </c>
      <c r="H53" s="16">
        <v>465.682</v>
      </c>
      <c r="I53" s="16">
        <v>267.304</v>
      </c>
      <c r="J53" s="13">
        <f t="shared" si="4"/>
        <v>74.21437763744652</v>
      </c>
    </row>
    <row r="54" spans="1:10" ht="11.25" customHeight="1">
      <c r="A54" s="7"/>
      <c r="B54" s="7"/>
      <c r="C54" s="7" t="s">
        <v>108</v>
      </c>
      <c r="D54" s="7"/>
      <c r="E54" s="16">
        <v>2959.131</v>
      </c>
      <c r="F54" s="16">
        <v>817.998</v>
      </c>
      <c r="G54" s="13">
        <f t="shared" si="3"/>
        <v>261.75284047149256</v>
      </c>
      <c r="H54" s="16">
        <v>1228.971</v>
      </c>
      <c r="I54" s="16">
        <v>692.204</v>
      </c>
      <c r="J54" s="13">
        <f t="shared" si="4"/>
        <v>77.54462557280803</v>
      </c>
    </row>
    <row r="55" spans="1:10" ht="11.25" customHeight="1">
      <c r="A55" s="7"/>
      <c r="B55" s="12"/>
      <c r="C55" s="12" t="s">
        <v>109</v>
      </c>
      <c r="D55" s="7"/>
      <c r="E55" s="16">
        <v>3947.245</v>
      </c>
      <c r="F55" s="16">
        <v>3390.867</v>
      </c>
      <c r="G55" s="13">
        <f t="shared" si="3"/>
        <v>16.408133966917603</v>
      </c>
      <c r="H55" s="16">
        <v>18738.366</v>
      </c>
      <c r="I55" s="16">
        <v>12635.186</v>
      </c>
      <c r="J55" s="13">
        <f t="shared" si="4"/>
        <v>48.303048328691034</v>
      </c>
    </row>
    <row r="56" spans="1:10" ht="6" customHeight="1">
      <c r="A56" s="7"/>
      <c r="B56" s="12"/>
      <c r="C56" s="12"/>
      <c r="D56" s="7"/>
      <c r="E56" s="16"/>
      <c r="F56" s="16"/>
      <c r="G56" s="13"/>
      <c r="H56" s="16"/>
      <c r="I56" s="16"/>
      <c r="J56" s="13"/>
    </row>
    <row r="57" spans="1:10" ht="12.75">
      <c r="A57" s="7"/>
      <c r="B57" s="7" t="s">
        <v>110</v>
      </c>
      <c r="C57" s="7"/>
      <c r="D57" s="7"/>
      <c r="E57" s="16">
        <v>37186.063</v>
      </c>
      <c r="F57" s="16">
        <f>SUM(F58:F69)</f>
        <v>2293.216</v>
      </c>
      <c r="G57" s="13" t="s">
        <v>264</v>
      </c>
      <c r="H57" s="16">
        <v>310928.55399999995</v>
      </c>
      <c r="I57" s="16">
        <f>SUM(I58:I69)</f>
        <v>11082.996</v>
      </c>
      <c r="J57" s="13" t="s">
        <v>264</v>
      </c>
    </row>
    <row r="58" spans="1:10" ht="15.75" customHeight="1">
      <c r="A58" s="7"/>
      <c r="B58" s="12"/>
      <c r="C58" s="12" t="s">
        <v>111</v>
      </c>
      <c r="D58" s="7"/>
      <c r="E58" s="16">
        <v>320.084</v>
      </c>
      <c r="F58" s="16">
        <v>1240.274</v>
      </c>
      <c r="G58" s="13">
        <f>SUM(E58/F58)*100-100</f>
        <v>-74.19247682366961</v>
      </c>
      <c r="H58" s="16">
        <v>4826.537</v>
      </c>
      <c r="I58" s="16">
        <v>1491.599</v>
      </c>
      <c r="J58" s="13">
        <f>SUM(H58/I58)*100-100</f>
        <v>223.58140492183225</v>
      </c>
    </row>
    <row r="59" spans="1:10" ht="11.25" customHeight="1">
      <c r="A59" s="7"/>
      <c r="B59" s="7"/>
      <c r="C59" s="7" t="s">
        <v>112</v>
      </c>
      <c r="D59" s="7"/>
      <c r="E59" s="16">
        <v>4.641</v>
      </c>
      <c r="F59" s="16">
        <v>64.456</v>
      </c>
      <c r="G59" s="13" t="s">
        <v>264</v>
      </c>
      <c r="H59" s="16">
        <v>36.967</v>
      </c>
      <c r="I59" s="16">
        <v>258.468</v>
      </c>
      <c r="J59" s="13">
        <f>SUM(H59/I59)*100-100</f>
        <v>-85.69764922543604</v>
      </c>
    </row>
    <row r="60" spans="1:10" ht="11.25" customHeight="1">
      <c r="A60" s="7"/>
      <c r="B60" s="12"/>
      <c r="C60" s="12" t="s">
        <v>270</v>
      </c>
      <c r="D60" s="7"/>
      <c r="E60" s="16">
        <v>0</v>
      </c>
      <c r="F60" s="16">
        <v>0</v>
      </c>
      <c r="G60" s="13" t="s">
        <v>264</v>
      </c>
      <c r="H60" s="16">
        <v>527.016</v>
      </c>
      <c r="I60" s="16">
        <v>65.479</v>
      </c>
      <c r="J60" s="13">
        <f>SUM(H60/I60)*100-100</f>
        <v>704.8626277127017</v>
      </c>
    </row>
    <row r="61" spans="1:10" ht="11.25" customHeight="1">
      <c r="A61" s="7"/>
      <c r="B61" s="7"/>
      <c r="C61" s="7" t="s">
        <v>255</v>
      </c>
      <c r="D61" s="7"/>
      <c r="E61" s="16">
        <v>0</v>
      </c>
      <c r="F61" s="16">
        <v>0</v>
      </c>
      <c r="G61" s="13" t="s">
        <v>264</v>
      </c>
      <c r="H61" s="16">
        <v>3.3</v>
      </c>
      <c r="I61" s="16">
        <v>0</v>
      </c>
      <c r="J61" s="13" t="s">
        <v>264</v>
      </c>
    </row>
    <row r="62" spans="1:10" ht="11.25" customHeight="1">
      <c r="A62" s="7"/>
      <c r="B62" s="12"/>
      <c r="C62" s="12" t="s">
        <v>113</v>
      </c>
      <c r="D62" s="7"/>
      <c r="E62" s="16">
        <v>151.369</v>
      </c>
      <c r="F62" s="16">
        <v>170.419</v>
      </c>
      <c r="G62" s="13">
        <f>SUM(E62/F62)*100-100</f>
        <v>-11.178331054635933</v>
      </c>
      <c r="H62" s="16">
        <v>92.228</v>
      </c>
      <c r="I62" s="16">
        <v>633.093</v>
      </c>
      <c r="J62" s="13">
        <f>SUM(H62/I62)*100-100</f>
        <v>-85.43215609712949</v>
      </c>
    </row>
    <row r="63" spans="1:10" ht="11.25" customHeight="1">
      <c r="A63" s="7"/>
      <c r="B63" s="7"/>
      <c r="C63" s="7" t="s">
        <v>114</v>
      </c>
      <c r="D63" s="7"/>
      <c r="E63" s="16">
        <v>1112.718</v>
      </c>
      <c r="F63" s="16">
        <v>478.29</v>
      </c>
      <c r="G63" s="13">
        <f>SUM(E63/F63)*100-100</f>
        <v>132.64504798344103</v>
      </c>
      <c r="H63" s="16">
        <v>153.11</v>
      </c>
      <c r="I63" s="16">
        <v>262.553</v>
      </c>
      <c r="J63" s="13">
        <f>SUM(H63/I63)*100-100</f>
        <v>-41.68415519914074</v>
      </c>
    </row>
    <row r="64" spans="1:10" ht="11.25" customHeight="1">
      <c r="A64" s="7"/>
      <c r="B64" s="12"/>
      <c r="C64" s="12" t="s">
        <v>256</v>
      </c>
      <c r="D64" s="7"/>
      <c r="E64" s="16">
        <v>269.633</v>
      </c>
      <c r="F64" s="16">
        <v>180.619</v>
      </c>
      <c r="G64" s="13">
        <f>SUM(E64/F64)*100-100</f>
        <v>49.28274434029643</v>
      </c>
      <c r="H64" s="16">
        <v>257.023</v>
      </c>
      <c r="I64" s="16">
        <v>330.956</v>
      </c>
      <c r="J64" s="13">
        <f>SUM(H64/I64)*100-100</f>
        <v>-22.339223340867065</v>
      </c>
    </row>
    <row r="65" spans="1:10" ht="11.25" customHeight="1">
      <c r="A65" s="7"/>
      <c r="B65" s="7"/>
      <c r="C65" s="7" t="s">
        <v>115</v>
      </c>
      <c r="D65" s="7"/>
      <c r="E65" s="16">
        <v>1.984</v>
      </c>
      <c r="F65" s="16">
        <v>3.097</v>
      </c>
      <c r="G65" s="13" t="s">
        <v>264</v>
      </c>
      <c r="H65" s="16">
        <v>863.784</v>
      </c>
      <c r="I65" s="16">
        <v>1272.952</v>
      </c>
      <c r="J65" s="13">
        <f>SUM(H65/I65)*100-100</f>
        <v>-32.14323870813668</v>
      </c>
    </row>
    <row r="66" spans="1:10" ht="11.25" customHeight="1">
      <c r="A66" s="7"/>
      <c r="B66" s="12"/>
      <c r="C66" s="12" t="s">
        <v>116</v>
      </c>
      <c r="D66" s="7"/>
      <c r="E66" s="16">
        <v>10.916</v>
      </c>
      <c r="F66" s="16">
        <v>21.185</v>
      </c>
      <c r="G66" s="13">
        <f>SUM(E66/F66)*100-100</f>
        <v>-48.472976162379034</v>
      </c>
      <c r="H66" s="16">
        <v>2.644</v>
      </c>
      <c r="I66" s="16">
        <v>19.902</v>
      </c>
      <c r="J66" s="13">
        <f>SUM(H66/I66)*100-100</f>
        <v>-86.71490302482162</v>
      </c>
    </row>
    <row r="67" spans="1:10" ht="11.25" customHeight="1">
      <c r="A67" s="7"/>
      <c r="B67" s="7"/>
      <c r="C67" s="7" t="s">
        <v>117</v>
      </c>
      <c r="D67" s="7"/>
      <c r="E67" s="16">
        <v>151.541</v>
      </c>
      <c r="F67" s="16">
        <v>2.283</v>
      </c>
      <c r="G67" s="13" t="s">
        <v>264</v>
      </c>
      <c r="H67" s="16">
        <v>0</v>
      </c>
      <c r="I67" s="16">
        <v>0</v>
      </c>
      <c r="J67" s="13" t="s">
        <v>264</v>
      </c>
    </row>
    <row r="68" spans="1:10" ht="11.25" customHeight="1">
      <c r="A68" s="7"/>
      <c r="B68" s="12"/>
      <c r="C68" s="12" t="s">
        <v>118</v>
      </c>
      <c r="D68" s="7"/>
      <c r="E68" s="16">
        <v>0</v>
      </c>
      <c r="F68" s="16">
        <v>0</v>
      </c>
      <c r="G68" s="13" t="s">
        <v>264</v>
      </c>
      <c r="H68" s="16">
        <v>3639.531</v>
      </c>
      <c r="I68" s="16">
        <v>4498.569</v>
      </c>
      <c r="J68" s="13" t="s">
        <v>264</v>
      </c>
    </row>
    <row r="69" spans="1:10" ht="11.25" customHeight="1">
      <c r="A69" s="7"/>
      <c r="B69" s="7"/>
      <c r="C69" s="7" t="s">
        <v>257</v>
      </c>
      <c r="D69" s="7"/>
      <c r="E69" s="16">
        <v>63.927</v>
      </c>
      <c r="F69" s="16">
        <v>132.593</v>
      </c>
      <c r="G69" s="13">
        <f>SUM(E69/F69)*100-100</f>
        <v>-51.78704758169737</v>
      </c>
      <c r="H69" s="16">
        <v>1854.473</v>
      </c>
      <c r="I69" s="16">
        <v>2249.425</v>
      </c>
      <c r="J69" s="13">
        <f>SUM(H69/I69)*100-100</f>
        <v>-17.557909243473333</v>
      </c>
    </row>
    <row r="70" ht="3.75" customHeight="1"/>
    <row r="71" spans="1:10" ht="12.75">
      <c r="A71" s="10"/>
      <c r="B71" s="12"/>
      <c r="C71" s="12"/>
      <c r="D71" s="7"/>
      <c r="E71" s="17"/>
      <c r="F71" s="17"/>
      <c r="G71" s="13"/>
      <c r="H71" s="17"/>
      <c r="I71" s="17"/>
      <c r="J71" s="13"/>
    </row>
    <row r="72" spans="1:10" ht="12.75">
      <c r="A72" s="25">
        <v>2</v>
      </c>
      <c r="B72" s="27"/>
      <c r="C72" s="27"/>
      <c r="D72" s="25"/>
      <c r="E72" s="29"/>
      <c r="F72" s="29"/>
      <c r="G72" s="26"/>
      <c r="H72" s="29"/>
      <c r="I72" s="29"/>
      <c r="J72" s="26"/>
    </row>
    <row r="73" spans="1:10" ht="12.75">
      <c r="A73" s="25"/>
      <c r="B73" s="27"/>
      <c r="C73" s="27"/>
      <c r="D73" s="25"/>
      <c r="E73" s="29"/>
      <c r="F73" s="29"/>
      <c r="G73" s="26"/>
      <c r="H73" s="29"/>
      <c r="I73" s="29"/>
      <c r="J73" s="26"/>
    </row>
    <row r="74" spans="1:10" ht="12.75">
      <c r="A74" s="25"/>
      <c r="B74" s="27"/>
      <c r="C74" s="27"/>
      <c r="D74" s="25"/>
      <c r="E74" s="29"/>
      <c r="F74" s="29"/>
      <c r="G74" s="26"/>
      <c r="H74" s="29"/>
      <c r="I74" s="29"/>
      <c r="J74" s="26"/>
    </row>
    <row r="75" spans="1:10" ht="12.75">
      <c r="A75" s="25"/>
      <c r="B75" s="27"/>
      <c r="C75" s="27"/>
      <c r="D75" s="25"/>
      <c r="E75" s="29"/>
      <c r="F75" s="29"/>
      <c r="G75" s="26"/>
      <c r="H75" s="29"/>
      <c r="I75" s="29"/>
      <c r="J75" s="26"/>
    </row>
    <row r="76" spans="1:10" ht="12.75">
      <c r="A76" s="25"/>
      <c r="B76" s="27"/>
      <c r="C76" s="27"/>
      <c r="D76" s="25"/>
      <c r="E76" s="29"/>
      <c r="F76" s="29"/>
      <c r="G76" s="26"/>
      <c r="H76" s="29"/>
      <c r="I76" s="29"/>
      <c r="J76" s="26"/>
    </row>
    <row r="77" spans="1:10" ht="12.75">
      <c r="A77" s="25"/>
      <c r="B77" s="27"/>
      <c r="C77" s="27"/>
      <c r="D77" s="25"/>
      <c r="E77" s="29"/>
      <c r="F77" s="29"/>
      <c r="G77" s="26"/>
      <c r="H77" s="29"/>
      <c r="I77" s="29"/>
      <c r="J77" s="26"/>
    </row>
    <row r="78" spans="1:10" ht="12.75">
      <c r="A78" s="25"/>
      <c r="B78" s="27"/>
      <c r="C78" s="27"/>
      <c r="D78" s="25"/>
      <c r="E78" s="29"/>
      <c r="F78" s="29"/>
      <c r="G78" s="26"/>
      <c r="H78" s="29"/>
      <c r="I78" s="29"/>
      <c r="J78" s="26"/>
    </row>
    <row r="79" spans="1:10" ht="12.75">
      <c r="A79" s="25"/>
      <c r="B79" s="27"/>
      <c r="C79" s="27"/>
      <c r="D79" s="25"/>
      <c r="E79" s="29"/>
      <c r="F79" s="29"/>
      <c r="G79" s="26"/>
      <c r="H79" s="29"/>
      <c r="I79" s="29"/>
      <c r="J79" s="26"/>
    </row>
    <row r="80" spans="1:10" ht="12.75">
      <c r="A80" s="25"/>
      <c r="B80" s="27"/>
      <c r="C80" s="27"/>
      <c r="D80" s="25"/>
      <c r="E80" s="29"/>
      <c r="F80" s="29"/>
      <c r="G80" s="26"/>
      <c r="H80" s="29"/>
      <c r="I80" s="29"/>
      <c r="J80" s="26"/>
    </row>
    <row r="81" spans="1:10" ht="12.75">
      <c r="A81" s="25"/>
      <c r="B81" s="27"/>
      <c r="C81" s="27"/>
      <c r="D81" s="25"/>
      <c r="E81" s="29"/>
      <c r="F81" s="29"/>
      <c r="G81" s="26"/>
      <c r="H81" s="29"/>
      <c r="I81" s="29"/>
      <c r="J81" s="26"/>
    </row>
    <row r="82" spans="1:10" ht="12.75">
      <c r="A82" s="25"/>
      <c r="B82" s="27"/>
      <c r="C82" s="27"/>
      <c r="D82" s="25"/>
      <c r="E82" s="29"/>
      <c r="F82" s="29"/>
      <c r="G82" s="26"/>
      <c r="H82" s="29"/>
      <c r="I82" s="29"/>
      <c r="J82" s="26"/>
    </row>
    <row r="83" spans="1:10" ht="12.75">
      <c r="A83" s="25"/>
      <c r="B83" s="27"/>
      <c r="C83" s="27"/>
      <c r="D83" s="25"/>
      <c r="E83" s="29"/>
      <c r="F83" s="29"/>
      <c r="G83" s="26"/>
      <c r="H83" s="29"/>
      <c r="I83" s="29"/>
      <c r="J83" s="26"/>
    </row>
    <row r="84" spans="1:10" ht="12.75">
      <c r="A84" s="25"/>
      <c r="B84" s="27"/>
      <c r="C84" s="27"/>
      <c r="D84" s="25"/>
      <c r="E84" s="29"/>
      <c r="F84" s="29"/>
      <c r="G84" s="26"/>
      <c r="H84" s="29"/>
      <c r="I84" s="29"/>
      <c r="J84" s="26"/>
    </row>
    <row r="85" spans="1:10" ht="12.75">
      <c r="A85" s="25"/>
      <c r="B85" s="27"/>
      <c r="C85" s="27"/>
      <c r="D85" s="25"/>
      <c r="E85" s="29"/>
      <c r="F85" s="29"/>
      <c r="G85" s="26"/>
      <c r="H85" s="29"/>
      <c r="I85" s="29"/>
      <c r="J85" s="26"/>
    </row>
    <row r="86" spans="1:10" ht="12.75">
      <c r="A86" s="25"/>
      <c r="B86" s="27"/>
      <c r="C86" s="27"/>
      <c r="D86" s="25"/>
      <c r="E86" s="29"/>
      <c r="F86" s="29"/>
      <c r="G86" s="26"/>
      <c r="H86" s="29"/>
      <c r="I86" s="29"/>
      <c r="J86" s="26"/>
    </row>
    <row r="87" spans="1:10" ht="12.75">
      <c r="A87" s="25"/>
      <c r="B87" s="27"/>
      <c r="C87" s="27"/>
      <c r="D87" s="25"/>
      <c r="E87" s="29"/>
      <c r="F87" s="29"/>
      <c r="G87" s="26"/>
      <c r="H87" s="29"/>
      <c r="I87" s="29"/>
      <c r="J87" s="26"/>
    </row>
    <row r="88" spans="1:10" ht="12.75">
      <c r="A88" s="25"/>
      <c r="B88" s="27"/>
      <c r="C88" s="27"/>
      <c r="D88" s="25"/>
      <c r="E88" s="29"/>
      <c r="F88" s="29"/>
      <c r="G88" s="26"/>
      <c r="H88" s="29"/>
      <c r="I88" s="29"/>
      <c r="J88" s="26"/>
    </row>
    <row r="89" spans="1:10" ht="12.75">
      <c r="A89" s="25"/>
      <c r="B89" s="27"/>
      <c r="C89" s="27"/>
      <c r="D89" s="25"/>
      <c r="E89" s="29"/>
      <c r="F89" s="29"/>
      <c r="G89" s="26"/>
      <c r="H89" s="29"/>
      <c r="I89" s="29"/>
      <c r="J89" s="26"/>
    </row>
    <row r="90" spans="1:10" ht="12.75">
      <c r="A90" s="25"/>
      <c r="B90" s="27"/>
      <c r="C90" s="27"/>
      <c r="D90" s="25"/>
      <c r="E90" s="29"/>
      <c r="F90" s="29"/>
      <c r="G90" s="26"/>
      <c r="H90" s="29"/>
      <c r="I90" s="29"/>
      <c r="J90" s="26"/>
    </row>
    <row r="91" spans="1:10" ht="12.75">
      <c r="A91" s="25"/>
      <c r="B91" s="27"/>
      <c r="C91" s="27"/>
      <c r="D91" s="25"/>
      <c r="E91" s="29"/>
      <c r="F91" s="29"/>
      <c r="G91" s="26"/>
      <c r="H91" s="29"/>
      <c r="I91" s="29"/>
      <c r="J91" s="26"/>
    </row>
    <row r="92" spans="1:10" ht="12.75">
      <c r="A92" s="25"/>
      <c r="B92" s="27"/>
      <c r="C92" s="27"/>
      <c r="D92" s="25"/>
      <c r="E92" s="29"/>
      <c r="F92" s="29"/>
      <c r="G92" s="26"/>
      <c r="H92" s="29"/>
      <c r="I92" s="29"/>
      <c r="J92" s="26"/>
    </row>
    <row r="93" spans="1:10" ht="12.75">
      <c r="A93" s="25"/>
      <c r="B93" s="27"/>
      <c r="C93" s="27"/>
      <c r="D93" s="25"/>
      <c r="E93" s="29"/>
      <c r="F93" s="29"/>
      <c r="G93" s="26"/>
      <c r="H93" s="29"/>
      <c r="I93" s="29"/>
      <c r="J93" s="26"/>
    </row>
    <row r="94" spans="1:10" ht="12.75">
      <c r="A94" s="25"/>
      <c r="B94" s="27"/>
      <c r="C94" s="27"/>
      <c r="D94" s="25"/>
      <c r="E94" s="29"/>
      <c r="F94" s="29"/>
      <c r="G94" s="26"/>
      <c r="H94" s="29"/>
      <c r="I94" s="29"/>
      <c r="J94" s="26"/>
    </row>
    <row r="95" spans="1:10" ht="12.75">
      <c r="A95" s="25"/>
      <c r="B95" s="27"/>
      <c r="C95" s="27"/>
      <c r="D95" s="25"/>
      <c r="E95" s="29"/>
      <c r="F95" s="29"/>
      <c r="G95" s="26"/>
      <c r="H95" s="29"/>
      <c r="I95" s="29"/>
      <c r="J95" s="26"/>
    </row>
    <row r="96" spans="1:10" ht="12.75">
      <c r="A96" s="25"/>
      <c r="B96" s="27"/>
      <c r="C96" s="27"/>
      <c r="D96" s="25"/>
      <c r="E96" s="29"/>
      <c r="F96" s="29"/>
      <c r="G96" s="26"/>
      <c r="H96" s="29"/>
      <c r="I96" s="29"/>
      <c r="J96" s="26"/>
    </row>
    <row r="97" spans="1:10" ht="12.75">
      <c r="A97" s="25"/>
      <c r="B97" s="27"/>
      <c r="C97" s="27"/>
      <c r="D97" s="25"/>
      <c r="E97" s="29"/>
      <c r="F97" s="29"/>
      <c r="G97" s="26"/>
      <c r="H97" s="29"/>
      <c r="I97" s="29"/>
      <c r="J97" s="26"/>
    </row>
    <row r="98" spans="1:10" ht="12.75">
      <c r="A98" s="25"/>
      <c r="B98" s="27"/>
      <c r="C98" s="27"/>
      <c r="D98" s="25"/>
      <c r="E98" s="29"/>
      <c r="F98" s="29"/>
      <c r="G98" s="26"/>
      <c r="H98" s="29"/>
      <c r="I98" s="29"/>
      <c r="J98" s="26"/>
    </row>
    <row r="99" spans="1:10" ht="12.75">
      <c r="A99" s="25"/>
      <c r="B99" s="27"/>
      <c r="C99" s="27"/>
      <c r="D99" s="25"/>
      <c r="E99" s="29"/>
      <c r="F99" s="29"/>
      <c r="G99" s="26"/>
      <c r="H99" s="29"/>
      <c r="I99" s="29"/>
      <c r="J99" s="26"/>
    </row>
    <row r="100" spans="1:10" ht="12.75">
      <c r="A100" s="25"/>
      <c r="B100" s="27"/>
      <c r="C100" s="27"/>
      <c r="D100" s="25"/>
      <c r="E100" s="29"/>
      <c r="F100" s="29"/>
      <c r="G100" s="26"/>
      <c r="H100" s="29"/>
      <c r="I100" s="29"/>
      <c r="J100" s="26"/>
    </row>
    <row r="101" spans="1:10" ht="12.75">
      <c r="A101" s="25"/>
      <c r="B101" s="27"/>
      <c r="C101" s="27"/>
      <c r="D101" s="25"/>
      <c r="E101" s="29"/>
      <c r="F101" s="29"/>
      <c r="G101" s="26"/>
      <c r="H101" s="29"/>
      <c r="I101" s="29"/>
      <c r="J101" s="26"/>
    </row>
    <row r="102" spans="1:10" ht="12.75">
      <c r="A102" s="25"/>
      <c r="B102" s="27"/>
      <c r="C102" s="27"/>
      <c r="D102" s="25"/>
      <c r="E102" s="29"/>
      <c r="F102" s="29"/>
      <c r="G102" s="26"/>
      <c r="H102" s="29"/>
      <c r="I102" s="29"/>
      <c r="J102" s="26"/>
    </row>
    <row r="103" spans="1:10" ht="12.75">
      <c r="A103" s="25"/>
      <c r="B103" s="27"/>
      <c r="C103" s="27"/>
      <c r="D103" s="25"/>
      <c r="E103" s="29"/>
      <c r="F103" s="29"/>
      <c r="G103" s="26"/>
      <c r="H103" s="29"/>
      <c r="I103" s="29"/>
      <c r="J103" s="26"/>
    </row>
    <row r="104" spans="1:10" ht="12.75">
      <c r="A104" s="25"/>
      <c r="B104" s="27"/>
      <c r="C104" s="27"/>
      <c r="D104" s="25"/>
      <c r="E104" s="29"/>
      <c r="F104" s="29"/>
      <c r="G104" s="26"/>
      <c r="H104" s="29"/>
      <c r="I104" s="29"/>
      <c r="J104" s="26"/>
    </row>
    <row r="105" spans="1:10" ht="12.75">
      <c r="A105" s="25"/>
      <c r="B105" s="27"/>
      <c r="C105" s="27"/>
      <c r="D105" s="25"/>
      <c r="E105" s="29"/>
      <c r="F105" s="29"/>
      <c r="G105" s="26"/>
      <c r="H105" s="29"/>
      <c r="I105" s="29"/>
      <c r="J105" s="26"/>
    </row>
    <row r="106" spans="1:10" ht="12.75">
      <c r="A106" s="25"/>
      <c r="B106" s="25"/>
      <c r="C106" s="25"/>
      <c r="D106" s="25"/>
      <c r="E106" s="29"/>
      <c r="F106" s="29"/>
      <c r="G106" s="26"/>
      <c r="H106" s="29"/>
      <c r="I106" s="29"/>
      <c r="J106" s="26"/>
    </row>
    <row r="107" spans="1:10" ht="12.75">
      <c r="A107" s="25"/>
      <c r="B107" s="27"/>
      <c r="C107" s="27"/>
      <c r="D107" s="25"/>
      <c r="E107" s="29"/>
      <c r="F107" s="29"/>
      <c r="G107" s="26"/>
      <c r="H107" s="29"/>
      <c r="I107" s="29"/>
      <c r="J107" s="26"/>
    </row>
    <row r="108" spans="1:10" ht="12.75">
      <c r="A108" s="25"/>
      <c r="B108" s="25"/>
      <c r="C108" s="25"/>
      <c r="D108" s="25"/>
      <c r="E108" s="29"/>
      <c r="F108" s="29"/>
      <c r="G108" s="26"/>
      <c r="H108" s="29"/>
      <c r="I108" s="29"/>
      <c r="J108" s="26"/>
    </row>
    <row r="109" spans="1:10" ht="12.75">
      <c r="A109" s="25"/>
      <c r="B109" s="27"/>
      <c r="C109" s="27"/>
      <c r="D109" s="25"/>
      <c r="E109" s="29"/>
      <c r="F109" s="29"/>
      <c r="G109" s="26"/>
      <c r="H109" s="29"/>
      <c r="I109" s="29"/>
      <c r="J109" s="26"/>
    </row>
    <row r="110" spans="1:10" ht="12.75">
      <c r="A110" s="25"/>
      <c r="B110" s="25"/>
      <c r="C110" s="25"/>
      <c r="D110" s="25"/>
      <c r="E110" s="29"/>
      <c r="F110" s="29"/>
      <c r="G110" s="26"/>
      <c r="H110" s="29"/>
      <c r="I110" s="29"/>
      <c r="J110" s="26"/>
    </row>
    <row r="111" spans="1:10" ht="12.75">
      <c r="A111" s="25"/>
      <c r="B111" s="27"/>
      <c r="C111" s="27"/>
      <c r="D111" s="25"/>
      <c r="E111" s="29"/>
      <c r="F111" s="29"/>
      <c r="G111" s="26"/>
      <c r="H111" s="29"/>
      <c r="I111" s="29"/>
      <c r="J111" s="26"/>
    </row>
    <row r="112" spans="1:10" ht="12.75">
      <c r="A112" s="25"/>
      <c r="B112" s="25"/>
      <c r="C112" s="25"/>
      <c r="D112" s="25"/>
      <c r="E112" s="29"/>
      <c r="F112" s="29"/>
      <c r="G112" s="26"/>
      <c r="H112" s="29"/>
      <c r="I112" s="29"/>
      <c r="J112" s="26"/>
    </row>
    <row r="113" spans="1:10" ht="12.75">
      <c r="A113" s="25"/>
      <c r="B113" s="27"/>
      <c r="C113" s="27"/>
      <c r="D113" s="25"/>
      <c r="E113" s="29"/>
      <c r="F113" s="29"/>
      <c r="G113" s="26"/>
      <c r="H113" s="29"/>
      <c r="I113" s="29"/>
      <c r="J113" s="26"/>
    </row>
    <row r="114" spans="1:10" ht="12.75">
      <c r="A114" s="25"/>
      <c r="B114" s="25"/>
      <c r="C114" s="25"/>
      <c r="D114" s="25"/>
      <c r="E114" s="29"/>
      <c r="F114" s="29"/>
      <c r="G114" s="26"/>
      <c r="H114" s="29"/>
      <c r="I114" s="29"/>
      <c r="J114" s="26"/>
    </row>
    <row r="115" spans="1:10" ht="12.75">
      <c r="A115" s="25"/>
      <c r="B115" s="27"/>
      <c r="C115" s="27"/>
      <c r="D115" s="25"/>
      <c r="E115" s="29"/>
      <c r="F115" s="29"/>
      <c r="G115" s="26"/>
      <c r="H115" s="29"/>
      <c r="I115" s="29"/>
      <c r="J115" s="26"/>
    </row>
    <row r="116" spans="1:10" ht="12.75">
      <c r="A116" s="25"/>
      <c r="B116" s="25"/>
      <c r="C116" s="25"/>
      <c r="D116" s="25"/>
      <c r="E116" s="29"/>
      <c r="F116" s="29"/>
      <c r="G116" s="26"/>
      <c r="H116" s="29"/>
      <c r="I116" s="29"/>
      <c r="J116" s="26"/>
    </row>
    <row r="117" spans="1:10" ht="12.75">
      <c r="A117" s="25"/>
      <c r="B117" s="27"/>
      <c r="C117" s="27"/>
      <c r="D117" s="25"/>
      <c r="E117" s="29"/>
      <c r="F117" s="29"/>
      <c r="G117" s="26"/>
      <c r="H117" s="29"/>
      <c r="I117" s="29"/>
      <c r="J117" s="26"/>
    </row>
    <row r="118" spans="5:10" ht="12.75">
      <c r="E118" s="17"/>
      <c r="F118" s="17"/>
      <c r="G118" s="13"/>
      <c r="H118" s="17"/>
      <c r="I118" s="17"/>
      <c r="J118" s="13"/>
    </row>
    <row r="119" spans="2:10" ht="12.75">
      <c r="B119" s="6"/>
      <c r="C119" s="6"/>
      <c r="E119" s="17"/>
      <c r="F119" s="17"/>
      <c r="G119" s="13"/>
      <c r="H119" s="17"/>
      <c r="I119" s="17"/>
      <c r="J119" s="13"/>
    </row>
    <row r="120" spans="5:10" ht="12.75">
      <c r="E120" s="17"/>
      <c r="F120" s="17"/>
      <c r="G120" s="13"/>
      <c r="H120" s="17"/>
      <c r="I120" s="17"/>
      <c r="J120" s="13"/>
    </row>
    <row r="121" spans="2:10" ht="12.75">
      <c r="B121" s="6"/>
      <c r="C121" s="6"/>
      <c r="E121" s="17"/>
      <c r="F121" s="17"/>
      <c r="G121" s="13"/>
      <c r="H121" s="17"/>
      <c r="I121" s="17"/>
      <c r="J121" s="13"/>
    </row>
    <row r="122" spans="5:10" ht="12.75">
      <c r="E122" s="17"/>
      <c r="F122" s="17"/>
      <c r="G122" s="13"/>
      <c r="H122" s="17"/>
      <c r="I122" s="17"/>
      <c r="J122" s="13"/>
    </row>
    <row r="123" spans="2:10" ht="12.75">
      <c r="B123" s="6"/>
      <c r="C123" s="6"/>
      <c r="E123" s="17"/>
      <c r="F123" s="17"/>
      <c r="G123" s="13"/>
      <c r="H123" s="17"/>
      <c r="I123" s="17"/>
      <c r="J123" s="13"/>
    </row>
    <row r="124" spans="5:10" ht="12.75">
      <c r="E124" s="17"/>
      <c r="F124" s="17"/>
      <c r="G124" s="13"/>
      <c r="H124" s="17"/>
      <c r="I124" s="17"/>
      <c r="J124" s="13"/>
    </row>
    <row r="125" spans="2:10" ht="12.75">
      <c r="B125" s="6"/>
      <c r="C125" s="6"/>
      <c r="E125" s="17"/>
      <c r="F125" s="17"/>
      <c r="G125" s="13"/>
      <c r="H125" s="17"/>
      <c r="I125" s="17"/>
      <c r="J125" s="13"/>
    </row>
    <row r="126" spans="5:10" ht="12.75">
      <c r="E126" s="17"/>
      <c r="F126" s="17"/>
      <c r="G126" s="13"/>
      <c r="H126" s="17"/>
      <c r="I126" s="17"/>
      <c r="J126" s="13"/>
    </row>
    <row r="127" spans="2:10" ht="12.75">
      <c r="B127" s="6"/>
      <c r="C127" s="6"/>
      <c r="E127" s="17"/>
      <c r="F127" s="17"/>
      <c r="G127" s="13"/>
      <c r="H127" s="17"/>
      <c r="I127" s="17"/>
      <c r="J127" s="13"/>
    </row>
    <row r="128" spans="5:10" ht="12.75">
      <c r="E128" s="17"/>
      <c r="F128" s="17"/>
      <c r="G128" s="13"/>
      <c r="H128" s="17"/>
      <c r="I128" s="17"/>
      <c r="J128" s="13"/>
    </row>
    <row r="129" spans="2:10" ht="12.75">
      <c r="B129" s="6"/>
      <c r="C129" s="6"/>
      <c r="E129" s="17"/>
      <c r="F129" s="17"/>
      <c r="G129" s="13"/>
      <c r="H129" s="17"/>
      <c r="I129" s="17"/>
      <c r="J129" s="13"/>
    </row>
    <row r="130" spans="5:10" ht="12.75">
      <c r="E130" s="17"/>
      <c r="F130" s="17"/>
      <c r="G130" s="13"/>
      <c r="H130" s="17"/>
      <c r="I130" s="17"/>
      <c r="J130" s="13"/>
    </row>
    <row r="131" spans="2:10" ht="12.75">
      <c r="B131" s="6"/>
      <c r="C131" s="6"/>
      <c r="E131" s="17"/>
      <c r="F131" s="17"/>
      <c r="G131" s="13"/>
      <c r="H131" s="17"/>
      <c r="I131" s="17"/>
      <c r="J131" s="13"/>
    </row>
    <row r="132" spans="5:10" ht="12.75">
      <c r="E132" s="17"/>
      <c r="F132" s="17"/>
      <c r="G132" s="13"/>
      <c r="H132" s="17"/>
      <c r="I132" s="17"/>
      <c r="J132" s="13"/>
    </row>
    <row r="133" spans="2:10" ht="12.75">
      <c r="B133" s="6"/>
      <c r="C133" s="6"/>
      <c r="E133" s="17"/>
      <c r="F133" s="17"/>
      <c r="G133" s="13"/>
      <c r="H133" s="17"/>
      <c r="I133" s="17"/>
      <c r="J133" s="13"/>
    </row>
    <row r="134" spans="5:10" ht="12.75">
      <c r="E134" s="17"/>
      <c r="F134" s="17"/>
      <c r="G134" s="13"/>
      <c r="H134" s="17"/>
      <c r="I134" s="17"/>
      <c r="J134" s="13"/>
    </row>
    <row r="135" spans="2:10" ht="12.75">
      <c r="B135" s="6"/>
      <c r="C135" s="6"/>
      <c r="E135" s="17"/>
      <c r="F135" s="17"/>
      <c r="G135" s="13"/>
      <c r="H135" s="17"/>
      <c r="I135" s="17"/>
      <c r="J135" s="13"/>
    </row>
    <row r="136" spans="5:10" ht="12.75">
      <c r="E136" s="17"/>
      <c r="F136" s="17"/>
      <c r="G136" s="13"/>
      <c r="H136" s="17"/>
      <c r="I136" s="17"/>
      <c r="J136" s="13"/>
    </row>
    <row r="137" spans="2:10" ht="12.75">
      <c r="B137" s="6"/>
      <c r="C137" s="6"/>
      <c r="E137" s="17"/>
      <c r="F137" s="17"/>
      <c r="G137" s="13"/>
      <c r="H137" s="17"/>
      <c r="I137" s="17"/>
      <c r="J137" s="13"/>
    </row>
    <row r="138" spans="5:10" ht="12.75">
      <c r="E138" s="17"/>
      <c r="F138" s="17"/>
      <c r="G138" s="13"/>
      <c r="H138" s="17"/>
      <c r="I138" s="17"/>
      <c r="J138" s="13"/>
    </row>
    <row r="139" spans="2:10" ht="12.75">
      <c r="B139" s="6"/>
      <c r="C139" s="6"/>
      <c r="E139" s="17"/>
      <c r="F139" s="17"/>
      <c r="G139" s="13"/>
      <c r="H139" s="17"/>
      <c r="I139" s="17"/>
      <c r="J139" s="13"/>
    </row>
    <row r="140" spans="5:10" ht="12.75">
      <c r="E140" s="17"/>
      <c r="F140" s="17"/>
      <c r="G140" s="13"/>
      <c r="H140" s="17"/>
      <c r="I140" s="17"/>
      <c r="J140" s="13"/>
    </row>
    <row r="141" spans="2:10" ht="12.75">
      <c r="B141" s="6"/>
      <c r="C141" s="6"/>
      <c r="E141" s="17"/>
      <c r="F141" s="17"/>
      <c r="G141" s="13"/>
      <c r="H141" s="17"/>
      <c r="I141" s="17"/>
      <c r="J141" s="13"/>
    </row>
    <row r="142" spans="5:10" ht="12.75">
      <c r="E142" s="17"/>
      <c r="F142" s="17"/>
      <c r="G142" s="13"/>
      <c r="H142" s="17"/>
      <c r="I142" s="17"/>
      <c r="J142" s="13"/>
    </row>
    <row r="143" spans="2:10" ht="12.75">
      <c r="B143" s="6"/>
      <c r="C143" s="6"/>
      <c r="E143" s="17"/>
      <c r="F143" s="17"/>
      <c r="G143" s="13"/>
      <c r="H143" s="17"/>
      <c r="I143" s="17"/>
      <c r="J143" s="13"/>
    </row>
    <row r="144" spans="5:10" ht="12.75">
      <c r="E144" s="17"/>
      <c r="F144" s="17"/>
      <c r="G144" s="13"/>
      <c r="H144" s="17"/>
      <c r="I144" s="17"/>
      <c r="J144" s="13"/>
    </row>
    <row r="145" spans="2:10" ht="12.75">
      <c r="B145" s="6"/>
      <c r="C145" s="6"/>
      <c r="E145" s="17"/>
      <c r="F145" s="17"/>
      <c r="G145" s="13"/>
      <c r="H145" s="17"/>
      <c r="I145" s="17"/>
      <c r="J145" s="13"/>
    </row>
    <row r="146" spans="5:10" ht="12.75">
      <c r="E146" s="17"/>
      <c r="F146" s="17"/>
      <c r="G146" s="13"/>
      <c r="H146" s="17"/>
      <c r="I146" s="17"/>
      <c r="J146" s="13"/>
    </row>
    <row r="147" spans="2:10" ht="12.75">
      <c r="B147" s="6"/>
      <c r="C147" s="6"/>
      <c r="E147" s="17"/>
      <c r="F147" s="17"/>
      <c r="G147" s="13"/>
      <c r="H147" s="17"/>
      <c r="I147" s="17"/>
      <c r="J147" s="13"/>
    </row>
    <row r="148" spans="5:10" ht="12.75">
      <c r="E148" s="17"/>
      <c r="F148" s="17"/>
      <c r="G148" s="13"/>
      <c r="H148" s="17"/>
      <c r="I148" s="17"/>
      <c r="J148" s="13"/>
    </row>
    <row r="149" spans="2:10" ht="12.75">
      <c r="B149" s="6"/>
      <c r="C149" s="6"/>
      <c r="E149" s="17"/>
      <c r="F149" s="17"/>
      <c r="G149" s="13"/>
      <c r="H149" s="17"/>
      <c r="I149" s="17"/>
      <c r="J149" s="13"/>
    </row>
    <row r="150" spans="5:10" ht="12.75">
      <c r="E150" s="17"/>
      <c r="F150" s="17"/>
      <c r="G150" s="13"/>
      <c r="H150" s="17"/>
      <c r="I150" s="17"/>
      <c r="J150" s="13"/>
    </row>
    <row r="151" spans="2:10" ht="12.75">
      <c r="B151" s="6"/>
      <c r="C151" s="6"/>
      <c r="E151" s="17"/>
      <c r="F151" s="17"/>
      <c r="G151" s="13"/>
      <c r="H151" s="17"/>
      <c r="I151" s="17"/>
      <c r="J151" s="13"/>
    </row>
    <row r="152" spans="5:10" ht="12.75">
      <c r="E152" s="17"/>
      <c r="F152" s="17"/>
      <c r="G152" s="13"/>
      <c r="H152" s="17"/>
      <c r="I152" s="17"/>
      <c r="J152" s="13"/>
    </row>
    <row r="153" spans="2:10" ht="12.75">
      <c r="B153" s="6"/>
      <c r="C153" s="6"/>
      <c r="E153" s="17"/>
      <c r="F153" s="17"/>
      <c r="G153" s="13"/>
      <c r="H153" s="17"/>
      <c r="I153" s="17"/>
      <c r="J153" s="13"/>
    </row>
    <row r="154" spans="5:10" ht="12.75">
      <c r="E154" s="17"/>
      <c r="F154" s="17"/>
      <c r="G154" s="13"/>
      <c r="H154" s="17"/>
      <c r="I154" s="17"/>
      <c r="J154" s="13"/>
    </row>
    <row r="155" spans="2:10" ht="12.75">
      <c r="B155" s="6"/>
      <c r="C155" s="6"/>
      <c r="E155" s="17"/>
      <c r="F155" s="17"/>
      <c r="G155" s="13"/>
      <c r="H155" s="17"/>
      <c r="I155" s="17"/>
      <c r="J155" s="13"/>
    </row>
    <row r="156" spans="5:10" ht="12.75">
      <c r="E156" s="17"/>
      <c r="F156" s="17"/>
      <c r="G156" s="13"/>
      <c r="H156" s="17"/>
      <c r="I156" s="17"/>
      <c r="J156" s="13"/>
    </row>
    <row r="157" spans="5:10" ht="12.75">
      <c r="E157" s="6"/>
      <c r="F157" s="6"/>
      <c r="G157" s="6"/>
      <c r="H157" s="6"/>
      <c r="I157" s="6"/>
      <c r="J157" s="6"/>
    </row>
    <row r="158" spans="5:10" ht="12.75">
      <c r="E158" s="6"/>
      <c r="F158" s="6"/>
      <c r="G158" s="6"/>
      <c r="H158" s="6"/>
      <c r="I158" s="6"/>
      <c r="J158" s="6"/>
    </row>
    <row r="159" spans="5:10" ht="12.75">
      <c r="E159" s="6"/>
      <c r="F159" s="6"/>
      <c r="G159" s="6"/>
      <c r="H159" s="6"/>
      <c r="I159" s="6"/>
      <c r="J159" s="6"/>
    </row>
    <row r="160" spans="5:10" ht="12.75">
      <c r="E160" s="6"/>
      <c r="F160" s="6"/>
      <c r="G160" s="6"/>
      <c r="H160" s="6"/>
      <c r="I160" s="6"/>
      <c r="J160" s="6"/>
    </row>
    <row r="161" spans="5:10" ht="12.75">
      <c r="E161" s="6"/>
      <c r="F161" s="6"/>
      <c r="G161" s="6"/>
      <c r="H161" s="6"/>
      <c r="I161" s="6"/>
      <c r="J161" s="6"/>
    </row>
    <row r="162" spans="5:10" ht="12.75">
      <c r="E162" s="6"/>
      <c r="F162" s="6"/>
      <c r="G162" s="6"/>
      <c r="H162" s="6"/>
      <c r="I162" s="6"/>
      <c r="J162" s="6"/>
    </row>
    <row r="163" spans="5:10" ht="12.75">
      <c r="E163" s="6"/>
      <c r="F163" s="6"/>
      <c r="G163" s="6"/>
      <c r="H163" s="6"/>
      <c r="I163" s="6"/>
      <c r="J163" s="6"/>
    </row>
    <row r="164" spans="5:10" ht="12.75">
      <c r="E164" s="6"/>
      <c r="F164" s="6"/>
      <c r="G164" s="6"/>
      <c r="H164" s="6"/>
      <c r="I164" s="6"/>
      <c r="J164" s="6"/>
    </row>
    <row r="165" spans="5:10" ht="12.75">
      <c r="E165" s="6"/>
      <c r="F165" s="6"/>
      <c r="G165" s="6"/>
      <c r="H165" s="6"/>
      <c r="I165" s="6"/>
      <c r="J165" s="6"/>
    </row>
    <row r="166" spans="5:10" ht="12.75">
      <c r="E166" s="6"/>
      <c r="F166" s="6"/>
      <c r="G166" s="6"/>
      <c r="H166" s="6"/>
      <c r="I166" s="6"/>
      <c r="J166" s="6"/>
    </row>
    <row r="167" spans="5:10" ht="12.75">
      <c r="E167" s="6"/>
      <c r="F167" s="6"/>
      <c r="G167" s="6"/>
      <c r="H167" s="6"/>
      <c r="I167" s="6"/>
      <c r="J167" s="6"/>
    </row>
    <row r="168" spans="5:10" ht="12.75">
      <c r="E168" s="6"/>
      <c r="F168" s="6"/>
      <c r="G168" s="6"/>
      <c r="H168" s="6"/>
      <c r="I168" s="6"/>
      <c r="J168" s="6"/>
    </row>
    <row r="169" spans="5:10" ht="12.75">
      <c r="E169" s="6"/>
      <c r="F169" s="6"/>
      <c r="G169" s="6"/>
      <c r="H169" s="6"/>
      <c r="I169" s="6"/>
      <c r="J169" s="6"/>
    </row>
    <row r="170" spans="5:10" ht="12.75">
      <c r="E170" s="6"/>
      <c r="F170" s="6"/>
      <c r="G170" s="6"/>
      <c r="H170" s="6"/>
      <c r="I170" s="6"/>
      <c r="J170" s="6"/>
    </row>
    <row r="171" spans="5:10" ht="12.75">
      <c r="E171" s="6"/>
      <c r="F171" s="6"/>
      <c r="G171" s="6"/>
      <c r="H171" s="6"/>
      <c r="I171" s="6"/>
      <c r="J171" s="6"/>
    </row>
    <row r="172" spans="5:10" ht="12.75">
      <c r="E172" s="6"/>
      <c r="F172" s="6"/>
      <c r="G172" s="6"/>
      <c r="H172" s="6"/>
      <c r="I172" s="6"/>
      <c r="J172" s="6"/>
    </row>
    <row r="173" spans="5:10" ht="12.75">
      <c r="E173" s="6"/>
      <c r="F173" s="6"/>
      <c r="G173" s="6"/>
      <c r="H173" s="6"/>
      <c r="I173" s="6"/>
      <c r="J173" s="6"/>
    </row>
    <row r="174" spans="5:10" ht="12.75">
      <c r="E174" s="6"/>
      <c r="F174" s="6"/>
      <c r="G174" s="6"/>
      <c r="H174" s="6"/>
      <c r="I174" s="6"/>
      <c r="J174" s="6"/>
    </row>
    <row r="175" spans="5:10" ht="12.75">
      <c r="E175" s="6"/>
      <c r="F175" s="6"/>
      <c r="G175" s="6"/>
      <c r="H175" s="6"/>
      <c r="I175" s="6"/>
      <c r="J175" s="6"/>
    </row>
    <row r="176" spans="5:10" ht="12.75">
      <c r="E176" s="6"/>
      <c r="F176" s="6"/>
      <c r="G176" s="6"/>
      <c r="H176" s="6"/>
      <c r="I176" s="6"/>
      <c r="J176" s="6"/>
    </row>
    <row r="177" spans="5:10" ht="12.75">
      <c r="E177" s="6"/>
      <c r="F177" s="6"/>
      <c r="G177" s="6"/>
      <c r="H177" s="6"/>
      <c r="I177" s="6"/>
      <c r="J177" s="6"/>
    </row>
    <row r="178" spans="5:10" ht="12.75">
      <c r="E178" s="6"/>
      <c r="F178" s="6"/>
      <c r="G178" s="6"/>
      <c r="H178" s="6"/>
      <c r="I178" s="6"/>
      <c r="J178" s="6"/>
    </row>
    <row r="179" spans="5:10" ht="12.75">
      <c r="E179" s="6"/>
      <c r="F179" s="6"/>
      <c r="G179" s="6"/>
      <c r="H179" s="6"/>
      <c r="I179" s="6"/>
      <c r="J179" s="6"/>
    </row>
    <row r="180" spans="5:10" ht="12.75">
      <c r="E180" s="6"/>
      <c r="F180" s="6"/>
      <c r="G180" s="6"/>
      <c r="H180" s="6"/>
      <c r="I180" s="6"/>
      <c r="J180" s="6"/>
    </row>
    <row r="181" spans="5:10" ht="12.75">
      <c r="E181" s="6"/>
      <c r="F181" s="6"/>
      <c r="G181" s="6"/>
      <c r="H181" s="6"/>
      <c r="I181" s="6"/>
      <c r="J181" s="6"/>
    </row>
    <row r="182" spans="5:10" ht="12.75">
      <c r="E182" s="6"/>
      <c r="F182" s="6"/>
      <c r="G182" s="6"/>
      <c r="H182" s="6"/>
      <c r="I182" s="6"/>
      <c r="J182" s="6"/>
    </row>
    <row r="183" spans="5:10" ht="12.75">
      <c r="E183" s="6"/>
      <c r="F183" s="6"/>
      <c r="G183" s="6"/>
      <c r="H183" s="6"/>
      <c r="I183" s="6"/>
      <c r="J183" s="6"/>
    </row>
    <row r="184" spans="5:10" ht="12.75">
      <c r="E184" s="6"/>
      <c r="F184" s="6"/>
      <c r="G184" s="6"/>
      <c r="H184" s="6"/>
      <c r="I184" s="6"/>
      <c r="J184" s="6"/>
    </row>
    <row r="185" spans="5:10" ht="12.75">
      <c r="E185" s="6"/>
      <c r="F185" s="6"/>
      <c r="G185" s="6"/>
      <c r="H185" s="6"/>
      <c r="I185" s="6"/>
      <c r="J185" s="6"/>
    </row>
    <row r="186" spans="5:10" ht="12.75">
      <c r="E186" s="6"/>
      <c r="F186" s="6"/>
      <c r="G186" s="6"/>
      <c r="H186" s="6"/>
      <c r="I186" s="6"/>
      <c r="J186" s="6"/>
    </row>
    <row r="187" spans="5:10" ht="12.75">
      <c r="E187" s="6"/>
      <c r="F187" s="6"/>
      <c r="G187" s="6"/>
      <c r="H187" s="6"/>
      <c r="I187" s="6"/>
      <c r="J187" s="6"/>
    </row>
    <row r="188" spans="5:10" ht="12.75">
      <c r="E188" s="6"/>
      <c r="F188" s="6"/>
      <c r="G188" s="6"/>
      <c r="H188" s="6"/>
      <c r="I188" s="6"/>
      <c r="J188" s="6"/>
    </row>
    <row r="189" spans="5:10" ht="12.75">
      <c r="E189" s="6"/>
      <c r="F189" s="6"/>
      <c r="G189" s="6"/>
      <c r="H189" s="6"/>
      <c r="I189" s="6"/>
      <c r="J189" s="6"/>
    </row>
    <row r="190" spans="5:10" ht="12.75">
      <c r="E190" s="6"/>
      <c r="F190" s="6"/>
      <c r="G190" s="6"/>
      <c r="H190" s="6"/>
      <c r="I190" s="6"/>
      <c r="J190" s="6"/>
    </row>
    <row r="191" spans="5:10" ht="12.75">
      <c r="E191" s="6"/>
      <c r="F191" s="6"/>
      <c r="G191" s="6"/>
      <c r="H191" s="6"/>
      <c r="I191" s="6"/>
      <c r="J191" s="6"/>
    </row>
    <row r="192" spans="5:10" ht="12.75">
      <c r="E192" s="6"/>
      <c r="F192" s="6"/>
      <c r="G192" s="6"/>
      <c r="H192" s="6"/>
      <c r="I192" s="6"/>
      <c r="J192" s="6"/>
    </row>
    <row r="193" spans="5:10" ht="12.75">
      <c r="E193" s="6"/>
      <c r="F193" s="6"/>
      <c r="G193" s="6"/>
      <c r="H193" s="6"/>
      <c r="I193" s="6"/>
      <c r="J193" s="6"/>
    </row>
    <row r="194" spans="5:10" ht="12.75">
      <c r="E194" s="6"/>
      <c r="F194" s="6"/>
      <c r="G194" s="6"/>
      <c r="H194" s="6"/>
      <c r="I194" s="6"/>
      <c r="J194" s="6"/>
    </row>
    <row r="195" spans="5:10" ht="12.75">
      <c r="E195" s="6"/>
      <c r="F195" s="6"/>
      <c r="G195" s="6"/>
      <c r="H195" s="6"/>
      <c r="I195" s="6"/>
      <c r="J195" s="6"/>
    </row>
    <row r="196" spans="5:10" ht="12.75">
      <c r="E196" s="6"/>
      <c r="F196" s="6"/>
      <c r="G196" s="6"/>
      <c r="H196" s="6"/>
      <c r="I196" s="6"/>
      <c r="J196" s="6"/>
    </row>
    <row r="197" spans="5:10" ht="12.75">
      <c r="E197" s="6"/>
      <c r="F197" s="6"/>
      <c r="G197" s="6"/>
      <c r="H197" s="6"/>
      <c r="I197" s="6"/>
      <c r="J197" s="6"/>
    </row>
    <row r="198" spans="5:10" ht="12.75">
      <c r="E198" s="6"/>
      <c r="F198" s="6"/>
      <c r="G198" s="6"/>
      <c r="H198" s="6"/>
      <c r="I198" s="6"/>
      <c r="J198" s="6"/>
    </row>
    <row r="199" spans="5:10" ht="12.75">
      <c r="E199" s="6"/>
      <c r="F199" s="6"/>
      <c r="G199" s="6"/>
      <c r="H199" s="6"/>
      <c r="I199" s="6"/>
      <c r="J199" s="6"/>
    </row>
    <row r="200" spans="5:10" ht="12.75">
      <c r="E200" s="6"/>
      <c r="F200" s="6"/>
      <c r="G200" s="6"/>
      <c r="H200" s="6"/>
      <c r="I200" s="6"/>
      <c r="J200" s="6"/>
    </row>
    <row r="201" spans="5:10" ht="12.75">
      <c r="E201" s="6"/>
      <c r="F201" s="6"/>
      <c r="G201" s="6"/>
      <c r="H201" s="6"/>
      <c r="I201" s="6"/>
      <c r="J201" s="6"/>
    </row>
    <row r="202" spans="5:10" ht="12.75">
      <c r="E202" s="6"/>
      <c r="F202" s="6"/>
      <c r="G202" s="6"/>
      <c r="H202" s="6"/>
      <c r="I202" s="6"/>
      <c r="J202" s="6"/>
    </row>
    <row r="203" spans="5:10" ht="12.75">
      <c r="E203" s="6"/>
      <c r="F203" s="6"/>
      <c r="G203" s="6"/>
      <c r="H203" s="6"/>
      <c r="I203" s="6"/>
      <c r="J203" s="6"/>
    </row>
    <row r="204" spans="5:10" ht="12.75">
      <c r="E204" s="6"/>
      <c r="F204" s="6"/>
      <c r="G204" s="6"/>
      <c r="H204" s="6"/>
      <c r="I204" s="6"/>
      <c r="J204" s="6"/>
    </row>
    <row r="205" spans="5:10" ht="12.75">
      <c r="E205" s="6"/>
      <c r="F205" s="6"/>
      <c r="G205" s="6"/>
      <c r="H205" s="6"/>
      <c r="I205" s="6"/>
      <c r="J205" s="6"/>
    </row>
    <row r="206" spans="5:10" ht="12.75">
      <c r="E206" s="6"/>
      <c r="F206" s="6"/>
      <c r="G206" s="6"/>
      <c r="H206" s="6"/>
      <c r="I206" s="6"/>
      <c r="J206" s="6"/>
    </row>
    <row r="207" spans="5:10" ht="12.75">
      <c r="E207" s="6"/>
      <c r="F207" s="6"/>
      <c r="G207" s="6"/>
      <c r="H207" s="6"/>
      <c r="I207" s="6"/>
      <c r="J207" s="6"/>
    </row>
    <row r="208" spans="5:10" ht="12.75">
      <c r="E208" s="6"/>
      <c r="F208" s="6"/>
      <c r="G208" s="6"/>
      <c r="H208" s="6"/>
      <c r="I208" s="6"/>
      <c r="J208" s="6"/>
    </row>
    <row r="209" spans="5:10" ht="12.75">
      <c r="E209" s="6"/>
      <c r="F209" s="6"/>
      <c r="G209" s="6"/>
      <c r="H209" s="6"/>
      <c r="I209" s="6"/>
      <c r="J209" s="6"/>
    </row>
    <row r="210" spans="5:10" ht="12.75">
      <c r="E210" s="6"/>
      <c r="F210" s="6"/>
      <c r="G210" s="6"/>
      <c r="H210" s="6"/>
      <c r="I210" s="6"/>
      <c r="J210" s="6"/>
    </row>
    <row r="211" spans="5:10" ht="12.75">
      <c r="E211" s="6"/>
      <c r="F211" s="6"/>
      <c r="G211" s="6"/>
      <c r="H211" s="6"/>
      <c r="I211" s="6"/>
      <c r="J211" s="6"/>
    </row>
    <row r="212" spans="5:10" ht="12.75">
      <c r="E212" s="6"/>
      <c r="F212" s="6"/>
      <c r="G212" s="6"/>
      <c r="H212" s="6"/>
      <c r="I212" s="6"/>
      <c r="J212" s="6"/>
    </row>
    <row r="213" spans="5:10" ht="12.75">
      <c r="E213" s="6"/>
      <c r="F213" s="6"/>
      <c r="G213" s="6"/>
      <c r="H213" s="6"/>
      <c r="I213" s="6"/>
      <c r="J213" s="6"/>
    </row>
    <row r="214" spans="5:10" ht="12.75">
      <c r="E214" s="6"/>
      <c r="F214" s="6"/>
      <c r="G214" s="6"/>
      <c r="H214" s="6"/>
      <c r="I214" s="6"/>
      <c r="J214" s="6"/>
    </row>
    <row r="215" spans="5:10" ht="12.75">
      <c r="E215" s="6"/>
      <c r="F215" s="6"/>
      <c r="G215" s="6"/>
      <c r="H215" s="6"/>
      <c r="I215" s="6"/>
      <c r="J215" s="6"/>
    </row>
    <row r="216" spans="5:10" ht="12.75">
      <c r="E216" s="6"/>
      <c r="F216" s="6"/>
      <c r="G216" s="6"/>
      <c r="H216" s="6"/>
      <c r="I216" s="6"/>
      <c r="J216" s="6"/>
    </row>
    <row r="217" spans="5:10" ht="12.75">
      <c r="E217" s="6"/>
      <c r="F217" s="6"/>
      <c r="G217" s="6"/>
      <c r="H217" s="6"/>
      <c r="I217" s="6"/>
      <c r="J217" s="6"/>
    </row>
    <row r="218" spans="5:10" ht="12.75">
      <c r="E218" s="6"/>
      <c r="F218" s="6"/>
      <c r="G218" s="6"/>
      <c r="H218" s="6"/>
      <c r="I218" s="6"/>
      <c r="J218" s="6"/>
    </row>
    <row r="219" spans="5:10" ht="12.75">
      <c r="E219" s="6"/>
      <c r="F219" s="6"/>
      <c r="G219" s="6"/>
      <c r="H219" s="6"/>
      <c r="I219" s="6"/>
      <c r="J219" s="6"/>
    </row>
    <row r="220" spans="5:10" ht="12.75">
      <c r="E220" s="6"/>
      <c r="F220" s="6"/>
      <c r="G220" s="6"/>
      <c r="H220" s="6"/>
      <c r="I220" s="6"/>
      <c r="J220" s="6"/>
    </row>
    <row r="221" spans="5:10" ht="12.75">
      <c r="E221" s="6"/>
      <c r="F221" s="6"/>
      <c r="G221" s="6"/>
      <c r="H221" s="6"/>
      <c r="I221" s="6"/>
      <c r="J221" s="6"/>
    </row>
    <row r="222" spans="5:10" ht="12.75">
      <c r="E222" s="6"/>
      <c r="F222" s="6"/>
      <c r="G222" s="6"/>
      <c r="H222" s="6"/>
      <c r="I222" s="6"/>
      <c r="J222" s="6"/>
    </row>
    <row r="223" spans="5:10" ht="12.75">
      <c r="E223" s="6"/>
      <c r="F223" s="6"/>
      <c r="G223" s="6"/>
      <c r="H223" s="6"/>
      <c r="I223" s="6"/>
      <c r="J223" s="6"/>
    </row>
    <row r="224" spans="5:10" ht="12.75">
      <c r="E224" s="6"/>
      <c r="F224" s="6"/>
      <c r="G224" s="6"/>
      <c r="H224" s="6"/>
      <c r="I224" s="6"/>
      <c r="J224" s="6"/>
    </row>
    <row r="225" spans="5:10" ht="12.75">
      <c r="E225" s="6"/>
      <c r="F225" s="6"/>
      <c r="G225" s="6"/>
      <c r="H225" s="6"/>
      <c r="I225" s="6"/>
      <c r="J225" s="6"/>
    </row>
    <row r="226" spans="5:10" ht="12.75">
      <c r="E226" s="6"/>
      <c r="F226" s="6"/>
      <c r="G226" s="6"/>
      <c r="H226" s="6"/>
      <c r="I226" s="6"/>
      <c r="J226" s="6"/>
    </row>
    <row r="227" spans="5:10" ht="12.75">
      <c r="E227" s="6"/>
      <c r="F227" s="6"/>
      <c r="G227" s="6"/>
      <c r="H227" s="6"/>
      <c r="I227" s="6"/>
      <c r="J227" s="6"/>
    </row>
    <row r="228" spans="5:10" ht="12.75">
      <c r="E228" s="6"/>
      <c r="F228" s="6"/>
      <c r="G228" s="6"/>
      <c r="H228" s="6"/>
      <c r="I228" s="6"/>
      <c r="J228" s="6"/>
    </row>
    <row r="229" spans="5:10" ht="12.75">
      <c r="E229" s="6"/>
      <c r="F229" s="6"/>
      <c r="G229" s="6"/>
      <c r="H229" s="6"/>
      <c r="I229" s="6"/>
      <c r="J229" s="6"/>
    </row>
    <row r="230" spans="5:10" ht="12.75">
      <c r="E230" s="6"/>
      <c r="F230" s="6"/>
      <c r="G230" s="6"/>
      <c r="H230" s="6"/>
      <c r="I230" s="6"/>
      <c r="J230" s="6"/>
    </row>
    <row r="231" spans="5:10" ht="12.75">
      <c r="E231" s="6"/>
      <c r="F231" s="6"/>
      <c r="G231" s="6"/>
      <c r="H231" s="6"/>
      <c r="I231" s="6"/>
      <c r="J231" s="6"/>
    </row>
    <row r="232" spans="5:10" ht="12.75">
      <c r="E232" s="6"/>
      <c r="F232" s="6"/>
      <c r="G232" s="6"/>
      <c r="H232" s="6"/>
      <c r="I232" s="6"/>
      <c r="J232" s="6"/>
    </row>
    <row r="233" spans="5:10" ht="12.75">
      <c r="E233" s="6"/>
      <c r="F233" s="6"/>
      <c r="G233" s="6"/>
      <c r="H233" s="6"/>
      <c r="I233" s="6"/>
      <c r="J233" s="6"/>
    </row>
    <row r="234" spans="5:10" ht="12.75">
      <c r="E234" s="6"/>
      <c r="F234" s="6"/>
      <c r="G234" s="6"/>
      <c r="H234" s="6"/>
      <c r="I234" s="6"/>
      <c r="J234" s="6"/>
    </row>
    <row r="235" spans="5:10" ht="12.75">
      <c r="E235" s="6"/>
      <c r="F235" s="6"/>
      <c r="G235" s="6"/>
      <c r="H235" s="6"/>
      <c r="I235" s="6"/>
      <c r="J235" s="6"/>
    </row>
    <row r="236" spans="5:10" ht="12.75">
      <c r="E236" s="6"/>
      <c r="F236" s="6"/>
      <c r="G236" s="6"/>
      <c r="H236" s="6"/>
      <c r="I236" s="6"/>
      <c r="J236" s="6"/>
    </row>
    <row r="237" spans="5:10" ht="12.75">
      <c r="E237" s="6"/>
      <c r="F237" s="6"/>
      <c r="G237" s="6"/>
      <c r="H237" s="6"/>
      <c r="I237" s="6"/>
      <c r="J237" s="6"/>
    </row>
    <row r="238" spans="5:10" ht="12.75">
      <c r="E238" s="6"/>
      <c r="F238" s="6"/>
      <c r="G238" s="6"/>
      <c r="H238" s="6"/>
      <c r="I238" s="6"/>
      <c r="J238" s="6"/>
    </row>
    <row r="239" spans="5:10" ht="12.75">
      <c r="E239" s="6"/>
      <c r="F239" s="6"/>
      <c r="G239" s="6"/>
      <c r="H239" s="6"/>
      <c r="I239" s="6"/>
      <c r="J239" s="6"/>
    </row>
    <row r="240" spans="5:10" ht="12.75">
      <c r="E240" s="6"/>
      <c r="F240" s="6"/>
      <c r="G240" s="6"/>
      <c r="H240" s="6"/>
      <c r="I240" s="6"/>
      <c r="J240" s="6"/>
    </row>
    <row r="241" spans="5:10" ht="12.75">
      <c r="E241" s="6"/>
      <c r="F241" s="6"/>
      <c r="G241" s="6"/>
      <c r="H241" s="6"/>
      <c r="I241" s="6"/>
      <c r="J241" s="6"/>
    </row>
    <row r="242" spans="5:10" ht="12.75">
      <c r="E242" s="6"/>
      <c r="F242" s="6"/>
      <c r="G242" s="6"/>
      <c r="H242" s="6"/>
      <c r="I242" s="6"/>
      <c r="J242" s="6"/>
    </row>
    <row r="243" spans="5:10" ht="12.75">
      <c r="E243" s="6"/>
      <c r="F243" s="6"/>
      <c r="G243" s="6"/>
      <c r="H243" s="6"/>
      <c r="I243" s="6"/>
      <c r="J243" s="6"/>
    </row>
    <row r="244" spans="5:10" ht="12.75">
      <c r="E244" s="6"/>
      <c r="F244" s="6"/>
      <c r="G244" s="6"/>
      <c r="H244" s="6"/>
      <c r="I244" s="6"/>
      <c r="J244" s="6"/>
    </row>
    <row r="245" spans="5:10" ht="12.75">
      <c r="E245" s="6"/>
      <c r="F245" s="6"/>
      <c r="G245" s="6"/>
      <c r="H245" s="6"/>
      <c r="I245" s="6"/>
      <c r="J245" s="6"/>
    </row>
    <row r="246" spans="5:10" ht="12.75">
      <c r="E246" s="6"/>
      <c r="F246" s="6"/>
      <c r="G246" s="6"/>
      <c r="H246" s="6"/>
      <c r="I246" s="6"/>
      <c r="J246" s="6"/>
    </row>
    <row r="247" spans="5:10" ht="12.75">
      <c r="E247" s="6"/>
      <c r="F247" s="6"/>
      <c r="G247" s="6"/>
      <c r="H247" s="6"/>
      <c r="I247" s="6"/>
      <c r="J247" s="6"/>
    </row>
    <row r="248" spans="5:10" ht="12.75">
      <c r="E248" s="6"/>
      <c r="F248" s="6"/>
      <c r="G248" s="6"/>
      <c r="H248" s="6"/>
      <c r="I248" s="6"/>
      <c r="J248" s="6"/>
    </row>
    <row r="249" spans="5:10" ht="12.75">
      <c r="E249" s="6"/>
      <c r="F249" s="6"/>
      <c r="G249" s="6"/>
      <c r="H249" s="6"/>
      <c r="I249" s="6"/>
      <c r="J249" s="6"/>
    </row>
    <row r="250" spans="5:10" ht="12.75">
      <c r="E250" s="6"/>
      <c r="F250" s="6"/>
      <c r="G250" s="6"/>
      <c r="H250" s="6"/>
      <c r="I250" s="6"/>
      <c r="J250" s="6"/>
    </row>
    <row r="251" spans="5:10" ht="12.75">
      <c r="E251" s="6"/>
      <c r="F251" s="6"/>
      <c r="G251" s="6"/>
      <c r="H251" s="6"/>
      <c r="I251" s="6"/>
      <c r="J251" s="6"/>
    </row>
    <row r="252" spans="5:10" ht="12.75">
      <c r="E252" s="6"/>
      <c r="F252" s="6"/>
      <c r="G252" s="6"/>
      <c r="H252" s="6"/>
      <c r="I252" s="6"/>
      <c r="J252" s="6"/>
    </row>
    <row r="253" spans="5:10" ht="12.75">
      <c r="E253" s="6"/>
      <c r="F253" s="6"/>
      <c r="G253" s="6"/>
      <c r="H253" s="6"/>
      <c r="I253" s="6"/>
      <c r="J253" s="6"/>
    </row>
    <row r="254" spans="5:10" ht="12.75">
      <c r="E254" s="6"/>
      <c r="F254" s="6"/>
      <c r="G254" s="6"/>
      <c r="H254" s="6"/>
      <c r="I254" s="6"/>
      <c r="J254" s="6"/>
    </row>
    <row r="255" spans="5:10" ht="12.75">
      <c r="E255" s="6"/>
      <c r="F255" s="6"/>
      <c r="G255" s="6"/>
      <c r="H255" s="6"/>
      <c r="I255" s="6"/>
      <c r="J255" s="6"/>
    </row>
    <row r="256" spans="5:10" ht="12.75">
      <c r="E256" s="6"/>
      <c r="F256" s="6"/>
      <c r="G256" s="6"/>
      <c r="H256" s="6"/>
      <c r="I256" s="6"/>
      <c r="J256" s="6"/>
    </row>
    <row r="257" spans="5:10" ht="12.75">
      <c r="E257" s="6"/>
      <c r="F257" s="6"/>
      <c r="G257" s="6"/>
      <c r="H257" s="6"/>
      <c r="I257" s="6"/>
      <c r="J257" s="6"/>
    </row>
    <row r="258" spans="5:10" ht="12.75">
      <c r="E258" s="6"/>
      <c r="F258" s="6"/>
      <c r="G258" s="6"/>
      <c r="H258" s="6"/>
      <c r="I258" s="6"/>
      <c r="J258" s="6"/>
    </row>
    <row r="259" spans="5:10" ht="12.75">
      <c r="E259" s="6"/>
      <c r="F259" s="6"/>
      <c r="G259" s="6"/>
      <c r="H259" s="6"/>
      <c r="I259" s="6"/>
      <c r="J259" s="6"/>
    </row>
    <row r="260" spans="5:10" ht="12.75">
      <c r="E260" s="6"/>
      <c r="F260" s="6"/>
      <c r="G260" s="6"/>
      <c r="H260" s="6"/>
      <c r="I260" s="6"/>
      <c r="J260" s="6"/>
    </row>
    <row r="261" spans="5:10" ht="12.75">
      <c r="E261" s="6"/>
      <c r="F261" s="6"/>
      <c r="G261" s="6"/>
      <c r="H261" s="6"/>
      <c r="I261" s="6"/>
      <c r="J261" s="6"/>
    </row>
    <row r="262" spans="5:10" ht="12.75">
      <c r="E262" s="6"/>
      <c r="F262" s="6"/>
      <c r="G262" s="6"/>
      <c r="H262" s="6"/>
      <c r="I262" s="6"/>
      <c r="J262" s="6"/>
    </row>
    <row r="263" spans="5:10" ht="12.75">
      <c r="E263" s="6"/>
      <c r="F263" s="6"/>
      <c r="G263" s="6"/>
      <c r="H263" s="6"/>
      <c r="I263" s="6"/>
      <c r="J263" s="6"/>
    </row>
    <row r="264" spans="5:10" ht="12.75">
      <c r="E264" s="6"/>
      <c r="F264" s="6"/>
      <c r="G264" s="6"/>
      <c r="H264" s="6"/>
      <c r="I264" s="6"/>
      <c r="J264" s="6"/>
    </row>
    <row r="265" spans="5:10" ht="12.75">
      <c r="E265" s="6"/>
      <c r="F265" s="6"/>
      <c r="G265" s="6"/>
      <c r="H265" s="6"/>
      <c r="I265" s="6"/>
      <c r="J265" s="6"/>
    </row>
    <row r="266" spans="5:10" ht="12.75">
      <c r="E266" s="6"/>
      <c r="F266" s="6"/>
      <c r="G266" s="6"/>
      <c r="H266" s="6"/>
      <c r="I266" s="6"/>
      <c r="J266" s="6"/>
    </row>
    <row r="267" spans="5:10" ht="12.75">
      <c r="E267" s="6"/>
      <c r="F267" s="6"/>
      <c r="G267" s="6"/>
      <c r="H267" s="6"/>
      <c r="I267" s="6"/>
      <c r="J267" s="6"/>
    </row>
    <row r="268" spans="5:10" ht="12.75">
      <c r="E268" s="6"/>
      <c r="F268" s="6"/>
      <c r="G268" s="6"/>
      <c r="H268" s="6"/>
      <c r="I268" s="6"/>
      <c r="J268" s="6"/>
    </row>
    <row r="269" spans="5:10" ht="12.75">
      <c r="E269" s="6"/>
      <c r="F269" s="6"/>
      <c r="G269" s="6"/>
      <c r="H269" s="6"/>
      <c r="I269" s="6"/>
      <c r="J269" s="6"/>
    </row>
    <row r="270" spans="5:10" ht="12.75">
      <c r="E270" s="6"/>
      <c r="F270" s="6"/>
      <c r="G270" s="6"/>
      <c r="H270" s="6"/>
      <c r="I270" s="6"/>
      <c r="J270" s="6"/>
    </row>
    <row r="271" spans="5:10" ht="12.75">
      <c r="E271" s="6"/>
      <c r="F271" s="6"/>
      <c r="G271" s="6"/>
      <c r="H271" s="6"/>
      <c r="I271" s="6"/>
      <c r="J271" s="6"/>
    </row>
    <row r="272" spans="5:10" ht="12.75">
      <c r="E272" s="6"/>
      <c r="F272" s="6"/>
      <c r="G272" s="6"/>
      <c r="H272" s="6"/>
      <c r="I272" s="6"/>
      <c r="J272" s="6"/>
    </row>
    <row r="273" spans="5:10" ht="12.75">
      <c r="E273" s="6"/>
      <c r="F273" s="6"/>
      <c r="G273" s="6"/>
      <c r="H273" s="6"/>
      <c r="I273" s="6"/>
      <c r="J273" s="6"/>
    </row>
    <row r="274" spans="5:10" ht="12.75">
      <c r="E274" s="6"/>
      <c r="F274" s="6"/>
      <c r="G274" s="6"/>
      <c r="H274" s="6"/>
      <c r="I274" s="6"/>
      <c r="J274" s="6"/>
    </row>
    <row r="275" spans="5:10" ht="12.75">
      <c r="E275" s="6"/>
      <c r="F275" s="6"/>
      <c r="G275" s="6"/>
      <c r="H275" s="6"/>
      <c r="I275" s="6"/>
      <c r="J275" s="6"/>
    </row>
    <row r="276" spans="5:10" ht="12.75">
      <c r="E276" s="6"/>
      <c r="F276" s="6"/>
      <c r="G276" s="6"/>
      <c r="H276" s="6"/>
      <c r="I276" s="6"/>
      <c r="J276" s="6"/>
    </row>
    <row r="277" spans="5:10" ht="12.75">
      <c r="E277" s="6"/>
      <c r="F277" s="6"/>
      <c r="G277" s="6"/>
      <c r="H277" s="6"/>
      <c r="I277" s="6"/>
      <c r="J277" s="6"/>
    </row>
    <row r="278" spans="5:10" ht="12.75">
      <c r="E278" s="6"/>
      <c r="F278" s="6"/>
      <c r="G278" s="6"/>
      <c r="H278" s="6"/>
      <c r="I278" s="6"/>
      <c r="J278" s="6"/>
    </row>
    <row r="279" spans="5:10" ht="12.75">
      <c r="E279" s="6"/>
      <c r="F279" s="6"/>
      <c r="G279" s="6"/>
      <c r="H279" s="6"/>
      <c r="I279" s="6"/>
      <c r="J279" s="6"/>
    </row>
    <row r="280" spans="5:10" ht="12.75">
      <c r="E280" s="6"/>
      <c r="F280" s="6"/>
      <c r="G280" s="6"/>
      <c r="H280" s="6"/>
      <c r="I280" s="6"/>
      <c r="J280" s="6"/>
    </row>
    <row r="281" spans="5:10" ht="12.75">
      <c r="E281" s="6"/>
      <c r="F281" s="6"/>
      <c r="G281" s="6"/>
      <c r="H281" s="6"/>
      <c r="I281" s="6"/>
      <c r="J281" s="6"/>
    </row>
    <row r="282" spans="5:10" ht="12.75">
      <c r="E282" s="6"/>
      <c r="F282" s="6"/>
      <c r="G282" s="6"/>
      <c r="H282" s="6"/>
      <c r="I282" s="6"/>
      <c r="J282" s="6"/>
    </row>
    <row r="283" spans="5:10" ht="12.75">
      <c r="E283" s="6"/>
      <c r="F283" s="6"/>
      <c r="G283" s="6"/>
      <c r="H283" s="6"/>
      <c r="I283" s="6"/>
      <c r="J283" s="6"/>
    </row>
    <row r="284" spans="5:10" ht="12.75">
      <c r="E284" s="6"/>
      <c r="F284" s="6"/>
      <c r="G284" s="6"/>
      <c r="H284" s="6"/>
      <c r="I284" s="6"/>
      <c r="J284" s="6"/>
    </row>
    <row r="285" spans="5:10" ht="12.75">
      <c r="E285" s="6"/>
      <c r="F285" s="6"/>
      <c r="G285" s="6"/>
      <c r="H285" s="6"/>
      <c r="I285" s="6"/>
      <c r="J285" s="6"/>
    </row>
    <row r="286" spans="5:10" ht="12.75">
      <c r="E286" s="6"/>
      <c r="F286" s="6"/>
      <c r="G286" s="6"/>
      <c r="H286" s="6"/>
      <c r="I286" s="6"/>
      <c r="J286" s="6"/>
    </row>
    <row r="287" spans="5:10" ht="12.75">
      <c r="E287" s="6"/>
      <c r="F287" s="6"/>
      <c r="G287" s="6"/>
      <c r="H287" s="6"/>
      <c r="I287" s="6"/>
      <c r="J287" s="6"/>
    </row>
    <row r="288" spans="5:10" ht="12.75">
      <c r="E288" s="6"/>
      <c r="F288" s="6"/>
      <c r="G288" s="6"/>
      <c r="H288" s="6"/>
      <c r="I288" s="6"/>
      <c r="J288" s="6"/>
    </row>
    <row r="289" spans="5:10" ht="12.75">
      <c r="E289" s="6"/>
      <c r="F289" s="6"/>
      <c r="G289" s="6"/>
      <c r="H289" s="6"/>
      <c r="I289" s="6"/>
      <c r="J289" s="6"/>
    </row>
    <row r="290" spans="5:10" ht="12.75">
      <c r="E290" s="6"/>
      <c r="F290" s="6"/>
      <c r="G290" s="6"/>
      <c r="H290" s="6"/>
      <c r="I290" s="6"/>
      <c r="J290" s="6"/>
    </row>
    <row r="291" spans="5:10" ht="12.75">
      <c r="E291" s="6"/>
      <c r="F291" s="6"/>
      <c r="G291" s="6"/>
      <c r="H291" s="6"/>
      <c r="I291" s="6"/>
      <c r="J291" s="6"/>
    </row>
    <row r="292" spans="5:10" ht="12.75">
      <c r="E292" s="6"/>
      <c r="F292" s="6"/>
      <c r="G292" s="6"/>
      <c r="H292" s="6"/>
      <c r="I292" s="6"/>
      <c r="J292" s="6"/>
    </row>
    <row r="293" spans="5:10" ht="12.75">
      <c r="E293" s="6"/>
      <c r="F293" s="6"/>
      <c r="G293" s="6"/>
      <c r="H293" s="6"/>
      <c r="I293" s="6"/>
      <c r="J293" s="6"/>
    </row>
    <row r="294" spans="5:10" ht="12.75">
      <c r="E294" s="6"/>
      <c r="F294" s="6"/>
      <c r="G294" s="6"/>
      <c r="H294" s="6"/>
      <c r="I294" s="6"/>
      <c r="J294" s="6"/>
    </row>
    <row r="295" spans="5:10" ht="12.75">
      <c r="E295" s="6"/>
      <c r="F295" s="6"/>
      <c r="G295" s="6"/>
      <c r="H295" s="6"/>
      <c r="I295" s="6"/>
      <c r="J295" s="6"/>
    </row>
    <row r="296" spans="5:10" ht="12.75">
      <c r="E296" s="6"/>
      <c r="F296" s="6"/>
      <c r="G296" s="6"/>
      <c r="H296" s="6"/>
      <c r="I296" s="6"/>
      <c r="J296" s="6"/>
    </row>
  </sheetData>
  <mergeCells count="9">
    <mergeCell ref="A3:D6"/>
    <mergeCell ref="H3:J3"/>
    <mergeCell ref="E3:G3"/>
    <mergeCell ref="F4:F5"/>
    <mergeCell ref="H4:H5"/>
    <mergeCell ref="I4:I5"/>
    <mergeCell ref="E4:E5"/>
    <mergeCell ref="E6:F6"/>
    <mergeCell ref="H6:I6"/>
  </mergeCells>
  <printOptions/>
  <pageMargins left="0.28" right="0.11811023622047245" top="0.33" bottom="0.2" header="0.1968503937007874" footer="0.2"/>
  <pageSetup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6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5.140625" style="4" customWidth="1"/>
    <col min="2" max="2" width="3.8515625" style="4" customWidth="1"/>
    <col min="3" max="3" width="9.421875" style="4" customWidth="1"/>
    <col min="4" max="4" width="18.140625" style="4" customWidth="1"/>
    <col min="5" max="6" width="10.7109375" style="4" bestFit="1" customWidth="1"/>
    <col min="7" max="7" width="11.57421875" style="4" bestFit="1" customWidth="1"/>
    <col min="8" max="9" width="10.7109375" style="4" bestFit="1" customWidth="1"/>
    <col min="10" max="10" width="11.57421875" style="4" bestFit="1" customWidth="1"/>
    <col min="11" max="16384" width="11.421875" style="4" customWidth="1"/>
  </cols>
  <sheetData>
    <row r="1" spans="1:6" ht="12.75">
      <c r="A1" s="32" t="s">
        <v>265</v>
      </c>
      <c r="B1" s="5"/>
      <c r="C1" s="6"/>
      <c r="D1" s="6"/>
      <c r="E1" s="6"/>
      <c r="F1" s="6"/>
    </row>
    <row r="2" ht="9" customHeight="1"/>
    <row r="3" spans="1:10" s="7" customFormat="1" ht="13.5">
      <c r="A3" s="46" t="s">
        <v>56</v>
      </c>
      <c r="B3" s="47"/>
      <c r="C3" s="47"/>
      <c r="D3" s="48"/>
      <c r="E3" s="53" t="s">
        <v>262</v>
      </c>
      <c r="F3" s="54"/>
      <c r="G3" s="55"/>
      <c r="H3" s="53" t="s">
        <v>263</v>
      </c>
      <c r="I3" s="54"/>
      <c r="J3" s="54"/>
    </row>
    <row r="4" spans="1:10" s="7" customFormat="1" ht="12">
      <c r="A4" s="49"/>
      <c r="B4" s="49"/>
      <c r="C4" s="49"/>
      <c r="D4" s="50"/>
      <c r="E4" s="58">
        <v>2006</v>
      </c>
      <c r="F4" s="56">
        <v>2005</v>
      </c>
      <c r="G4" s="18" t="s">
        <v>0</v>
      </c>
      <c r="H4" s="56">
        <v>2006</v>
      </c>
      <c r="I4" s="56">
        <v>2005</v>
      </c>
      <c r="J4" s="18" t="s">
        <v>0</v>
      </c>
    </row>
    <row r="5" spans="1:10" s="7" customFormat="1" ht="12">
      <c r="A5" s="49"/>
      <c r="B5" s="49"/>
      <c r="C5" s="49"/>
      <c r="D5" s="50"/>
      <c r="E5" s="59"/>
      <c r="F5" s="57"/>
      <c r="G5" s="19" t="s">
        <v>267</v>
      </c>
      <c r="H5" s="57"/>
      <c r="I5" s="57"/>
      <c r="J5" s="19" t="s">
        <v>267</v>
      </c>
    </row>
    <row r="6" spans="1:10" s="7" customFormat="1" ht="12">
      <c r="A6" s="51"/>
      <c r="B6" s="51"/>
      <c r="C6" s="51"/>
      <c r="D6" s="52"/>
      <c r="E6" s="60" t="s">
        <v>72</v>
      </c>
      <c r="F6" s="61"/>
      <c r="G6" s="1" t="s">
        <v>1</v>
      </c>
      <c r="H6" s="62" t="s">
        <v>71</v>
      </c>
      <c r="I6" s="61"/>
      <c r="J6" s="1" t="s">
        <v>1</v>
      </c>
    </row>
    <row r="7" spans="1:10" ht="12.75">
      <c r="A7" s="10"/>
      <c r="B7" s="12"/>
      <c r="C7" s="12"/>
      <c r="D7" s="7"/>
      <c r="E7" s="16"/>
      <c r="F7" s="16"/>
      <c r="G7" s="13"/>
      <c r="H7" s="16"/>
      <c r="I7" s="16"/>
      <c r="J7" s="13"/>
    </row>
    <row r="8" spans="1:10" ht="12.75">
      <c r="A8" s="7"/>
      <c r="B8" s="12"/>
      <c r="C8" s="12" t="s">
        <v>119</v>
      </c>
      <c r="D8" s="7"/>
      <c r="E8" s="16">
        <v>0</v>
      </c>
      <c r="F8" s="16">
        <v>264.196</v>
      </c>
      <c r="G8" s="13" t="s">
        <v>264</v>
      </c>
      <c r="H8" s="16">
        <v>271.286</v>
      </c>
      <c r="I8" s="16">
        <v>287.085</v>
      </c>
      <c r="J8" s="13">
        <f aca="true" t="shared" si="0" ref="J8:J18">SUM(H8/I8)*100-100</f>
        <v>-5.503248166919192</v>
      </c>
    </row>
    <row r="9" spans="1:10" ht="12" customHeight="1">
      <c r="A9" s="7"/>
      <c r="B9" s="7"/>
      <c r="C9" s="7" t="s">
        <v>120</v>
      </c>
      <c r="D9" s="7"/>
      <c r="E9" s="16">
        <v>0</v>
      </c>
      <c r="F9" s="16">
        <v>1.501</v>
      </c>
      <c r="G9" s="13" t="s">
        <v>264</v>
      </c>
      <c r="H9" s="16">
        <v>1270.535</v>
      </c>
      <c r="I9" s="16">
        <v>790.435</v>
      </c>
      <c r="J9" s="13">
        <f t="shared" si="0"/>
        <v>60.7387071675723</v>
      </c>
    </row>
    <row r="10" spans="1:10" ht="12" customHeight="1">
      <c r="A10" s="7"/>
      <c r="B10" s="12"/>
      <c r="C10" s="12" t="s">
        <v>121</v>
      </c>
      <c r="D10" s="7"/>
      <c r="E10" s="16">
        <v>0</v>
      </c>
      <c r="F10" s="16">
        <v>180.261</v>
      </c>
      <c r="G10" s="13" t="s">
        <v>264</v>
      </c>
      <c r="H10" s="16">
        <v>148.846</v>
      </c>
      <c r="I10" s="16">
        <v>51.6</v>
      </c>
      <c r="J10" s="13">
        <f t="shared" si="0"/>
        <v>188.46124031007753</v>
      </c>
    </row>
    <row r="11" spans="1:10" ht="12" customHeight="1">
      <c r="A11" s="7"/>
      <c r="B11" s="7"/>
      <c r="C11" s="7" t="s">
        <v>122</v>
      </c>
      <c r="D11" s="7"/>
      <c r="E11" s="16">
        <v>341.122</v>
      </c>
      <c r="F11" s="16">
        <v>308.066</v>
      </c>
      <c r="G11" s="13">
        <f>SUM(E11/F11)*100-100</f>
        <v>10.730168210708115</v>
      </c>
      <c r="H11" s="16">
        <v>2802.514</v>
      </c>
      <c r="I11" s="16">
        <v>2376.101</v>
      </c>
      <c r="J11" s="13">
        <f t="shared" si="0"/>
        <v>17.94591223184537</v>
      </c>
    </row>
    <row r="12" spans="1:10" ht="12" customHeight="1">
      <c r="A12" s="7"/>
      <c r="B12" s="12"/>
      <c r="C12" s="12" t="s">
        <v>123</v>
      </c>
      <c r="D12" s="7"/>
      <c r="E12" s="16">
        <v>1612.935</v>
      </c>
      <c r="F12" s="16">
        <v>812.266</v>
      </c>
      <c r="G12" s="13">
        <f>SUM(E12/F12)*100-100</f>
        <v>98.57226573560877</v>
      </c>
      <c r="H12" s="16">
        <v>525.735</v>
      </c>
      <c r="I12" s="16">
        <v>807.202</v>
      </c>
      <c r="J12" s="13">
        <f t="shared" si="0"/>
        <v>-34.869462662381906</v>
      </c>
    </row>
    <row r="13" spans="1:10" ht="12" customHeight="1">
      <c r="A13" s="7"/>
      <c r="B13" s="7"/>
      <c r="C13" s="7" t="s">
        <v>124</v>
      </c>
      <c r="D13" s="7"/>
      <c r="E13" s="16">
        <v>272.707</v>
      </c>
      <c r="F13" s="16">
        <v>213.515</v>
      </c>
      <c r="G13" s="13">
        <f>SUM(E13/F13)*100-100</f>
        <v>27.7226424372995</v>
      </c>
      <c r="H13" s="16">
        <v>2617.11</v>
      </c>
      <c r="I13" s="16">
        <v>2297.039</v>
      </c>
      <c r="J13" s="13">
        <f t="shared" si="0"/>
        <v>13.934069034091266</v>
      </c>
    </row>
    <row r="14" spans="1:10" ht="12" customHeight="1">
      <c r="A14" s="7"/>
      <c r="B14" s="12"/>
      <c r="C14" s="12" t="s">
        <v>125</v>
      </c>
      <c r="D14" s="7"/>
      <c r="E14" s="16">
        <v>197.045</v>
      </c>
      <c r="F14" s="16">
        <v>88.367</v>
      </c>
      <c r="G14" s="13">
        <f>SUM(E14/F14)*100-100</f>
        <v>122.98482465173649</v>
      </c>
      <c r="H14" s="16">
        <v>138.857</v>
      </c>
      <c r="I14" s="16">
        <v>131.234</v>
      </c>
      <c r="J14" s="13">
        <f t="shared" si="0"/>
        <v>5.8087081091790225</v>
      </c>
    </row>
    <row r="15" spans="1:10" ht="12" customHeight="1">
      <c r="A15" s="7"/>
      <c r="B15" s="7"/>
      <c r="C15" s="7" t="s">
        <v>138</v>
      </c>
      <c r="D15" s="7"/>
      <c r="E15" s="16">
        <v>0</v>
      </c>
      <c r="F15" s="16">
        <v>0</v>
      </c>
      <c r="G15" s="13" t="s">
        <v>264</v>
      </c>
      <c r="H15" s="16">
        <v>15.677</v>
      </c>
      <c r="I15" s="16">
        <v>268.43</v>
      </c>
      <c r="J15" s="13">
        <f t="shared" si="0"/>
        <v>-94.15974369481802</v>
      </c>
    </row>
    <row r="16" spans="1:10" ht="12" customHeight="1">
      <c r="A16" s="7"/>
      <c r="B16" s="12"/>
      <c r="C16" s="12" t="s">
        <v>126</v>
      </c>
      <c r="D16" s="7"/>
      <c r="E16" s="16">
        <v>12.349</v>
      </c>
      <c r="F16" s="16">
        <v>17.406</v>
      </c>
      <c r="G16" s="13">
        <f>SUM(E16/F16)*100-100</f>
        <v>-29.053200045961162</v>
      </c>
      <c r="H16" s="16">
        <v>101.777</v>
      </c>
      <c r="I16" s="16">
        <v>483.215</v>
      </c>
      <c r="J16" s="13">
        <f t="shared" si="0"/>
        <v>-78.93753298221289</v>
      </c>
    </row>
    <row r="17" spans="1:10" ht="12" customHeight="1">
      <c r="A17" s="7"/>
      <c r="B17" s="7"/>
      <c r="C17" s="7" t="s">
        <v>127</v>
      </c>
      <c r="D17" s="7"/>
      <c r="E17" s="16">
        <v>1227.945</v>
      </c>
      <c r="F17" s="16">
        <v>1428.331</v>
      </c>
      <c r="G17" s="13">
        <f>SUM(E17/F17)*100-100</f>
        <v>-14.029381144846681</v>
      </c>
      <c r="H17" s="16">
        <v>947.894</v>
      </c>
      <c r="I17" s="16">
        <v>2594.973</v>
      </c>
      <c r="J17" s="13">
        <f t="shared" si="0"/>
        <v>-63.4719128098828</v>
      </c>
    </row>
    <row r="18" spans="1:10" ht="12" customHeight="1">
      <c r="A18" s="7"/>
      <c r="B18" s="12"/>
      <c r="C18" s="12" t="s">
        <v>128</v>
      </c>
      <c r="D18" s="7"/>
      <c r="E18" s="16">
        <v>548.772</v>
      </c>
      <c r="F18" s="16">
        <v>507.291</v>
      </c>
      <c r="G18" s="13">
        <f>SUM(E18/F18)*100-100</f>
        <v>8.17696351798081</v>
      </c>
      <c r="H18" s="16">
        <v>710.349</v>
      </c>
      <c r="I18" s="16">
        <v>1001.186</v>
      </c>
      <c r="J18" s="13">
        <f t="shared" si="0"/>
        <v>-29.04924759235547</v>
      </c>
    </row>
    <row r="19" spans="1:10" ht="12" customHeight="1">
      <c r="A19" s="7"/>
      <c r="B19" s="7"/>
      <c r="C19" s="7" t="s">
        <v>129</v>
      </c>
      <c r="D19" s="7"/>
      <c r="E19" s="16">
        <v>118.26</v>
      </c>
      <c r="F19" s="16">
        <v>77.153</v>
      </c>
      <c r="G19" s="13">
        <f>SUM(E19/F19)*100-100</f>
        <v>53.279846538695836</v>
      </c>
      <c r="H19" s="16">
        <v>23.541</v>
      </c>
      <c r="I19" s="16">
        <v>0</v>
      </c>
      <c r="J19" s="13" t="s">
        <v>264</v>
      </c>
    </row>
    <row r="20" spans="1:10" ht="12" customHeight="1">
      <c r="A20" s="7"/>
      <c r="B20" s="12"/>
      <c r="C20" s="12" t="s">
        <v>130</v>
      </c>
      <c r="D20" s="7"/>
      <c r="E20" s="16">
        <v>0</v>
      </c>
      <c r="F20" s="16">
        <v>15.113</v>
      </c>
      <c r="G20" s="13" t="s">
        <v>264</v>
      </c>
      <c r="H20" s="16">
        <v>40.304</v>
      </c>
      <c r="I20" s="16">
        <v>65.208</v>
      </c>
      <c r="J20" s="13">
        <f aca="true" t="shared" si="1" ref="J20:J66">SUM(H20/I20)*100-100</f>
        <v>-38.19163292847503</v>
      </c>
    </row>
    <row r="21" spans="1:10" ht="12" customHeight="1">
      <c r="A21" s="7"/>
      <c r="B21" s="7"/>
      <c r="C21" s="7" t="s">
        <v>131</v>
      </c>
      <c r="D21" s="7"/>
      <c r="E21" s="16">
        <v>213.611</v>
      </c>
      <c r="F21" s="16">
        <v>317.078</v>
      </c>
      <c r="G21" s="13" t="s">
        <v>264</v>
      </c>
      <c r="H21" s="16">
        <v>55.628</v>
      </c>
      <c r="I21" s="16">
        <v>128.069</v>
      </c>
      <c r="J21" s="13">
        <f t="shared" si="1"/>
        <v>-56.564039697350644</v>
      </c>
    </row>
    <row r="22" spans="1:10" ht="12" customHeight="1">
      <c r="A22" s="7"/>
      <c r="B22" s="12"/>
      <c r="C22" s="12" t="s">
        <v>132</v>
      </c>
      <c r="D22" s="7"/>
      <c r="E22" s="16">
        <v>1983.38</v>
      </c>
      <c r="F22" s="16">
        <v>4093.797</v>
      </c>
      <c r="G22" s="13">
        <f>SUM(E22/F22)*100-100</f>
        <v>-51.55157913301514</v>
      </c>
      <c r="H22" s="16">
        <v>196.563</v>
      </c>
      <c r="I22" s="16">
        <v>1325.618</v>
      </c>
      <c r="J22" s="13">
        <f t="shared" si="1"/>
        <v>-85.1719726195631</v>
      </c>
    </row>
    <row r="23" spans="1:10" ht="12" customHeight="1">
      <c r="A23" s="7"/>
      <c r="B23" s="7"/>
      <c r="C23" s="7" t="s">
        <v>133</v>
      </c>
      <c r="D23" s="7"/>
      <c r="E23" s="16">
        <v>924.433</v>
      </c>
      <c r="F23" s="16">
        <v>1183.8</v>
      </c>
      <c r="G23" s="13">
        <f>SUM(E23/F23)*100-100</f>
        <v>-21.909697584051358</v>
      </c>
      <c r="H23" s="16">
        <v>0</v>
      </c>
      <c r="I23" s="16">
        <v>4.77</v>
      </c>
      <c r="J23" s="13">
        <f t="shared" si="1"/>
        <v>-100</v>
      </c>
    </row>
    <row r="24" spans="1:10" ht="12" customHeight="1">
      <c r="A24" s="7"/>
      <c r="B24" s="12"/>
      <c r="C24" s="12" t="s">
        <v>40</v>
      </c>
      <c r="D24" s="7"/>
      <c r="E24" s="16">
        <v>27000.728</v>
      </c>
      <c r="F24" s="16">
        <v>28956.502</v>
      </c>
      <c r="G24" s="13">
        <f>SUM(E24/F24)*100-100</f>
        <v>-6.754179078674625</v>
      </c>
      <c r="H24" s="16">
        <v>286247.518</v>
      </c>
      <c r="I24" s="16">
        <v>254468.92</v>
      </c>
      <c r="J24" s="13">
        <f t="shared" si="1"/>
        <v>12.48820406044085</v>
      </c>
    </row>
    <row r="25" spans="1:10" ht="12" customHeight="1">
      <c r="A25" s="7"/>
      <c r="B25" s="7"/>
      <c r="C25" s="7" t="s">
        <v>134</v>
      </c>
      <c r="D25" s="7"/>
      <c r="E25" s="16">
        <v>639.542</v>
      </c>
      <c r="F25" s="16">
        <v>284.236</v>
      </c>
      <c r="G25" s="13">
        <f>SUM(E25/F25)*100-100</f>
        <v>125.0038700235016</v>
      </c>
      <c r="H25" s="16">
        <v>1627.846</v>
      </c>
      <c r="I25" s="16">
        <v>1503.104</v>
      </c>
      <c r="J25" s="13">
        <f t="shared" si="1"/>
        <v>8.298960018734562</v>
      </c>
    </row>
    <row r="26" spans="1:10" ht="12" customHeight="1">
      <c r="A26" s="7"/>
      <c r="B26" s="12"/>
      <c r="C26" s="12" t="s">
        <v>135</v>
      </c>
      <c r="D26" s="7"/>
      <c r="E26" s="16">
        <v>0</v>
      </c>
      <c r="F26" s="16">
        <v>0</v>
      </c>
      <c r="G26" s="13" t="s">
        <v>264</v>
      </c>
      <c r="H26" s="16">
        <v>214.643</v>
      </c>
      <c r="I26" s="16">
        <v>127.802</v>
      </c>
      <c r="J26" s="13">
        <f t="shared" si="1"/>
        <v>67.94964085069091</v>
      </c>
    </row>
    <row r="27" spans="1:10" ht="12" customHeight="1">
      <c r="A27" s="7"/>
      <c r="B27" s="7"/>
      <c r="C27" s="7" t="s">
        <v>136</v>
      </c>
      <c r="D27" s="7"/>
      <c r="E27" s="16">
        <v>6.421</v>
      </c>
      <c r="F27" s="16">
        <v>1.052</v>
      </c>
      <c r="G27" s="13" t="s">
        <v>264</v>
      </c>
      <c r="H27" s="16">
        <v>469.142</v>
      </c>
      <c r="I27" s="16">
        <v>9.245</v>
      </c>
      <c r="J27" s="13" t="s">
        <v>264</v>
      </c>
    </row>
    <row r="28" spans="1:10" ht="12" customHeight="1">
      <c r="A28" s="7"/>
      <c r="B28" s="12"/>
      <c r="C28" s="12" t="s">
        <v>137</v>
      </c>
      <c r="D28" s="7"/>
      <c r="E28" s="16">
        <v>0</v>
      </c>
      <c r="F28" s="16">
        <v>0</v>
      </c>
      <c r="G28" s="13" t="s">
        <v>264</v>
      </c>
      <c r="H28" s="16">
        <v>246.176</v>
      </c>
      <c r="I28" s="16">
        <v>243.373</v>
      </c>
      <c r="J28" s="13">
        <f t="shared" si="1"/>
        <v>1.1517300604422047</v>
      </c>
    </row>
    <row r="29" spans="5:10" ht="12.75">
      <c r="E29" s="37"/>
      <c r="F29" s="37"/>
      <c r="G29" s="37"/>
      <c r="H29" s="37"/>
      <c r="I29" s="37"/>
      <c r="J29" s="13"/>
    </row>
    <row r="30" spans="1:10" ht="12.75">
      <c r="A30" s="7" t="s">
        <v>41</v>
      </c>
      <c r="B30" s="12"/>
      <c r="C30" s="12"/>
      <c r="D30" s="7"/>
      <c r="E30" s="16">
        <f>E31+E36+Seite_4!E8</f>
        <v>1288374.956</v>
      </c>
      <c r="F30" s="16">
        <v>937290.604</v>
      </c>
      <c r="G30" s="13">
        <f>SUM(E30/F30)*100-100</f>
        <v>37.45736386364115</v>
      </c>
      <c r="H30" s="16">
        <f>H31+H36+Seite_4!H8</f>
        <v>1358514.563</v>
      </c>
      <c r="I30" s="16">
        <v>1216215.785</v>
      </c>
      <c r="J30" s="13">
        <f t="shared" si="1"/>
        <v>11.700125895011325</v>
      </c>
    </row>
    <row r="31" spans="1:10" ht="12.75">
      <c r="A31" s="7" t="s">
        <v>2</v>
      </c>
      <c r="B31" s="7" t="s">
        <v>139</v>
      </c>
      <c r="C31" s="7"/>
      <c r="D31" s="7"/>
      <c r="E31" s="16">
        <f>SUM(E32:E35)</f>
        <v>946753.545</v>
      </c>
      <c r="F31" s="16">
        <v>726955.894</v>
      </c>
      <c r="G31" s="13">
        <f aca="true" t="shared" si="2" ref="G31:G64">SUM(E31/F31)*100-100</f>
        <v>30.235348913754052</v>
      </c>
      <c r="H31" s="16">
        <f>SUM(H32:H35)</f>
        <v>997844.0530000001</v>
      </c>
      <c r="I31" s="16">
        <v>859840.073</v>
      </c>
      <c r="J31" s="13">
        <f t="shared" si="1"/>
        <v>16.04995909512583</v>
      </c>
    </row>
    <row r="32" spans="1:10" ht="12.75">
      <c r="A32" s="7"/>
      <c r="B32" s="12"/>
      <c r="C32" s="12" t="s">
        <v>140</v>
      </c>
      <c r="D32" s="7"/>
      <c r="E32" s="16">
        <v>878646.784</v>
      </c>
      <c r="F32" s="16">
        <v>677257.644</v>
      </c>
      <c r="G32" s="13">
        <f t="shared" si="2"/>
        <v>29.73597149979159</v>
      </c>
      <c r="H32" s="16">
        <v>908767.175</v>
      </c>
      <c r="I32" s="16">
        <v>775128.235</v>
      </c>
      <c r="J32" s="13">
        <f t="shared" si="1"/>
        <v>17.240881439443385</v>
      </c>
    </row>
    <row r="33" spans="1:10" ht="12" customHeight="1">
      <c r="A33" s="7"/>
      <c r="B33" s="7"/>
      <c r="C33" s="7" t="s">
        <v>42</v>
      </c>
      <c r="D33" s="7"/>
      <c r="E33" s="16">
        <v>67805.574</v>
      </c>
      <c r="F33" s="16">
        <v>48498.602</v>
      </c>
      <c r="G33" s="13">
        <f t="shared" si="2"/>
        <v>39.80933718460585</v>
      </c>
      <c r="H33" s="16">
        <v>89011.018</v>
      </c>
      <c r="I33" s="16">
        <v>84618.206</v>
      </c>
      <c r="J33" s="13">
        <f t="shared" si="1"/>
        <v>5.191331993022857</v>
      </c>
    </row>
    <row r="34" spans="1:10" ht="12" customHeight="1">
      <c r="A34" s="7"/>
      <c r="B34" s="12"/>
      <c r="C34" s="12" t="s">
        <v>258</v>
      </c>
      <c r="D34" s="7"/>
      <c r="E34" s="16">
        <v>300.63</v>
      </c>
      <c r="F34" s="16">
        <v>1199.648</v>
      </c>
      <c r="G34" s="13">
        <f t="shared" si="2"/>
        <v>-74.94014911040571</v>
      </c>
      <c r="H34" s="16">
        <v>42.771</v>
      </c>
      <c r="I34" s="16">
        <v>93.632</v>
      </c>
      <c r="J34" s="13">
        <f t="shared" si="1"/>
        <v>-54.3201042378674</v>
      </c>
    </row>
    <row r="35" spans="1:10" ht="12" customHeight="1">
      <c r="A35" s="7"/>
      <c r="B35" s="7"/>
      <c r="C35" s="7" t="s">
        <v>141</v>
      </c>
      <c r="D35" s="7"/>
      <c r="E35" s="16">
        <v>0.557</v>
      </c>
      <c r="F35" s="16">
        <v>0</v>
      </c>
      <c r="G35" s="13" t="s">
        <v>264</v>
      </c>
      <c r="H35" s="16">
        <v>23.089</v>
      </c>
      <c r="I35" s="16">
        <v>0</v>
      </c>
      <c r="J35" s="13" t="s">
        <v>264</v>
      </c>
    </row>
    <row r="36" spans="1:10" ht="12" customHeight="1">
      <c r="A36" s="7"/>
      <c r="B36" s="12" t="s">
        <v>142</v>
      </c>
      <c r="C36" s="7"/>
      <c r="D36" s="7"/>
      <c r="E36" s="16">
        <f>SUM(E37:E67)</f>
        <v>84592.60900000001</v>
      </c>
      <c r="F36" s="16">
        <v>41650.442</v>
      </c>
      <c r="G36" s="13">
        <f t="shared" si="2"/>
        <v>103.10134763996021</v>
      </c>
      <c r="H36" s="16">
        <f>SUM(H37:H66)</f>
        <v>156018.11799999996</v>
      </c>
      <c r="I36" s="16">
        <v>179521.32</v>
      </c>
      <c r="J36" s="13">
        <f t="shared" si="1"/>
        <v>-13.092150837571864</v>
      </c>
    </row>
    <row r="37" spans="1:10" ht="12" customHeight="1">
      <c r="A37" s="7"/>
      <c r="B37" s="7"/>
      <c r="C37" s="7" t="s">
        <v>143</v>
      </c>
      <c r="D37" s="7"/>
      <c r="E37" s="16">
        <v>35590.893</v>
      </c>
      <c r="F37" s="16">
        <v>29863.01</v>
      </c>
      <c r="G37" s="13">
        <f t="shared" si="2"/>
        <v>19.18052801777182</v>
      </c>
      <c r="H37" s="16">
        <v>61849.515</v>
      </c>
      <c r="I37" s="16">
        <v>52282.472</v>
      </c>
      <c r="J37" s="13">
        <f t="shared" si="1"/>
        <v>18.29875794702285</v>
      </c>
    </row>
    <row r="38" spans="1:10" ht="12" customHeight="1">
      <c r="A38" s="7"/>
      <c r="B38" s="12"/>
      <c r="C38" s="12" t="s">
        <v>144</v>
      </c>
      <c r="D38" s="7"/>
      <c r="E38" s="16">
        <v>199.957</v>
      </c>
      <c r="F38" s="16">
        <v>96.192</v>
      </c>
      <c r="G38" s="13">
        <f t="shared" si="2"/>
        <v>107.87279607451765</v>
      </c>
      <c r="H38" s="16">
        <v>119.543</v>
      </c>
      <c r="I38" s="16">
        <v>53.501</v>
      </c>
      <c r="J38" s="13">
        <f t="shared" si="1"/>
        <v>123.44068335171306</v>
      </c>
    </row>
    <row r="39" spans="1:10" ht="12" customHeight="1">
      <c r="A39" s="7"/>
      <c r="B39" s="7"/>
      <c r="C39" s="7" t="s">
        <v>145</v>
      </c>
      <c r="D39" s="7"/>
      <c r="E39" s="16">
        <v>173.463</v>
      </c>
      <c r="F39" s="16">
        <v>168.623</v>
      </c>
      <c r="G39" s="13">
        <f t="shared" si="2"/>
        <v>2.8703083209289417</v>
      </c>
      <c r="H39" s="16">
        <v>4963.717</v>
      </c>
      <c r="I39" s="16">
        <v>4079.109</v>
      </c>
      <c r="J39" s="13">
        <f t="shared" si="1"/>
        <v>21.686304533661627</v>
      </c>
    </row>
    <row r="40" spans="1:10" ht="12" customHeight="1">
      <c r="A40" s="7"/>
      <c r="B40" s="12"/>
      <c r="C40" s="12" t="s">
        <v>146</v>
      </c>
      <c r="D40" s="7"/>
      <c r="E40" s="16">
        <v>8.689</v>
      </c>
      <c r="F40" s="16">
        <v>84.899</v>
      </c>
      <c r="G40" s="13">
        <f t="shared" si="2"/>
        <v>-89.76548604812777</v>
      </c>
      <c r="H40" s="16">
        <v>3.26</v>
      </c>
      <c r="I40" s="16">
        <v>41.995</v>
      </c>
      <c r="J40" s="13">
        <f t="shared" si="1"/>
        <v>-92.23717109179664</v>
      </c>
    </row>
    <row r="41" spans="1:10" ht="12" customHeight="1">
      <c r="A41" s="7"/>
      <c r="B41" s="7"/>
      <c r="C41" s="7" t="s">
        <v>147</v>
      </c>
      <c r="D41" s="7"/>
      <c r="E41" s="16">
        <v>963.88</v>
      </c>
      <c r="F41" s="16">
        <v>1284.468</v>
      </c>
      <c r="G41" s="13">
        <f t="shared" si="2"/>
        <v>-24.958815634176958</v>
      </c>
      <c r="H41" s="16">
        <v>722.942</v>
      </c>
      <c r="I41" s="16">
        <v>456.112</v>
      </c>
      <c r="J41" s="13">
        <f t="shared" si="1"/>
        <v>58.50098221489458</v>
      </c>
    </row>
    <row r="42" spans="1:10" ht="12" customHeight="1">
      <c r="A42" s="7"/>
      <c r="B42" s="12"/>
      <c r="C42" s="12" t="s">
        <v>148</v>
      </c>
      <c r="D42" s="7"/>
      <c r="E42" s="16">
        <v>427.023</v>
      </c>
      <c r="F42" s="16">
        <v>1078.807</v>
      </c>
      <c r="G42" s="13">
        <f t="shared" si="2"/>
        <v>-60.417108898996766</v>
      </c>
      <c r="H42" s="16">
        <v>3644.293</v>
      </c>
      <c r="I42" s="16">
        <v>2200.224</v>
      </c>
      <c r="J42" s="13">
        <f t="shared" si="1"/>
        <v>65.63281738586616</v>
      </c>
    </row>
    <row r="43" spans="1:10" ht="12" customHeight="1">
      <c r="A43" s="7"/>
      <c r="B43" s="7"/>
      <c r="C43" s="7" t="s">
        <v>149</v>
      </c>
      <c r="D43" s="7"/>
      <c r="E43" s="16">
        <v>413.134</v>
      </c>
      <c r="F43" s="16">
        <v>283.104</v>
      </c>
      <c r="G43" s="13">
        <f t="shared" si="2"/>
        <v>45.930117553973105</v>
      </c>
      <c r="H43" s="16">
        <v>823.103</v>
      </c>
      <c r="I43" s="16">
        <v>533.787</v>
      </c>
      <c r="J43" s="13">
        <f t="shared" si="1"/>
        <v>54.20064557585701</v>
      </c>
    </row>
    <row r="44" spans="1:10" ht="12" customHeight="1">
      <c r="A44" s="7"/>
      <c r="B44" s="12"/>
      <c r="C44" s="12" t="s">
        <v>150</v>
      </c>
      <c r="D44" s="7"/>
      <c r="E44" s="16">
        <v>2090.317</v>
      </c>
      <c r="F44" s="16">
        <v>934.639</v>
      </c>
      <c r="G44" s="13">
        <f t="shared" si="2"/>
        <v>123.64966580679811</v>
      </c>
      <c r="H44" s="16">
        <v>2465.16</v>
      </c>
      <c r="I44" s="16">
        <v>1214.058</v>
      </c>
      <c r="J44" s="13">
        <f t="shared" si="1"/>
        <v>103.05125455291261</v>
      </c>
    </row>
    <row r="45" spans="1:10" ht="12" customHeight="1">
      <c r="A45" s="7"/>
      <c r="B45" s="7"/>
      <c r="C45" s="7" t="s">
        <v>151</v>
      </c>
      <c r="D45" s="7"/>
      <c r="E45" s="16">
        <v>132.915</v>
      </c>
      <c r="F45" s="16">
        <v>22.264</v>
      </c>
      <c r="G45" s="13">
        <f t="shared" si="2"/>
        <v>496.995149119655</v>
      </c>
      <c r="H45" s="16">
        <v>3974.441</v>
      </c>
      <c r="I45" s="16">
        <v>2813.841</v>
      </c>
      <c r="J45" s="13">
        <f t="shared" si="1"/>
        <v>41.246111631751745</v>
      </c>
    </row>
    <row r="46" spans="1:10" ht="12" customHeight="1">
      <c r="A46" s="7"/>
      <c r="B46" s="12"/>
      <c r="C46" s="12" t="s">
        <v>152</v>
      </c>
      <c r="D46" s="7"/>
      <c r="E46" s="16">
        <v>0</v>
      </c>
      <c r="F46" s="16">
        <v>0</v>
      </c>
      <c r="G46" s="13" t="s">
        <v>264</v>
      </c>
      <c r="H46" s="16">
        <v>4.068</v>
      </c>
      <c r="I46" s="16">
        <v>33.849</v>
      </c>
      <c r="J46" s="13">
        <f t="shared" si="1"/>
        <v>-87.98191970220685</v>
      </c>
    </row>
    <row r="47" spans="1:10" ht="12" customHeight="1">
      <c r="A47" s="7"/>
      <c r="B47" s="7"/>
      <c r="C47" s="7" t="s">
        <v>153</v>
      </c>
      <c r="D47" s="7"/>
      <c r="E47" s="16">
        <v>689.25</v>
      </c>
      <c r="F47" s="16">
        <v>1770.647</v>
      </c>
      <c r="G47" s="13">
        <f t="shared" si="2"/>
        <v>-61.07355108048075</v>
      </c>
      <c r="H47" s="16">
        <v>31459.04</v>
      </c>
      <c r="I47" s="16">
        <v>32671.215</v>
      </c>
      <c r="J47" s="13">
        <f t="shared" si="1"/>
        <v>-3.710223204126322</v>
      </c>
    </row>
    <row r="48" spans="1:10" ht="12" customHeight="1">
      <c r="A48" s="7"/>
      <c r="B48" s="12"/>
      <c r="C48" s="12" t="s">
        <v>154</v>
      </c>
      <c r="D48" s="7"/>
      <c r="E48" s="16">
        <v>13.338</v>
      </c>
      <c r="F48" s="16">
        <v>0</v>
      </c>
      <c r="G48" s="13" t="s">
        <v>264</v>
      </c>
      <c r="H48" s="16">
        <v>40.242</v>
      </c>
      <c r="I48" s="16">
        <v>13.291</v>
      </c>
      <c r="J48" s="13">
        <f t="shared" si="1"/>
        <v>202.77631479948838</v>
      </c>
    </row>
    <row r="49" spans="1:10" ht="12" customHeight="1">
      <c r="A49" s="7"/>
      <c r="B49" s="7"/>
      <c r="C49" s="7" t="s">
        <v>155</v>
      </c>
      <c r="D49" s="7"/>
      <c r="E49" s="16">
        <v>0.529</v>
      </c>
      <c r="F49" s="16">
        <v>0.505</v>
      </c>
      <c r="G49" s="13">
        <f t="shared" si="2"/>
        <v>4.752475247524757</v>
      </c>
      <c r="H49" s="16">
        <v>179.876</v>
      </c>
      <c r="I49" s="16">
        <v>69.862</v>
      </c>
      <c r="J49" s="13">
        <f t="shared" si="1"/>
        <v>157.47330451461454</v>
      </c>
    </row>
    <row r="50" spans="1:10" ht="12" customHeight="1">
      <c r="A50" s="7"/>
      <c r="B50" s="12"/>
      <c r="C50" s="12" t="s">
        <v>156</v>
      </c>
      <c r="D50" s="7"/>
      <c r="E50" s="16">
        <v>40029.213</v>
      </c>
      <c r="F50" s="16">
        <v>1063.462</v>
      </c>
      <c r="G50" s="13" t="s">
        <v>264</v>
      </c>
      <c r="H50" s="16">
        <v>530.139</v>
      </c>
      <c r="I50" s="16">
        <v>1587.765</v>
      </c>
      <c r="J50" s="13">
        <f t="shared" si="1"/>
        <v>-66.61099092120057</v>
      </c>
    </row>
    <row r="51" spans="1:10" ht="12" customHeight="1">
      <c r="A51" s="7"/>
      <c r="B51" s="7"/>
      <c r="C51" s="7" t="s">
        <v>157</v>
      </c>
      <c r="D51" s="7"/>
      <c r="E51" s="16">
        <v>0</v>
      </c>
      <c r="F51" s="16">
        <v>0</v>
      </c>
      <c r="G51" s="13" t="s">
        <v>264</v>
      </c>
      <c r="H51" s="16">
        <v>11.526</v>
      </c>
      <c r="I51" s="16">
        <v>7.324</v>
      </c>
      <c r="J51" s="13">
        <f t="shared" si="1"/>
        <v>57.37302020753688</v>
      </c>
    </row>
    <row r="52" spans="1:10" ht="12" customHeight="1">
      <c r="A52" s="7"/>
      <c r="B52" s="12"/>
      <c r="C52" s="12" t="s">
        <v>158</v>
      </c>
      <c r="D52" s="7"/>
      <c r="E52" s="16">
        <v>2027.418</v>
      </c>
      <c r="F52" s="16">
        <v>2029.104</v>
      </c>
      <c r="G52" s="13">
        <f t="shared" si="2"/>
        <v>-0.08309086177938241</v>
      </c>
      <c r="H52" s="16">
        <v>6900.876</v>
      </c>
      <c r="I52" s="16">
        <v>8818.114</v>
      </c>
      <c r="J52" s="13">
        <f t="shared" si="1"/>
        <v>-21.74204143879291</v>
      </c>
    </row>
    <row r="53" spans="1:10" ht="12" customHeight="1">
      <c r="A53" s="7"/>
      <c r="B53" s="7"/>
      <c r="C53" s="7" t="s">
        <v>159</v>
      </c>
      <c r="D53" s="7"/>
      <c r="E53" s="16">
        <v>0.718</v>
      </c>
      <c r="F53" s="16">
        <v>112.254</v>
      </c>
      <c r="G53" s="13">
        <f t="shared" si="2"/>
        <v>-99.36037914016427</v>
      </c>
      <c r="H53" s="16">
        <v>33508.496</v>
      </c>
      <c r="I53" s="16">
        <v>6.185</v>
      </c>
      <c r="J53" s="13" t="s">
        <v>264</v>
      </c>
    </row>
    <row r="54" spans="1:10" ht="12" customHeight="1">
      <c r="A54" s="7"/>
      <c r="B54" s="12"/>
      <c r="C54" s="12" t="s">
        <v>160</v>
      </c>
      <c r="D54" s="7"/>
      <c r="E54" s="16">
        <v>5</v>
      </c>
      <c r="F54" s="16">
        <v>2.8</v>
      </c>
      <c r="G54" s="13">
        <f t="shared" si="2"/>
        <v>78.57142857142858</v>
      </c>
      <c r="H54" s="16">
        <v>312.782</v>
      </c>
      <c r="I54" s="16">
        <v>588.008</v>
      </c>
      <c r="J54" s="13">
        <f t="shared" si="1"/>
        <v>-46.80650603393152</v>
      </c>
    </row>
    <row r="55" spans="1:10" ht="12" customHeight="1">
      <c r="A55" s="7"/>
      <c r="B55" s="7"/>
      <c r="C55" s="7" t="s">
        <v>161</v>
      </c>
      <c r="D55" s="7"/>
      <c r="E55" s="16">
        <v>0</v>
      </c>
      <c r="F55" s="16">
        <v>1.369</v>
      </c>
      <c r="G55" s="13">
        <f t="shared" si="2"/>
        <v>-100</v>
      </c>
      <c r="H55" s="16">
        <v>140.256</v>
      </c>
      <c r="I55" s="16">
        <v>30.672</v>
      </c>
      <c r="J55" s="13">
        <f t="shared" si="1"/>
        <v>357.2769953051643</v>
      </c>
    </row>
    <row r="56" spans="1:10" ht="12" customHeight="1">
      <c r="A56" s="7"/>
      <c r="B56" s="12"/>
      <c r="C56" s="12" t="s">
        <v>162</v>
      </c>
      <c r="D56" s="7"/>
      <c r="E56" s="16">
        <v>0</v>
      </c>
      <c r="F56" s="16">
        <v>506.743</v>
      </c>
      <c r="G56" s="13">
        <f t="shared" si="2"/>
        <v>-100</v>
      </c>
      <c r="H56" s="16">
        <v>157.251</v>
      </c>
      <c r="I56" s="16">
        <v>35575.799</v>
      </c>
      <c r="J56" s="13">
        <f t="shared" si="1"/>
        <v>-99.55798322337047</v>
      </c>
    </row>
    <row r="57" spans="1:10" ht="12" customHeight="1">
      <c r="A57" s="7"/>
      <c r="B57" s="7"/>
      <c r="C57" s="7" t="s">
        <v>163</v>
      </c>
      <c r="D57" s="7"/>
      <c r="E57" s="16">
        <v>762.602</v>
      </c>
      <c r="F57" s="16">
        <v>434.509</v>
      </c>
      <c r="G57" s="13">
        <f t="shared" si="2"/>
        <v>75.50890775565063</v>
      </c>
      <c r="H57" s="16">
        <v>1020.09</v>
      </c>
      <c r="I57" s="16">
        <v>1083.332</v>
      </c>
      <c r="J57" s="13">
        <f t="shared" si="1"/>
        <v>-5.837730261821875</v>
      </c>
    </row>
    <row r="58" spans="1:10" ht="12" customHeight="1">
      <c r="A58" s="7"/>
      <c r="B58" s="12"/>
      <c r="C58" s="12" t="s">
        <v>271</v>
      </c>
      <c r="D58" s="7"/>
      <c r="E58" s="16">
        <v>0.917</v>
      </c>
      <c r="F58" s="16">
        <v>0</v>
      </c>
      <c r="G58" s="13" t="s">
        <v>264</v>
      </c>
      <c r="H58" s="16">
        <v>23.311</v>
      </c>
      <c r="I58" s="16">
        <v>24.63</v>
      </c>
      <c r="J58" s="13">
        <f t="shared" si="1"/>
        <v>-5.355257815671948</v>
      </c>
    </row>
    <row r="59" spans="1:10" ht="12" customHeight="1">
      <c r="A59" s="7"/>
      <c r="B59" s="7"/>
      <c r="C59" s="7" t="s">
        <v>164</v>
      </c>
      <c r="D59" s="7"/>
      <c r="E59" s="16">
        <v>0.672</v>
      </c>
      <c r="F59" s="16">
        <v>0</v>
      </c>
      <c r="G59" s="13" t="s">
        <v>264</v>
      </c>
      <c r="H59" s="16">
        <v>471.5</v>
      </c>
      <c r="I59" s="16">
        <v>847.647</v>
      </c>
      <c r="J59" s="13">
        <f t="shared" si="1"/>
        <v>-44.37542986644205</v>
      </c>
    </row>
    <row r="60" spans="1:10" ht="12" customHeight="1">
      <c r="A60" s="7"/>
      <c r="B60" s="12"/>
      <c r="C60" s="12" t="s">
        <v>165</v>
      </c>
      <c r="D60" s="7"/>
      <c r="E60" s="16">
        <v>0.515</v>
      </c>
      <c r="F60" s="16">
        <v>125</v>
      </c>
      <c r="G60" s="13">
        <f t="shared" si="2"/>
        <v>-99.588</v>
      </c>
      <c r="H60" s="16">
        <v>123.81</v>
      </c>
      <c r="I60" s="16">
        <v>32093.957</v>
      </c>
      <c r="J60" s="13">
        <f t="shared" si="1"/>
        <v>-99.61422644144504</v>
      </c>
    </row>
    <row r="61" spans="1:10" ht="12" customHeight="1">
      <c r="A61" s="7"/>
      <c r="B61" s="7"/>
      <c r="C61" s="7" t="s">
        <v>166</v>
      </c>
      <c r="D61" s="7"/>
      <c r="E61" s="16">
        <v>140.214</v>
      </c>
      <c r="F61" s="16">
        <v>183.992</v>
      </c>
      <c r="G61" s="13">
        <f t="shared" si="2"/>
        <v>-23.793425801121785</v>
      </c>
      <c r="H61" s="16">
        <v>405.653</v>
      </c>
      <c r="I61" s="16">
        <v>286.081</v>
      </c>
      <c r="J61" s="13">
        <f t="shared" si="1"/>
        <v>41.79655412278339</v>
      </c>
    </row>
    <row r="62" spans="1:10" ht="12" customHeight="1">
      <c r="A62" s="7"/>
      <c r="B62" s="12"/>
      <c r="C62" s="12" t="s">
        <v>167</v>
      </c>
      <c r="D62" s="7"/>
      <c r="E62" s="16">
        <v>0</v>
      </c>
      <c r="F62" s="16">
        <v>0</v>
      </c>
      <c r="G62" s="13" t="s">
        <v>264</v>
      </c>
      <c r="H62" s="16">
        <v>0</v>
      </c>
      <c r="I62" s="16">
        <v>4.788</v>
      </c>
      <c r="J62" s="13" t="s">
        <v>264</v>
      </c>
    </row>
    <row r="63" spans="1:10" ht="12" customHeight="1">
      <c r="A63" s="7"/>
      <c r="B63" s="7"/>
      <c r="C63" s="7" t="s">
        <v>168</v>
      </c>
      <c r="D63" s="7"/>
      <c r="E63" s="16">
        <v>0.658</v>
      </c>
      <c r="F63" s="16">
        <v>2.187</v>
      </c>
      <c r="G63" s="13">
        <f t="shared" si="2"/>
        <v>-69.91312299954275</v>
      </c>
      <c r="H63" s="16">
        <v>831.927</v>
      </c>
      <c r="I63" s="16">
        <v>1084.665</v>
      </c>
      <c r="J63" s="13">
        <f t="shared" si="1"/>
        <v>-23.301019208695777</v>
      </c>
    </row>
    <row r="64" spans="1:10" ht="12" customHeight="1">
      <c r="A64" s="7"/>
      <c r="B64" s="12"/>
      <c r="C64" s="12" t="s">
        <v>169</v>
      </c>
      <c r="D64" s="7"/>
      <c r="E64" s="16">
        <v>234.147</v>
      </c>
      <c r="F64" s="16">
        <v>146.274</v>
      </c>
      <c r="G64" s="13">
        <f t="shared" si="2"/>
        <v>60.07424422658843</v>
      </c>
      <c r="H64" s="16">
        <v>309.688</v>
      </c>
      <c r="I64" s="16">
        <v>212.422</v>
      </c>
      <c r="J64" s="13">
        <f t="shared" si="1"/>
        <v>45.789042566212544</v>
      </c>
    </row>
    <row r="65" spans="1:10" ht="12" customHeight="1">
      <c r="A65" s="7"/>
      <c r="B65" s="7"/>
      <c r="C65" s="7" t="s">
        <v>170</v>
      </c>
      <c r="D65" s="7"/>
      <c r="E65" s="16">
        <v>2.527</v>
      </c>
      <c r="F65" s="16">
        <v>34.684</v>
      </c>
      <c r="G65" s="13" t="s">
        <v>264</v>
      </c>
      <c r="H65" s="16">
        <v>35.603</v>
      </c>
      <c r="I65" s="16">
        <v>23.156</v>
      </c>
      <c r="J65" s="13">
        <f t="shared" si="1"/>
        <v>53.75280704784939</v>
      </c>
    </row>
    <row r="66" spans="1:10" ht="12" customHeight="1">
      <c r="A66" s="7"/>
      <c r="B66" s="12"/>
      <c r="C66" s="12" t="s">
        <v>171</v>
      </c>
      <c r="D66" s="7"/>
      <c r="E66" s="16">
        <v>684.62</v>
      </c>
      <c r="F66" s="16">
        <v>1420.906</v>
      </c>
      <c r="G66" s="13" t="s">
        <v>264</v>
      </c>
      <c r="H66" s="16">
        <v>986.01</v>
      </c>
      <c r="I66" s="16">
        <v>783.459</v>
      </c>
      <c r="J66" s="13">
        <f t="shared" si="1"/>
        <v>25.85342691831991</v>
      </c>
    </row>
    <row r="67" ht="6.75" customHeight="1"/>
    <row r="69" spans="1:10" ht="12.75">
      <c r="A69" s="25"/>
      <c r="B69" s="27"/>
      <c r="C69" s="27"/>
      <c r="D69" s="25"/>
      <c r="E69" s="29"/>
      <c r="F69" s="29"/>
      <c r="G69" s="26"/>
      <c r="H69" s="29"/>
      <c r="I69" s="29"/>
      <c r="J69" s="26"/>
    </row>
    <row r="70" spans="1:10" ht="12.75">
      <c r="A70" s="25"/>
      <c r="B70" s="27"/>
      <c r="C70" s="27"/>
      <c r="D70" s="25"/>
      <c r="E70" s="29"/>
      <c r="F70" s="29"/>
      <c r="G70" s="26"/>
      <c r="H70" s="29"/>
      <c r="I70" s="29"/>
      <c r="J70" s="29">
        <v>3</v>
      </c>
    </row>
    <row r="71" spans="1:10" ht="12.75">
      <c r="A71" s="25"/>
      <c r="B71" s="27"/>
      <c r="C71" s="27"/>
      <c r="D71" s="25"/>
      <c r="E71" s="29"/>
      <c r="F71" s="29"/>
      <c r="G71" s="26"/>
      <c r="H71" s="29"/>
      <c r="I71" s="29"/>
      <c r="J71" s="26"/>
    </row>
    <row r="72" spans="1:10" ht="12.75">
      <c r="A72" s="25"/>
      <c r="B72" s="27"/>
      <c r="C72" s="27"/>
      <c r="D72" s="25"/>
      <c r="E72" s="29"/>
      <c r="F72" s="29"/>
      <c r="G72" s="26"/>
      <c r="H72" s="29"/>
      <c r="I72" s="29"/>
      <c r="J72" s="26"/>
    </row>
    <row r="73" spans="1:10" ht="12.75">
      <c r="A73" s="25"/>
      <c r="B73" s="27"/>
      <c r="C73" s="27"/>
      <c r="D73" s="25"/>
      <c r="E73" s="29"/>
      <c r="F73" s="29"/>
      <c r="G73" s="26"/>
      <c r="H73" s="29"/>
      <c r="I73" s="29"/>
      <c r="J73" s="26"/>
    </row>
    <row r="74" spans="1:10" ht="12.75">
      <c r="A74" s="25"/>
      <c r="B74" s="27"/>
      <c r="C74" s="27"/>
      <c r="D74" s="25"/>
      <c r="E74" s="29"/>
      <c r="F74" s="29"/>
      <c r="G74" s="26"/>
      <c r="H74" s="29"/>
      <c r="I74" s="29"/>
      <c r="J74" s="26"/>
    </row>
    <row r="75" spans="1:10" ht="12.75">
      <c r="A75" s="25"/>
      <c r="B75" s="27"/>
      <c r="C75" s="27"/>
      <c r="D75" s="25"/>
      <c r="E75" s="29"/>
      <c r="F75" s="29"/>
      <c r="G75" s="26"/>
      <c r="H75" s="29"/>
      <c r="I75" s="29"/>
      <c r="J75" s="26"/>
    </row>
    <row r="76" spans="1:10" ht="12.75">
      <c r="A76" s="25"/>
      <c r="B76" s="27"/>
      <c r="C76" s="27"/>
      <c r="D76" s="25"/>
      <c r="E76" s="29"/>
      <c r="F76" s="29"/>
      <c r="G76" s="26"/>
      <c r="H76" s="29"/>
      <c r="I76" s="29"/>
      <c r="J76" s="26"/>
    </row>
    <row r="77" spans="1:10" ht="12.75">
      <c r="A77" s="25"/>
      <c r="B77" s="27"/>
      <c r="C77" s="27"/>
      <c r="D77" s="25"/>
      <c r="E77" s="29"/>
      <c r="F77" s="29"/>
      <c r="G77" s="26"/>
      <c r="H77" s="29"/>
      <c r="I77" s="29"/>
      <c r="J77" s="26"/>
    </row>
    <row r="78" spans="1:10" ht="12.75">
      <c r="A78" s="25"/>
      <c r="B78" s="27"/>
      <c r="C78" s="27"/>
      <c r="D78" s="25"/>
      <c r="E78" s="29"/>
      <c r="F78" s="29"/>
      <c r="G78" s="26"/>
      <c r="H78" s="29"/>
      <c r="I78" s="29"/>
      <c r="J78" s="26"/>
    </row>
    <row r="79" spans="1:10" ht="12.75">
      <c r="A79" s="25"/>
      <c r="B79" s="27"/>
      <c r="C79" s="27"/>
      <c r="D79" s="25"/>
      <c r="E79" s="29"/>
      <c r="F79" s="29"/>
      <c r="G79" s="26"/>
      <c r="H79" s="29"/>
      <c r="I79" s="29"/>
      <c r="J79" s="26"/>
    </row>
    <row r="80" spans="1:10" ht="12.75">
      <c r="A80" s="25"/>
      <c r="B80" s="27"/>
      <c r="C80" s="27"/>
      <c r="D80" s="25"/>
      <c r="E80" s="29"/>
      <c r="F80" s="29"/>
      <c r="G80" s="26"/>
      <c r="H80" s="29"/>
      <c r="I80" s="29"/>
      <c r="J80" s="26"/>
    </row>
    <row r="81" spans="1:10" ht="12.75">
      <c r="A81" s="25"/>
      <c r="B81" s="27"/>
      <c r="C81" s="27"/>
      <c r="D81" s="25"/>
      <c r="E81" s="29"/>
      <c r="F81" s="29"/>
      <c r="G81" s="26"/>
      <c r="H81" s="29"/>
      <c r="I81" s="29"/>
      <c r="J81" s="26"/>
    </row>
    <row r="82" spans="1:10" ht="12.75">
      <c r="A82" s="25"/>
      <c r="B82" s="27"/>
      <c r="C82" s="27"/>
      <c r="D82" s="25"/>
      <c r="E82" s="29"/>
      <c r="F82" s="29"/>
      <c r="G82" s="26"/>
      <c r="H82" s="29"/>
      <c r="I82" s="29"/>
      <c r="J82" s="26"/>
    </row>
    <row r="83" spans="1:10" ht="12.75">
      <c r="A83" s="25"/>
      <c r="B83" s="27"/>
      <c r="C83" s="27"/>
      <c r="D83" s="25"/>
      <c r="E83" s="29"/>
      <c r="F83" s="29"/>
      <c r="G83" s="26"/>
      <c r="H83" s="29"/>
      <c r="I83" s="29"/>
      <c r="J83" s="26"/>
    </row>
    <row r="84" spans="1:10" ht="12.75">
      <c r="A84" s="25"/>
      <c r="B84" s="27"/>
      <c r="C84" s="27"/>
      <c r="D84" s="25"/>
      <c r="E84" s="29"/>
      <c r="F84" s="29"/>
      <c r="G84" s="26"/>
      <c r="H84" s="29"/>
      <c r="I84" s="29"/>
      <c r="J84" s="26"/>
    </row>
    <row r="85" spans="1:10" ht="12.75">
      <c r="A85" s="25"/>
      <c r="B85" s="27"/>
      <c r="C85" s="27"/>
      <c r="D85" s="25"/>
      <c r="E85" s="29"/>
      <c r="F85" s="29"/>
      <c r="G85" s="26"/>
      <c r="H85" s="29"/>
      <c r="I85" s="29"/>
      <c r="J85" s="26"/>
    </row>
    <row r="86" spans="1:10" ht="12.75">
      <c r="A86" s="25"/>
      <c r="B86" s="27"/>
      <c r="C86" s="27"/>
      <c r="D86" s="25"/>
      <c r="E86" s="29"/>
      <c r="F86" s="29"/>
      <c r="G86" s="26"/>
      <c r="H86" s="29"/>
      <c r="I86" s="29"/>
      <c r="J86" s="26"/>
    </row>
    <row r="87" spans="1:10" ht="12.75">
      <c r="A87" s="25"/>
      <c r="B87" s="27"/>
      <c r="C87" s="27"/>
      <c r="D87" s="25"/>
      <c r="E87" s="29"/>
      <c r="F87" s="29"/>
      <c r="G87" s="26"/>
      <c r="H87" s="29"/>
      <c r="I87" s="29"/>
      <c r="J87" s="26"/>
    </row>
    <row r="88" spans="1:10" ht="12.75">
      <c r="A88" s="25"/>
      <c r="B88" s="27"/>
      <c r="C88" s="27"/>
      <c r="D88" s="25"/>
      <c r="E88" s="29"/>
      <c r="F88" s="29"/>
      <c r="G88" s="26"/>
      <c r="H88" s="29"/>
      <c r="I88" s="29"/>
      <c r="J88" s="26"/>
    </row>
    <row r="89" spans="1:10" ht="12.75">
      <c r="A89" s="25"/>
      <c r="B89" s="27"/>
      <c r="C89" s="27"/>
      <c r="D89" s="25"/>
      <c r="E89" s="29"/>
      <c r="F89" s="29"/>
      <c r="G89" s="26"/>
      <c r="H89" s="29"/>
      <c r="I89" s="29"/>
      <c r="J89" s="26"/>
    </row>
    <row r="90" spans="1:10" ht="12.75">
      <c r="A90" s="25"/>
      <c r="B90" s="27"/>
      <c r="C90" s="27"/>
      <c r="D90" s="25"/>
      <c r="E90" s="29"/>
      <c r="F90" s="29"/>
      <c r="G90" s="26"/>
      <c r="H90" s="29"/>
      <c r="I90" s="29"/>
      <c r="J90" s="26"/>
    </row>
    <row r="91" spans="1:10" ht="12.75">
      <c r="A91" s="25"/>
      <c r="B91" s="27"/>
      <c r="C91" s="27"/>
      <c r="D91" s="25"/>
      <c r="E91" s="29"/>
      <c r="F91" s="29"/>
      <c r="G91" s="26"/>
      <c r="H91" s="29"/>
      <c r="I91" s="29"/>
      <c r="J91" s="26"/>
    </row>
    <row r="92" spans="1:10" ht="12.75">
      <c r="A92" s="25"/>
      <c r="B92" s="27"/>
      <c r="C92" s="27"/>
      <c r="D92" s="25"/>
      <c r="E92" s="29"/>
      <c r="F92" s="29"/>
      <c r="G92" s="26"/>
      <c r="H92" s="29"/>
      <c r="I92" s="29"/>
      <c r="J92" s="26"/>
    </row>
    <row r="93" spans="1:10" ht="12.75">
      <c r="A93" s="25"/>
      <c r="B93" s="27"/>
      <c r="C93" s="27"/>
      <c r="D93" s="25"/>
      <c r="E93" s="29"/>
      <c r="F93" s="29"/>
      <c r="G93" s="26"/>
      <c r="H93" s="29"/>
      <c r="I93" s="29"/>
      <c r="J93" s="26"/>
    </row>
    <row r="94" spans="1:10" ht="12.75">
      <c r="A94" s="25"/>
      <c r="B94" s="27"/>
      <c r="C94" s="27"/>
      <c r="D94" s="25"/>
      <c r="E94" s="29"/>
      <c r="F94" s="29"/>
      <c r="G94" s="26"/>
      <c r="H94" s="29"/>
      <c r="I94" s="29"/>
      <c r="J94" s="26"/>
    </row>
    <row r="95" spans="1:10" ht="12.75">
      <c r="A95" s="25"/>
      <c r="B95" s="27"/>
      <c r="C95" s="27"/>
      <c r="D95" s="25"/>
      <c r="E95" s="29"/>
      <c r="F95" s="29"/>
      <c r="G95" s="26"/>
      <c r="H95" s="29"/>
      <c r="I95" s="29"/>
      <c r="J95" s="26"/>
    </row>
    <row r="96" spans="1:10" ht="12.75">
      <c r="A96" s="25"/>
      <c r="B96" s="27"/>
      <c r="C96" s="27"/>
      <c r="D96" s="25"/>
      <c r="E96" s="29"/>
      <c r="F96" s="29"/>
      <c r="G96" s="26"/>
      <c r="H96" s="29"/>
      <c r="I96" s="29"/>
      <c r="J96" s="26"/>
    </row>
    <row r="97" spans="1:10" ht="12.75">
      <c r="A97" s="25"/>
      <c r="B97" s="27"/>
      <c r="C97" s="27"/>
      <c r="D97" s="25"/>
      <c r="E97" s="29"/>
      <c r="F97" s="29"/>
      <c r="G97" s="26"/>
      <c r="H97" s="29"/>
      <c r="I97" s="29"/>
      <c r="J97" s="26"/>
    </row>
    <row r="98" spans="1:10" ht="12.75">
      <c r="A98" s="25"/>
      <c r="B98" s="27"/>
      <c r="C98" s="27"/>
      <c r="D98" s="25"/>
      <c r="E98" s="29"/>
      <c r="F98" s="29"/>
      <c r="G98" s="26"/>
      <c r="H98" s="29"/>
      <c r="I98" s="29"/>
      <c r="J98" s="26"/>
    </row>
    <row r="99" spans="1:10" ht="12.75">
      <c r="A99" s="25"/>
      <c r="B99" s="27"/>
      <c r="C99" s="27"/>
      <c r="D99" s="25"/>
      <c r="E99" s="29"/>
      <c r="F99" s="29"/>
      <c r="G99" s="26"/>
      <c r="H99" s="29"/>
      <c r="I99" s="29"/>
      <c r="J99" s="26"/>
    </row>
    <row r="100" spans="1:10" ht="12.75">
      <c r="A100" s="25"/>
      <c r="B100" s="27"/>
      <c r="C100" s="27"/>
      <c r="D100" s="25"/>
      <c r="E100" s="29"/>
      <c r="F100" s="29"/>
      <c r="G100" s="26"/>
      <c r="H100" s="29"/>
      <c r="I100" s="29"/>
      <c r="J100" s="26"/>
    </row>
    <row r="101" spans="1:10" ht="12.75">
      <c r="A101" s="25"/>
      <c r="B101" s="27"/>
      <c r="C101" s="27"/>
      <c r="D101" s="25"/>
      <c r="E101" s="29"/>
      <c r="F101" s="29"/>
      <c r="G101" s="26"/>
      <c r="H101" s="29"/>
      <c r="I101" s="29"/>
      <c r="J101" s="26"/>
    </row>
    <row r="102" spans="1:10" ht="12.75">
      <c r="A102" s="25"/>
      <c r="B102" s="27"/>
      <c r="C102" s="27"/>
      <c r="D102" s="25"/>
      <c r="E102" s="29"/>
      <c r="F102" s="29"/>
      <c r="G102" s="26"/>
      <c r="H102" s="29"/>
      <c r="I102" s="29"/>
      <c r="J102" s="26"/>
    </row>
    <row r="103" spans="1:10" ht="12.75">
      <c r="A103" s="25"/>
      <c r="B103" s="27"/>
      <c r="C103" s="27"/>
      <c r="D103" s="25"/>
      <c r="E103" s="29"/>
      <c r="F103" s="29"/>
      <c r="G103" s="26"/>
      <c r="H103" s="29"/>
      <c r="I103" s="29"/>
      <c r="J103" s="26"/>
    </row>
    <row r="104" spans="1:10" ht="12.75">
      <c r="A104" s="25"/>
      <c r="B104" s="27"/>
      <c r="C104" s="27"/>
      <c r="D104" s="25"/>
      <c r="E104" s="29"/>
      <c r="F104" s="29"/>
      <c r="G104" s="26"/>
      <c r="H104" s="29"/>
      <c r="I104" s="29"/>
      <c r="J104" s="26"/>
    </row>
    <row r="105" spans="1:10" ht="12.75">
      <c r="A105" s="25"/>
      <c r="B105" s="27"/>
      <c r="C105" s="27"/>
      <c r="D105" s="25"/>
      <c r="E105" s="29"/>
      <c r="F105" s="29"/>
      <c r="G105" s="26"/>
      <c r="H105" s="29"/>
      <c r="I105" s="29"/>
      <c r="J105" s="26"/>
    </row>
    <row r="106" spans="1:10" ht="12.75">
      <c r="A106" s="25"/>
      <c r="B106" s="27"/>
      <c r="C106" s="27"/>
      <c r="D106" s="25"/>
      <c r="E106" s="29"/>
      <c r="F106" s="29"/>
      <c r="G106" s="26"/>
      <c r="H106" s="29"/>
      <c r="I106" s="29"/>
      <c r="J106" s="26"/>
    </row>
    <row r="107" spans="1:10" ht="12.75">
      <c r="A107" s="25"/>
      <c r="B107" s="27"/>
      <c r="C107" s="27"/>
      <c r="D107" s="25"/>
      <c r="E107" s="29"/>
      <c r="F107" s="29"/>
      <c r="G107" s="26"/>
      <c r="H107" s="29"/>
      <c r="I107" s="29"/>
      <c r="J107" s="26"/>
    </row>
    <row r="108" spans="1:10" ht="12.75">
      <c r="A108" s="25"/>
      <c r="B108" s="27"/>
      <c r="C108" s="27"/>
      <c r="D108" s="25"/>
      <c r="E108" s="29"/>
      <c r="F108" s="29"/>
      <c r="G108" s="26"/>
      <c r="H108" s="29"/>
      <c r="I108" s="29"/>
      <c r="J108" s="26"/>
    </row>
    <row r="109" spans="1:10" ht="12.75">
      <c r="A109" s="25"/>
      <c r="B109" s="27"/>
      <c r="C109" s="27"/>
      <c r="D109" s="25"/>
      <c r="E109" s="29"/>
      <c r="F109" s="29"/>
      <c r="G109" s="26"/>
      <c r="H109" s="29"/>
      <c r="I109" s="29"/>
      <c r="J109" s="26"/>
    </row>
    <row r="110" spans="1:10" ht="12.75">
      <c r="A110" s="25"/>
      <c r="B110" s="27"/>
      <c r="C110" s="27"/>
      <c r="D110" s="25"/>
      <c r="E110" s="29"/>
      <c r="F110" s="29"/>
      <c r="G110" s="26"/>
      <c r="H110" s="29"/>
      <c r="I110" s="29"/>
      <c r="J110" s="26"/>
    </row>
    <row r="111" spans="1:10" ht="12.75">
      <c r="A111" s="25"/>
      <c r="B111" s="27"/>
      <c r="C111" s="27"/>
      <c r="D111" s="25"/>
      <c r="E111" s="29"/>
      <c r="F111" s="29"/>
      <c r="G111" s="26"/>
      <c r="H111" s="29"/>
      <c r="I111" s="29"/>
      <c r="J111" s="26"/>
    </row>
    <row r="112" spans="1:10" ht="12.75">
      <c r="A112" s="25"/>
      <c r="B112" s="27"/>
      <c r="C112" s="27"/>
      <c r="D112" s="25"/>
      <c r="E112" s="29"/>
      <c r="F112" s="29"/>
      <c r="G112" s="26"/>
      <c r="H112" s="29"/>
      <c r="I112" s="29"/>
      <c r="J112" s="26"/>
    </row>
    <row r="113" spans="1:10" ht="12.75">
      <c r="A113" s="25"/>
      <c r="B113" s="27"/>
      <c r="C113" s="27"/>
      <c r="D113" s="25"/>
      <c r="E113" s="29"/>
      <c r="F113" s="29"/>
      <c r="G113" s="26"/>
      <c r="H113" s="29"/>
      <c r="I113" s="29"/>
      <c r="J113" s="26"/>
    </row>
    <row r="114" spans="1:10" ht="12.75">
      <c r="A114" s="25"/>
      <c r="B114" s="27"/>
      <c r="C114" s="27"/>
      <c r="D114" s="25"/>
      <c r="E114" s="29"/>
      <c r="F114" s="29"/>
      <c r="G114" s="26"/>
      <c r="H114" s="29"/>
      <c r="I114" s="29"/>
      <c r="J114" s="26"/>
    </row>
    <row r="115" spans="1:10" ht="12.75">
      <c r="A115" s="25"/>
      <c r="B115" s="27"/>
      <c r="C115" s="27"/>
      <c r="D115" s="25"/>
      <c r="E115" s="29"/>
      <c r="F115" s="29"/>
      <c r="G115" s="26"/>
      <c r="H115" s="29"/>
      <c r="I115" s="29"/>
      <c r="J115" s="26"/>
    </row>
    <row r="116" spans="1:10" ht="12.75">
      <c r="A116" s="25"/>
      <c r="B116" s="25"/>
      <c r="C116" s="25"/>
      <c r="D116" s="25"/>
      <c r="E116" s="29"/>
      <c r="F116" s="29"/>
      <c r="G116" s="26"/>
      <c r="H116" s="29"/>
      <c r="I116" s="29"/>
      <c r="J116" s="26"/>
    </row>
    <row r="117" spans="1:10" ht="12.75">
      <c r="A117" s="25"/>
      <c r="B117" s="27"/>
      <c r="C117" s="27"/>
      <c r="D117" s="25"/>
      <c r="E117" s="29"/>
      <c r="F117" s="29"/>
      <c r="G117" s="26"/>
      <c r="H117" s="29"/>
      <c r="I117" s="29"/>
      <c r="J117" s="26"/>
    </row>
    <row r="118" spans="1:10" ht="12.75">
      <c r="A118" s="25"/>
      <c r="B118" s="25"/>
      <c r="C118" s="25"/>
      <c r="D118" s="25"/>
      <c r="E118" s="29"/>
      <c r="F118" s="29"/>
      <c r="G118" s="26"/>
      <c r="H118" s="29"/>
      <c r="I118" s="29"/>
      <c r="J118" s="26"/>
    </row>
    <row r="119" spans="1:10" ht="12.75">
      <c r="A119" s="25"/>
      <c r="B119" s="27"/>
      <c r="C119" s="27"/>
      <c r="D119" s="25"/>
      <c r="E119" s="29"/>
      <c r="F119" s="29"/>
      <c r="G119" s="26"/>
      <c r="H119" s="29"/>
      <c r="I119" s="29"/>
      <c r="J119" s="26"/>
    </row>
    <row r="120" spans="1:10" ht="12.75">
      <c r="A120" s="25"/>
      <c r="B120" s="25"/>
      <c r="C120" s="25"/>
      <c r="D120" s="25"/>
      <c r="E120" s="29"/>
      <c r="F120" s="29"/>
      <c r="G120" s="26"/>
      <c r="H120" s="29"/>
      <c r="I120" s="29"/>
      <c r="J120" s="26"/>
    </row>
    <row r="121" spans="1:10" ht="12.75">
      <c r="A121" s="25"/>
      <c r="B121" s="27"/>
      <c r="C121" s="27"/>
      <c r="D121" s="25"/>
      <c r="E121" s="29"/>
      <c r="F121" s="29"/>
      <c r="G121" s="26"/>
      <c r="H121" s="29"/>
      <c r="I121" s="29"/>
      <c r="J121" s="26"/>
    </row>
    <row r="122" spans="1:10" ht="12.75">
      <c r="A122" s="25"/>
      <c r="B122" s="25"/>
      <c r="C122" s="25"/>
      <c r="D122" s="25"/>
      <c r="E122" s="29"/>
      <c r="F122" s="29"/>
      <c r="G122" s="26"/>
      <c r="H122" s="29"/>
      <c r="I122" s="29"/>
      <c r="J122" s="26"/>
    </row>
    <row r="123" spans="1:10" ht="12.75">
      <c r="A123" s="25"/>
      <c r="B123" s="27"/>
      <c r="C123" s="27"/>
      <c r="D123" s="25"/>
      <c r="E123" s="29"/>
      <c r="F123" s="29"/>
      <c r="G123" s="26"/>
      <c r="H123" s="29"/>
      <c r="I123" s="29"/>
      <c r="J123" s="26"/>
    </row>
    <row r="124" spans="1:10" ht="12.75">
      <c r="A124" s="25"/>
      <c r="B124" s="25"/>
      <c r="C124" s="25"/>
      <c r="D124" s="25"/>
      <c r="E124" s="29"/>
      <c r="F124" s="29"/>
      <c r="G124" s="26"/>
      <c r="H124" s="29"/>
      <c r="I124" s="29"/>
      <c r="J124" s="26"/>
    </row>
    <row r="125" spans="1:10" ht="12.75">
      <c r="A125" s="25"/>
      <c r="B125" s="27"/>
      <c r="C125" s="27"/>
      <c r="D125" s="25"/>
      <c r="E125" s="29"/>
      <c r="F125" s="29"/>
      <c r="G125" s="26"/>
      <c r="H125" s="29"/>
      <c r="I125" s="29"/>
      <c r="J125" s="26"/>
    </row>
    <row r="126" spans="1:10" ht="12.75">
      <c r="A126" s="25"/>
      <c r="B126" s="25"/>
      <c r="C126" s="25"/>
      <c r="D126" s="25"/>
      <c r="E126" s="29"/>
      <c r="F126" s="29"/>
      <c r="G126" s="26"/>
      <c r="H126" s="29"/>
      <c r="I126" s="29"/>
      <c r="J126" s="26"/>
    </row>
    <row r="127" spans="1:10" ht="12.75">
      <c r="A127" s="25"/>
      <c r="B127" s="27"/>
      <c r="C127" s="27"/>
      <c r="D127" s="25"/>
      <c r="E127" s="29"/>
      <c r="F127" s="29"/>
      <c r="G127" s="26"/>
      <c r="H127" s="29"/>
      <c r="I127" s="29"/>
      <c r="J127" s="26"/>
    </row>
    <row r="128" spans="5:10" ht="12.75">
      <c r="E128" s="17"/>
      <c r="F128" s="17"/>
      <c r="G128" s="13"/>
      <c r="H128" s="17"/>
      <c r="I128" s="17"/>
      <c r="J128" s="13"/>
    </row>
    <row r="129" spans="2:10" ht="12.75">
      <c r="B129" s="6"/>
      <c r="C129" s="6"/>
      <c r="E129" s="17"/>
      <c r="F129" s="17"/>
      <c r="G129" s="13"/>
      <c r="H129" s="17"/>
      <c r="I129" s="17"/>
      <c r="J129" s="13"/>
    </row>
    <row r="130" spans="5:10" ht="12.75">
      <c r="E130" s="17"/>
      <c r="F130" s="17"/>
      <c r="G130" s="13"/>
      <c r="H130" s="17"/>
      <c r="I130" s="17"/>
      <c r="J130" s="13"/>
    </row>
    <row r="131" spans="2:10" ht="12.75">
      <c r="B131" s="6"/>
      <c r="C131" s="6"/>
      <c r="E131" s="17"/>
      <c r="F131" s="17"/>
      <c r="G131" s="13"/>
      <c r="H131" s="17"/>
      <c r="I131" s="17"/>
      <c r="J131" s="13"/>
    </row>
    <row r="132" spans="5:10" ht="12.75">
      <c r="E132" s="17"/>
      <c r="F132" s="17"/>
      <c r="G132" s="13"/>
      <c r="H132" s="17"/>
      <c r="I132" s="17"/>
      <c r="J132" s="13"/>
    </row>
    <row r="133" spans="2:10" ht="12.75">
      <c r="B133" s="6"/>
      <c r="C133" s="6"/>
      <c r="E133" s="17"/>
      <c r="F133" s="17"/>
      <c r="G133" s="13"/>
      <c r="H133" s="17"/>
      <c r="I133" s="17"/>
      <c r="J133" s="13"/>
    </row>
    <row r="134" spans="5:10" ht="12.75">
      <c r="E134" s="17"/>
      <c r="F134" s="17"/>
      <c r="G134" s="13"/>
      <c r="H134" s="17"/>
      <c r="I134" s="17"/>
      <c r="J134" s="13"/>
    </row>
    <row r="135" spans="2:10" ht="12.75">
      <c r="B135" s="6"/>
      <c r="C135" s="6"/>
      <c r="E135" s="17"/>
      <c r="F135" s="17"/>
      <c r="G135" s="13"/>
      <c r="H135" s="17"/>
      <c r="I135" s="17"/>
      <c r="J135" s="13"/>
    </row>
    <row r="136" spans="5:10" ht="12.75">
      <c r="E136" s="17"/>
      <c r="F136" s="17"/>
      <c r="G136" s="13"/>
      <c r="H136" s="17"/>
      <c r="I136" s="17"/>
      <c r="J136" s="13"/>
    </row>
    <row r="137" spans="2:10" ht="12.75">
      <c r="B137" s="6"/>
      <c r="C137" s="6"/>
      <c r="E137" s="17"/>
      <c r="F137" s="17"/>
      <c r="G137" s="13"/>
      <c r="H137" s="17"/>
      <c r="I137" s="17"/>
      <c r="J137" s="13"/>
    </row>
    <row r="138" spans="5:10" ht="12.75">
      <c r="E138" s="17"/>
      <c r="F138" s="17"/>
      <c r="G138" s="13"/>
      <c r="H138" s="17"/>
      <c r="I138" s="17"/>
      <c r="J138" s="13"/>
    </row>
    <row r="139" spans="2:10" ht="12.75">
      <c r="B139" s="6"/>
      <c r="C139" s="6"/>
      <c r="E139" s="17"/>
      <c r="F139" s="17"/>
      <c r="G139" s="13"/>
      <c r="H139" s="17"/>
      <c r="I139" s="17"/>
      <c r="J139" s="13"/>
    </row>
    <row r="140" spans="5:10" ht="12.75">
      <c r="E140" s="17"/>
      <c r="F140" s="17"/>
      <c r="G140" s="13"/>
      <c r="H140" s="17"/>
      <c r="I140" s="17"/>
      <c r="J140" s="13"/>
    </row>
    <row r="141" spans="2:10" ht="12.75">
      <c r="B141" s="6"/>
      <c r="C141" s="6"/>
      <c r="E141" s="17"/>
      <c r="F141" s="17"/>
      <c r="G141" s="13"/>
      <c r="H141" s="17"/>
      <c r="I141" s="17"/>
      <c r="J141" s="13"/>
    </row>
    <row r="142" spans="5:10" ht="12.75">
      <c r="E142" s="17"/>
      <c r="F142" s="17"/>
      <c r="G142" s="13"/>
      <c r="H142" s="17"/>
      <c r="I142" s="17"/>
      <c r="J142" s="13"/>
    </row>
    <row r="143" spans="2:10" ht="12.75">
      <c r="B143" s="6"/>
      <c r="C143" s="6"/>
      <c r="E143" s="17"/>
      <c r="F143" s="17"/>
      <c r="G143" s="13"/>
      <c r="H143" s="17"/>
      <c r="I143" s="17"/>
      <c r="J143" s="13"/>
    </row>
    <row r="144" spans="5:10" ht="12.75">
      <c r="E144" s="17"/>
      <c r="F144" s="17"/>
      <c r="G144" s="13"/>
      <c r="H144" s="17"/>
      <c r="I144" s="17"/>
      <c r="J144" s="13"/>
    </row>
    <row r="145" spans="2:10" ht="12.75">
      <c r="B145" s="6"/>
      <c r="C145" s="6"/>
      <c r="E145" s="17"/>
      <c r="F145" s="17"/>
      <c r="G145" s="13"/>
      <c r="H145" s="17"/>
      <c r="I145" s="17"/>
      <c r="J145" s="13"/>
    </row>
    <row r="146" spans="5:10" ht="12.75">
      <c r="E146" s="17"/>
      <c r="F146" s="17"/>
      <c r="G146" s="13"/>
      <c r="H146" s="17"/>
      <c r="I146" s="17"/>
      <c r="J146" s="13"/>
    </row>
    <row r="147" spans="2:10" ht="12.75">
      <c r="B147" s="6"/>
      <c r="C147" s="6"/>
      <c r="E147" s="17"/>
      <c r="F147" s="17"/>
      <c r="G147" s="13"/>
      <c r="H147" s="17"/>
      <c r="I147" s="17"/>
      <c r="J147" s="13"/>
    </row>
    <row r="148" spans="5:10" ht="12.75">
      <c r="E148" s="17"/>
      <c r="F148" s="17"/>
      <c r="G148" s="13"/>
      <c r="H148" s="17"/>
      <c r="I148" s="17"/>
      <c r="J148" s="13"/>
    </row>
    <row r="149" spans="2:10" ht="12.75">
      <c r="B149" s="6"/>
      <c r="C149" s="6"/>
      <c r="E149" s="17"/>
      <c r="F149" s="17"/>
      <c r="G149" s="13"/>
      <c r="H149" s="17"/>
      <c r="I149" s="17"/>
      <c r="J149" s="13"/>
    </row>
    <row r="150" spans="5:10" ht="12.75">
      <c r="E150" s="17"/>
      <c r="F150" s="17"/>
      <c r="G150" s="13"/>
      <c r="H150" s="17"/>
      <c r="I150" s="17"/>
      <c r="J150" s="13"/>
    </row>
    <row r="151" spans="2:10" ht="12.75">
      <c r="B151" s="6"/>
      <c r="C151" s="6"/>
      <c r="E151" s="17"/>
      <c r="F151" s="17"/>
      <c r="G151" s="13"/>
      <c r="H151" s="17"/>
      <c r="I151" s="17"/>
      <c r="J151" s="13"/>
    </row>
    <row r="152" spans="5:10" ht="12.75">
      <c r="E152" s="17"/>
      <c r="F152" s="17"/>
      <c r="G152" s="13"/>
      <c r="H152" s="17"/>
      <c r="I152" s="17"/>
      <c r="J152" s="13"/>
    </row>
    <row r="153" spans="2:10" ht="12.75">
      <c r="B153" s="6"/>
      <c r="C153" s="6"/>
      <c r="E153" s="17"/>
      <c r="F153" s="17"/>
      <c r="G153" s="13"/>
      <c r="H153" s="17"/>
      <c r="I153" s="17"/>
      <c r="J153" s="13"/>
    </row>
    <row r="154" spans="5:10" ht="12.75">
      <c r="E154" s="17"/>
      <c r="F154" s="17"/>
      <c r="G154" s="13"/>
      <c r="H154" s="17"/>
      <c r="I154" s="17"/>
      <c r="J154" s="13"/>
    </row>
    <row r="155" spans="2:10" ht="12.75">
      <c r="B155" s="6"/>
      <c r="C155" s="6"/>
      <c r="E155" s="17"/>
      <c r="F155" s="17"/>
      <c r="G155" s="13"/>
      <c r="H155" s="17"/>
      <c r="I155" s="17"/>
      <c r="J155" s="13"/>
    </row>
    <row r="156" spans="5:10" ht="12.75">
      <c r="E156" s="17"/>
      <c r="F156" s="17"/>
      <c r="G156" s="13"/>
      <c r="H156" s="17"/>
      <c r="I156" s="17"/>
      <c r="J156" s="13"/>
    </row>
    <row r="157" spans="2:10" ht="12.75">
      <c r="B157" s="6"/>
      <c r="C157" s="6"/>
      <c r="E157" s="17"/>
      <c r="F157" s="17"/>
      <c r="G157" s="13"/>
      <c r="H157" s="17"/>
      <c r="I157" s="17"/>
      <c r="J157" s="13"/>
    </row>
    <row r="158" spans="5:10" ht="12.75">
      <c r="E158" s="17"/>
      <c r="F158" s="17"/>
      <c r="G158" s="13"/>
      <c r="H158" s="17"/>
      <c r="I158" s="17"/>
      <c r="J158" s="13"/>
    </row>
    <row r="159" spans="2:10" ht="12.75">
      <c r="B159" s="6"/>
      <c r="C159" s="6"/>
      <c r="E159" s="17"/>
      <c r="F159" s="17"/>
      <c r="G159" s="13"/>
      <c r="H159" s="17"/>
      <c r="I159" s="17"/>
      <c r="J159" s="13"/>
    </row>
    <row r="160" spans="5:10" ht="12.75">
      <c r="E160" s="17"/>
      <c r="F160" s="17"/>
      <c r="G160" s="13"/>
      <c r="H160" s="17"/>
      <c r="I160" s="17"/>
      <c r="J160" s="13"/>
    </row>
    <row r="161" spans="2:10" ht="12.75">
      <c r="B161" s="6"/>
      <c r="C161" s="6"/>
      <c r="E161" s="17"/>
      <c r="F161" s="17"/>
      <c r="G161" s="13"/>
      <c r="H161" s="17"/>
      <c r="I161" s="17"/>
      <c r="J161" s="13"/>
    </row>
    <row r="162" spans="5:10" ht="12.75">
      <c r="E162" s="17"/>
      <c r="F162" s="17"/>
      <c r="G162" s="13"/>
      <c r="H162" s="17"/>
      <c r="I162" s="17"/>
      <c r="J162" s="13"/>
    </row>
    <row r="163" spans="2:10" ht="12.75">
      <c r="B163" s="6"/>
      <c r="C163" s="6"/>
      <c r="E163" s="17"/>
      <c r="F163" s="17"/>
      <c r="G163" s="13"/>
      <c r="H163" s="17"/>
      <c r="I163" s="17"/>
      <c r="J163" s="13"/>
    </row>
    <row r="164" spans="5:10" ht="12.75">
      <c r="E164" s="17"/>
      <c r="F164" s="17"/>
      <c r="G164" s="13"/>
      <c r="H164" s="17"/>
      <c r="I164" s="17"/>
      <c r="J164" s="13"/>
    </row>
    <row r="165" spans="2:10" ht="12.75">
      <c r="B165" s="6"/>
      <c r="C165" s="6"/>
      <c r="E165" s="17"/>
      <c r="F165" s="17"/>
      <c r="G165" s="13"/>
      <c r="H165" s="17"/>
      <c r="I165" s="17"/>
      <c r="J165" s="13"/>
    </row>
    <row r="166" spans="5:10" ht="12.75">
      <c r="E166" s="17"/>
      <c r="F166" s="17"/>
      <c r="G166" s="13"/>
      <c r="H166" s="17"/>
      <c r="I166" s="17"/>
      <c r="J166" s="13"/>
    </row>
    <row r="167" spans="5:10" ht="12.75">
      <c r="E167" s="6"/>
      <c r="F167" s="6"/>
      <c r="G167" s="6"/>
      <c r="H167" s="6"/>
      <c r="I167" s="6"/>
      <c r="J167" s="6"/>
    </row>
    <row r="168" spans="5:10" ht="12.75">
      <c r="E168" s="6"/>
      <c r="F168" s="6"/>
      <c r="G168" s="6"/>
      <c r="H168" s="6"/>
      <c r="I168" s="6"/>
      <c r="J168" s="6"/>
    </row>
    <row r="169" spans="5:10" ht="12.75">
      <c r="E169" s="6"/>
      <c r="F169" s="6"/>
      <c r="G169" s="6"/>
      <c r="H169" s="6"/>
      <c r="I169" s="6"/>
      <c r="J169" s="6"/>
    </row>
    <row r="170" spans="5:10" ht="12.75">
      <c r="E170" s="6"/>
      <c r="F170" s="6"/>
      <c r="G170" s="6"/>
      <c r="H170" s="6"/>
      <c r="I170" s="6"/>
      <c r="J170" s="6"/>
    </row>
    <row r="171" spans="5:10" ht="12.75">
      <c r="E171" s="6"/>
      <c r="F171" s="6"/>
      <c r="G171" s="6"/>
      <c r="H171" s="6"/>
      <c r="I171" s="6"/>
      <c r="J171" s="6"/>
    </row>
    <row r="172" spans="5:10" ht="12.75">
      <c r="E172" s="6"/>
      <c r="F172" s="6"/>
      <c r="G172" s="6"/>
      <c r="H172" s="6"/>
      <c r="I172" s="6"/>
      <c r="J172" s="6"/>
    </row>
    <row r="173" spans="5:10" ht="12.75">
      <c r="E173" s="6"/>
      <c r="F173" s="6"/>
      <c r="G173" s="6"/>
      <c r="H173" s="6"/>
      <c r="I173" s="6"/>
      <c r="J173" s="6"/>
    </row>
    <row r="174" spans="5:10" ht="12.75">
      <c r="E174" s="6"/>
      <c r="F174" s="6"/>
      <c r="G174" s="6"/>
      <c r="H174" s="6"/>
      <c r="I174" s="6"/>
      <c r="J174" s="6"/>
    </row>
    <row r="175" spans="5:10" ht="12.75">
      <c r="E175" s="6"/>
      <c r="F175" s="6"/>
      <c r="G175" s="6"/>
      <c r="H175" s="6"/>
      <c r="I175" s="6"/>
      <c r="J175" s="6"/>
    </row>
    <row r="176" spans="5:10" ht="12.75">
      <c r="E176" s="6"/>
      <c r="F176" s="6"/>
      <c r="G176" s="6"/>
      <c r="H176" s="6"/>
      <c r="I176" s="6"/>
      <c r="J176" s="6"/>
    </row>
    <row r="177" spans="5:10" ht="12.75">
      <c r="E177" s="6"/>
      <c r="F177" s="6"/>
      <c r="G177" s="6"/>
      <c r="H177" s="6"/>
      <c r="I177" s="6"/>
      <c r="J177" s="6"/>
    </row>
    <row r="178" spans="5:10" ht="12.75">
      <c r="E178" s="6"/>
      <c r="F178" s="6"/>
      <c r="G178" s="6"/>
      <c r="H178" s="6"/>
      <c r="I178" s="6"/>
      <c r="J178" s="6"/>
    </row>
    <row r="179" spans="5:10" ht="12.75">
      <c r="E179" s="6"/>
      <c r="F179" s="6"/>
      <c r="G179" s="6"/>
      <c r="H179" s="6"/>
      <c r="I179" s="6"/>
      <c r="J179" s="6"/>
    </row>
    <row r="180" spans="5:10" ht="12.75">
      <c r="E180" s="6"/>
      <c r="F180" s="6"/>
      <c r="G180" s="6"/>
      <c r="H180" s="6"/>
      <c r="I180" s="6"/>
      <c r="J180" s="6"/>
    </row>
    <row r="181" spans="5:10" ht="12.75">
      <c r="E181" s="6"/>
      <c r="F181" s="6"/>
      <c r="G181" s="6"/>
      <c r="H181" s="6"/>
      <c r="I181" s="6"/>
      <c r="J181" s="6"/>
    </row>
    <row r="182" spans="5:10" ht="12.75">
      <c r="E182" s="6"/>
      <c r="F182" s="6"/>
      <c r="G182" s="6"/>
      <c r="H182" s="6"/>
      <c r="I182" s="6"/>
      <c r="J182" s="6"/>
    </row>
    <row r="183" spans="5:10" ht="12.75">
      <c r="E183" s="6"/>
      <c r="F183" s="6"/>
      <c r="G183" s="6"/>
      <c r="H183" s="6"/>
      <c r="I183" s="6"/>
      <c r="J183" s="6"/>
    </row>
    <row r="184" spans="5:10" ht="12.75">
      <c r="E184" s="6"/>
      <c r="F184" s="6"/>
      <c r="G184" s="6"/>
      <c r="H184" s="6"/>
      <c r="I184" s="6"/>
      <c r="J184" s="6"/>
    </row>
    <row r="185" spans="5:10" ht="12.75">
      <c r="E185" s="6"/>
      <c r="F185" s="6"/>
      <c r="G185" s="6"/>
      <c r="H185" s="6"/>
      <c r="I185" s="6"/>
      <c r="J185" s="6"/>
    </row>
    <row r="186" spans="5:10" ht="12.75">
      <c r="E186" s="6"/>
      <c r="F186" s="6"/>
      <c r="G186" s="6"/>
      <c r="H186" s="6"/>
      <c r="I186" s="6"/>
      <c r="J186" s="6"/>
    </row>
    <row r="187" spans="5:10" ht="12.75">
      <c r="E187" s="6"/>
      <c r="F187" s="6"/>
      <c r="G187" s="6"/>
      <c r="H187" s="6"/>
      <c r="I187" s="6"/>
      <c r="J187" s="6"/>
    </row>
    <row r="188" spans="5:10" ht="12.75">
      <c r="E188" s="6"/>
      <c r="F188" s="6"/>
      <c r="G188" s="6"/>
      <c r="H188" s="6"/>
      <c r="I188" s="6"/>
      <c r="J188" s="6"/>
    </row>
    <row r="189" spans="5:10" ht="12.75">
      <c r="E189" s="6"/>
      <c r="F189" s="6"/>
      <c r="G189" s="6"/>
      <c r="H189" s="6"/>
      <c r="I189" s="6"/>
      <c r="J189" s="6"/>
    </row>
    <row r="190" spans="5:10" ht="12.75">
      <c r="E190" s="6"/>
      <c r="F190" s="6"/>
      <c r="G190" s="6"/>
      <c r="H190" s="6"/>
      <c r="I190" s="6"/>
      <c r="J190" s="6"/>
    </row>
    <row r="191" spans="5:10" ht="12.75">
      <c r="E191" s="6"/>
      <c r="F191" s="6"/>
      <c r="G191" s="6"/>
      <c r="H191" s="6"/>
      <c r="I191" s="6"/>
      <c r="J191" s="6"/>
    </row>
    <row r="192" spans="5:10" ht="12.75">
      <c r="E192" s="6"/>
      <c r="F192" s="6"/>
      <c r="G192" s="6"/>
      <c r="H192" s="6"/>
      <c r="I192" s="6"/>
      <c r="J192" s="6"/>
    </row>
    <row r="193" spans="5:10" ht="12.75">
      <c r="E193" s="6"/>
      <c r="F193" s="6"/>
      <c r="G193" s="6"/>
      <c r="H193" s="6"/>
      <c r="I193" s="6"/>
      <c r="J193" s="6"/>
    </row>
    <row r="194" spans="5:10" ht="12.75">
      <c r="E194" s="6"/>
      <c r="F194" s="6"/>
      <c r="G194" s="6"/>
      <c r="H194" s="6"/>
      <c r="I194" s="6"/>
      <c r="J194" s="6"/>
    </row>
    <row r="195" spans="5:10" ht="12.75">
      <c r="E195" s="6"/>
      <c r="F195" s="6"/>
      <c r="G195" s="6"/>
      <c r="H195" s="6"/>
      <c r="I195" s="6"/>
      <c r="J195" s="6"/>
    </row>
    <row r="196" spans="5:10" ht="12.75">
      <c r="E196" s="6"/>
      <c r="F196" s="6"/>
      <c r="G196" s="6"/>
      <c r="H196" s="6"/>
      <c r="I196" s="6"/>
      <c r="J196" s="6"/>
    </row>
    <row r="197" spans="5:10" ht="12.75">
      <c r="E197" s="6"/>
      <c r="F197" s="6"/>
      <c r="G197" s="6"/>
      <c r="H197" s="6"/>
      <c r="I197" s="6"/>
      <c r="J197" s="6"/>
    </row>
    <row r="198" spans="5:10" ht="12.75">
      <c r="E198" s="6"/>
      <c r="F198" s="6"/>
      <c r="G198" s="6"/>
      <c r="H198" s="6"/>
      <c r="I198" s="6"/>
      <c r="J198" s="6"/>
    </row>
    <row r="199" spans="5:10" ht="12.75">
      <c r="E199" s="6"/>
      <c r="F199" s="6"/>
      <c r="G199" s="6"/>
      <c r="H199" s="6"/>
      <c r="I199" s="6"/>
      <c r="J199" s="6"/>
    </row>
    <row r="200" spans="5:10" ht="12.75">
      <c r="E200" s="6"/>
      <c r="F200" s="6"/>
      <c r="G200" s="6"/>
      <c r="H200" s="6"/>
      <c r="I200" s="6"/>
      <c r="J200" s="6"/>
    </row>
    <row r="201" spans="5:10" ht="12.75">
      <c r="E201" s="6"/>
      <c r="F201" s="6"/>
      <c r="G201" s="6"/>
      <c r="H201" s="6"/>
      <c r="I201" s="6"/>
      <c r="J201" s="6"/>
    </row>
    <row r="202" spans="5:10" ht="12.75">
      <c r="E202" s="6"/>
      <c r="F202" s="6"/>
      <c r="G202" s="6"/>
      <c r="H202" s="6"/>
      <c r="I202" s="6"/>
      <c r="J202" s="6"/>
    </row>
    <row r="203" spans="5:10" ht="12.75">
      <c r="E203" s="6"/>
      <c r="F203" s="6"/>
      <c r="G203" s="6"/>
      <c r="H203" s="6"/>
      <c r="I203" s="6"/>
      <c r="J203" s="6"/>
    </row>
    <row r="204" spans="5:10" ht="12.75">
      <c r="E204" s="6"/>
      <c r="F204" s="6"/>
      <c r="G204" s="6"/>
      <c r="H204" s="6"/>
      <c r="I204" s="6"/>
      <c r="J204" s="6"/>
    </row>
    <row r="205" spans="5:10" ht="12.75">
      <c r="E205" s="6"/>
      <c r="F205" s="6"/>
      <c r="G205" s="6"/>
      <c r="H205" s="6"/>
      <c r="I205" s="6"/>
      <c r="J205" s="6"/>
    </row>
    <row r="206" spans="5:10" ht="12.75">
      <c r="E206" s="6"/>
      <c r="F206" s="6"/>
      <c r="G206" s="6"/>
      <c r="H206" s="6"/>
      <c r="I206" s="6"/>
      <c r="J206" s="6"/>
    </row>
    <row r="207" spans="5:10" ht="12.75">
      <c r="E207" s="6"/>
      <c r="F207" s="6"/>
      <c r="G207" s="6"/>
      <c r="H207" s="6"/>
      <c r="I207" s="6"/>
      <c r="J207" s="6"/>
    </row>
    <row r="208" spans="5:10" ht="12.75">
      <c r="E208" s="6"/>
      <c r="F208" s="6"/>
      <c r="G208" s="6"/>
      <c r="H208" s="6"/>
      <c r="I208" s="6"/>
      <c r="J208" s="6"/>
    </row>
    <row r="209" spans="5:10" ht="12.75">
      <c r="E209" s="6"/>
      <c r="F209" s="6"/>
      <c r="G209" s="6"/>
      <c r="H209" s="6"/>
      <c r="I209" s="6"/>
      <c r="J209" s="6"/>
    </row>
    <row r="210" spans="5:10" ht="12.75">
      <c r="E210" s="6"/>
      <c r="F210" s="6"/>
      <c r="G210" s="6"/>
      <c r="H210" s="6"/>
      <c r="I210" s="6"/>
      <c r="J210" s="6"/>
    </row>
    <row r="211" spans="5:10" ht="12.75">
      <c r="E211" s="6"/>
      <c r="F211" s="6"/>
      <c r="G211" s="6"/>
      <c r="H211" s="6"/>
      <c r="I211" s="6"/>
      <c r="J211" s="6"/>
    </row>
    <row r="212" spans="5:10" ht="12.75">
      <c r="E212" s="6"/>
      <c r="F212" s="6"/>
      <c r="G212" s="6"/>
      <c r="H212" s="6"/>
      <c r="I212" s="6"/>
      <c r="J212" s="6"/>
    </row>
    <row r="213" spans="5:10" ht="12.75">
      <c r="E213" s="6"/>
      <c r="F213" s="6"/>
      <c r="G213" s="6"/>
      <c r="H213" s="6"/>
      <c r="I213" s="6"/>
      <c r="J213" s="6"/>
    </row>
    <row r="214" spans="5:10" ht="12.75">
      <c r="E214" s="6"/>
      <c r="F214" s="6"/>
      <c r="G214" s="6"/>
      <c r="H214" s="6"/>
      <c r="I214" s="6"/>
      <c r="J214" s="6"/>
    </row>
    <row r="215" spans="5:10" ht="12.75">
      <c r="E215" s="6"/>
      <c r="F215" s="6"/>
      <c r="G215" s="6"/>
      <c r="H215" s="6"/>
      <c r="I215" s="6"/>
      <c r="J215" s="6"/>
    </row>
    <row r="216" spans="5:10" ht="12.75">
      <c r="E216" s="6"/>
      <c r="F216" s="6"/>
      <c r="G216" s="6"/>
      <c r="H216" s="6"/>
      <c r="I216" s="6"/>
      <c r="J216" s="6"/>
    </row>
    <row r="217" spans="5:10" ht="12.75">
      <c r="E217" s="6"/>
      <c r="F217" s="6"/>
      <c r="G217" s="6"/>
      <c r="H217" s="6"/>
      <c r="I217" s="6"/>
      <c r="J217" s="6"/>
    </row>
    <row r="218" spans="5:10" ht="12.75">
      <c r="E218" s="6"/>
      <c r="F218" s="6"/>
      <c r="G218" s="6"/>
      <c r="H218" s="6"/>
      <c r="I218" s="6"/>
      <c r="J218" s="6"/>
    </row>
    <row r="219" spans="5:10" ht="12.75">
      <c r="E219" s="6"/>
      <c r="F219" s="6"/>
      <c r="G219" s="6"/>
      <c r="H219" s="6"/>
      <c r="I219" s="6"/>
      <c r="J219" s="6"/>
    </row>
    <row r="220" spans="5:10" ht="12.75">
      <c r="E220" s="6"/>
      <c r="F220" s="6"/>
      <c r="G220" s="6"/>
      <c r="H220" s="6"/>
      <c r="I220" s="6"/>
      <c r="J220" s="6"/>
    </row>
    <row r="221" spans="5:10" ht="12.75">
      <c r="E221" s="6"/>
      <c r="F221" s="6"/>
      <c r="G221" s="6"/>
      <c r="H221" s="6"/>
      <c r="I221" s="6"/>
      <c r="J221" s="6"/>
    </row>
    <row r="222" spans="5:10" ht="12.75">
      <c r="E222" s="6"/>
      <c r="F222" s="6"/>
      <c r="G222" s="6"/>
      <c r="H222" s="6"/>
      <c r="I222" s="6"/>
      <c r="J222" s="6"/>
    </row>
    <row r="223" spans="5:10" ht="12.75">
      <c r="E223" s="6"/>
      <c r="F223" s="6"/>
      <c r="G223" s="6"/>
      <c r="H223" s="6"/>
      <c r="I223" s="6"/>
      <c r="J223" s="6"/>
    </row>
    <row r="224" spans="5:10" ht="12.75">
      <c r="E224" s="6"/>
      <c r="F224" s="6"/>
      <c r="G224" s="6"/>
      <c r="H224" s="6"/>
      <c r="I224" s="6"/>
      <c r="J224" s="6"/>
    </row>
    <row r="225" spans="5:10" ht="12.75">
      <c r="E225" s="6"/>
      <c r="F225" s="6"/>
      <c r="G225" s="6"/>
      <c r="H225" s="6"/>
      <c r="I225" s="6"/>
      <c r="J225" s="6"/>
    </row>
    <row r="226" spans="5:10" ht="12.75">
      <c r="E226" s="6"/>
      <c r="F226" s="6"/>
      <c r="G226" s="6"/>
      <c r="H226" s="6"/>
      <c r="I226" s="6"/>
      <c r="J226" s="6"/>
    </row>
    <row r="227" spans="5:10" ht="12.75">
      <c r="E227" s="6"/>
      <c r="F227" s="6"/>
      <c r="G227" s="6"/>
      <c r="H227" s="6"/>
      <c r="I227" s="6"/>
      <c r="J227" s="6"/>
    </row>
    <row r="228" spans="5:10" ht="12.75">
      <c r="E228" s="6"/>
      <c r="F228" s="6"/>
      <c r="G228" s="6"/>
      <c r="H228" s="6"/>
      <c r="I228" s="6"/>
      <c r="J228" s="6"/>
    </row>
    <row r="229" spans="5:10" ht="12.75">
      <c r="E229" s="6"/>
      <c r="F229" s="6"/>
      <c r="G229" s="6"/>
      <c r="H229" s="6"/>
      <c r="I229" s="6"/>
      <c r="J229" s="6"/>
    </row>
    <row r="230" spans="5:10" ht="12.75">
      <c r="E230" s="6"/>
      <c r="F230" s="6"/>
      <c r="G230" s="6"/>
      <c r="H230" s="6"/>
      <c r="I230" s="6"/>
      <c r="J230" s="6"/>
    </row>
    <row r="231" spans="5:10" ht="12.75">
      <c r="E231" s="6"/>
      <c r="F231" s="6"/>
      <c r="G231" s="6"/>
      <c r="H231" s="6"/>
      <c r="I231" s="6"/>
      <c r="J231" s="6"/>
    </row>
    <row r="232" spans="5:10" ht="12.75">
      <c r="E232" s="6"/>
      <c r="F232" s="6"/>
      <c r="G232" s="6"/>
      <c r="H232" s="6"/>
      <c r="I232" s="6"/>
      <c r="J232" s="6"/>
    </row>
    <row r="233" spans="5:10" ht="12.75">
      <c r="E233" s="6"/>
      <c r="F233" s="6"/>
      <c r="G233" s="6"/>
      <c r="H233" s="6"/>
      <c r="I233" s="6"/>
      <c r="J233" s="6"/>
    </row>
    <row r="234" spans="5:10" ht="12.75">
      <c r="E234" s="6"/>
      <c r="F234" s="6"/>
      <c r="G234" s="6"/>
      <c r="H234" s="6"/>
      <c r="I234" s="6"/>
      <c r="J234" s="6"/>
    </row>
    <row r="235" spans="5:10" ht="12.75">
      <c r="E235" s="6"/>
      <c r="F235" s="6"/>
      <c r="G235" s="6"/>
      <c r="H235" s="6"/>
      <c r="I235" s="6"/>
      <c r="J235" s="6"/>
    </row>
    <row r="236" spans="5:10" ht="12.75">
      <c r="E236" s="6"/>
      <c r="F236" s="6"/>
      <c r="G236" s="6"/>
      <c r="H236" s="6"/>
      <c r="I236" s="6"/>
      <c r="J236" s="6"/>
    </row>
    <row r="237" spans="5:10" ht="12.75">
      <c r="E237" s="6"/>
      <c r="F237" s="6"/>
      <c r="G237" s="6"/>
      <c r="H237" s="6"/>
      <c r="I237" s="6"/>
      <c r="J237" s="6"/>
    </row>
    <row r="238" spans="5:10" ht="12.75">
      <c r="E238" s="6"/>
      <c r="F238" s="6"/>
      <c r="G238" s="6"/>
      <c r="H238" s="6"/>
      <c r="I238" s="6"/>
      <c r="J238" s="6"/>
    </row>
    <row r="239" spans="5:10" ht="12.75">
      <c r="E239" s="6"/>
      <c r="F239" s="6"/>
      <c r="G239" s="6"/>
      <c r="H239" s="6"/>
      <c r="I239" s="6"/>
      <c r="J239" s="6"/>
    </row>
    <row r="240" spans="5:10" ht="12.75">
      <c r="E240" s="6"/>
      <c r="F240" s="6"/>
      <c r="G240" s="6"/>
      <c r="H240" s="6"/>
      <c r="I240" s="6"/>
      <c r="J240" s="6"/>
    </row>
    <row r="241" spans="5:10" ht="12.75">
      <c r="E241" s="6"/>
      <c r="F241" s="6"/>
      <c r="G241" s="6"/>
      <c r="H241" s="6"/>
      <c r="I241" s="6"/>
      <c r="J241" s="6"/>
    </row>
    <row r="242" spans="5:10" ht="12.75">
      <c r="E242" s="6"/>
      <c r="F242" s="6"/>
      <c r="G242" s="6"/>
      <c r="H242" s="6"/>
      <c r="I242" s="6"/>
      <c r="J242" s="6"/>
    </row>
    <row r="243" spans="5:10" ht="12.75">
      <c r="E243" s="6"/>
      <c r="F243" s="6"/>
      <c r="G243" s="6"/>
      <c r="H243" s="6"/>
      <c r="I243" s="6"/>
      <c r="J243" s="6"/>
    </row>
    <row r="244" spans="5:10" ht="12.75">
      <c r="E244" s="6"/>
      <c r="F244" s="6"/>
      <c r="G244" s="6"/>
      <c r="H244" s="6"/>
      <c r="I244" s="6"/>
      <c r="J244" s="6"/>
    </row>
    <row r="245" spans="5:10" ht="12.75">
      <c r="E245" s="6"/>
      <c r="F245" s="6"/>
      <c r="G245" s="6"/>
      <c r="H245" s="6"/>
      <c r="I245" s="6"/>
      <c r="J245" s="6"/>
    </row>
    <row r="246" spans="5:10" ht="12.75">
      <c r="E246" s="6"/>
      <c r="F246" s="6"/>
      <c r="G246" s="6"/>
      <c r="H246" s="6"/>
      <c r="I246" s="6"/>
      <c r="J246" s="6"/>
    </row>
    <row r="247" spans="5:10" ht="12.75">
      <c r="E247" s="6"/>
      <c r="F247" s="6"/>
      <c r="G247" s="6"/>
      <c r="H247" s="6"/>
      <c r="I247" s="6"/>
      <c r="J247" s="6"/>
    </row>
    <row r="248" spans="5:10" ht="12.75">
      <c r="E248" s="6"/>
      <c r="F248" s="6"/>
      <c r="G248" s="6"/>
      <c r="H248" s="6"/>
      <c r="I248" s="6"/>
      <c r="J248" s="6"/>
    </row>
    <row r="249" spans="5:10" ht="12.75">
      <c r="E249" s="6"/>
      <c r="F249" s="6"/>
      <c r="G249" s="6"/>
      <c r="H249" s="6"/>
      <c r="I249" s="6"/>
      <c r="J249" s="6"/>
    </row>
    <row r="250" spans="5:10" ht="12.75">
      <c r="E250" s="6"/>
      <c r="F250" s="6"/>
      <c r="G250" s="6"/>
      <c r="H250" s="6"/>
      <c r="I250" s="6"/>
      <c r="J250" s="6"/>
    </row>
    <row r="251" spans="5:10" ht="12.75">
      <c r="E251" s="6"/>
      <c r="F251" s="6"/>
      <c r="G251" s="6"/>
      <c r="H251" s="6"/>
      <c r="I251" s="6"/>
      <c r="J251" s="6"/>
    </row>
    <row r="252" spans="5:10" ht="12.75">
      <c r="E252" s="6"/>
      <c r="F252" s="6"/>
      <c r="G252" s="6"/>
      <c r="H252" s="6"/>
      <c r="I252" s="6"/>
      <c r="J252" s="6"/>
    </row>
    <row r="253" spans="5:10" ht="12.75">
      <c r="E253" s="6"/>
      <c r="F253" s="6"/>
      <c r="G253" s="6"/>
      <c r="H253" s="6"/>
      <c r="I253" s="6"/>
      <c r="J253" s="6"/>
    </row>
    <row r="254" spans="5:10" ht="12.75">
      <c r="E254" s="6"/>
      <c r="F254" s="6"/>
      <c r="G254" s="6"/>
      <c r="H254" s="6"/>
      <c r="I254" s="6"/>
      <c r="J254" s="6"/>
    </row>
    <row r="255" spans="5:10" ht="12.75">
      <c r="E255" s="6"/>
      <c r="F255" s="6"/>
      <c r="G255" s="6"/>
      <c r="H255" s="6"/>
      <c r="I255" s="6"/>
      <c r="J255" s="6"/>
    </row>
    <row r="256" spans="5:10" ht="12.75">
      <c r="E256" s="6"/>
      <c r="F256" s="6"/>
      <c r="G256" s="6"/>
      <c r="H256" s="6"/>
      <c r="I256" s="6"/>
      <c r="J256" s="6"/>
    </row>
    <row r="257" spans="5:10" ht="12.75">
      <c r="E257" s="6"/>
      <c r="F257" s="6"/>
      <c r="G257" s="6"/>
      <c r="H257" s="6"/>
      <c r="I257" s="6"/>
      <c r="J257" s="6"/>
    </row>
    <row r="258" spans="5:10" ht="12.75">
      <c r="E258" s="6"/>
      <c r="F258" s="6"/>
      <c r="G258" s="6"/>
      <c r="H258" s="6"/>
      <c r="I258" s="6"/>
      <c r="J258" s="6"/>
    </row>
    <row r="259" spans="5:10" ht="12.75">
      <c r="E259" s="6"/>
      <c r="F259" s="6"/>
      <c r="G259" s="6"/>
      <c r="H259" s="6"/>
      <c r="I259" s="6"/>
      <c r="J259" s="6"/>
    </row>
    <row r="260" spans="5:10" ht="12.75">
      <c r="E260" s="6"/>
      <c r="F260" s="6"/>
      <c r="G260" s="6"/>
      <c r="H260" s="6"/>
      <c r="I260" s="6"/>
      <c r="J260" s="6"/>
    </row>
    <row r="261" spans="5:10" ht="12.75">
      <c r="E261" s="6"/>
      <c r="F261" s="6"/>
      <c r="G261" s="6"/>
      <c r="H261" s="6"/>
      <c r="I261" s="6"/>
      <c r="J261" s="6"/>
    </row>
    <row r="262" spans="5:10" ht="12.75">
      <c r="E262" s="6"/>
      <c r="F262" s="6"/>
      <c r="G262" s="6"/>
      <c r="H262" s="6"/>
      <c r="I262" s="6"/>
      <c r="J262" s="6"/>
    </row>
    <row r="263" spans="5:10" ht="12.75">
      <c r="E263" s="6"/>
      <c r="F263" s="6"/>
      <c r="G263" s="6"/>
      <c r="H263" s="6"/>
      <c r="I263" s="6"/>
      <c r="J263" s="6"/>
    </row>
    <row r="264" spans="5:10" ht="12.75">
      <c r="E264" s="6"/>
      <c r="F264" s="6"/>
      <c r="G264" s="6"/>
      <c r="H264" s="6"/>
      <c r="I264" s="6"/>
      <c r="J264" s="6"/>
    </row>
    <row r="265" spans="5:10" ht="12.75">
      <c r="E265" s="6"/>
      <c r="F265" s="6"/>
      <c r="G265" s="6"/>
      <c r="H265" s="6"/>
      <c r="I265" s="6"/>
      <c r="J265" s="6"/>
    </row>
    <row r="266" spans="5:10" ht="12.75">
      <c r="E266" s="6"/>
      <c r="F266" s="6"/>
      <c r="G266" s="6"/>
      <c r="H266" s="6"/>
      <c r="I266" s="6"/>
      <c r="J266" s="6"/>
    </row>
    <row r="267" spans="5:10" ht="12.75">
      <c r="E267" s="6"/>
      <c r="F267" s="6"/>
      <c r="G267" s="6"/>
      <c r="H267" s="6"/>
      <c r="I267" s="6"/>
      <c r="J267" s="6"/>
    </row>
    <row r="268" spans="5:10" ht="12.75">
      <c r="E268" s="6"/>
      <c r="F268" s="6"/>
      <c r="G268" s="6"/>
      <c r="H268" s="6"/>
      <c r="I268" s="6"/>
      <c r="J268" s="6"/>
    </row>
    <row r="269" spans="5:10" ht="12.75">
      <c r="E269" s="6"/>
      <c r="F269" s="6"/>
      <c r="G269" s="6"/>
      <c r="H269" s="6"/>
      <c r="I269" s="6"/>
      <c r="J269" s="6"/>
    </row>
    <row r="270" spans="5:10" ht="12.75">
      <c r="E270" s="6"/>
      <c r="F270" s="6"/>
      <c r="G270" s="6"/>
      <c r="H270" s="6"/>
      <c r="I270" s="6"/>
      <c r="J270" s="6"/>
    </row>
    <row r="271" spans="5:10" ht="12.75">
      <c r="E271" s="6"/>
      <c r="F271" s="6"/>
      <c r="G271" s="6"/>
      <c r="H271" s="6"/>
      <c r="I271" s="6"/>
      <c r="J271" s="6"/>
    </row>
    <row r="272" spans="5:10" ht="12.75">
      <c r="E272" s="6"/>
      <c r="F272" s="6"/>
      <c r="G272" s="6"/>
      <c r="H272" s="6"/>
      <c r="I272" s="6"/>
      <c r="J272" s="6"/>
    </row>
    <row r="273" spans="5:10" ht="12.75">
      <c r="E273" s="6"/>
      <c r="F273" s="6"/>
      <c r="G273" s="6"/>
      <c r="H273" s="6"/>
      <c r="I273" s="6"/>
      <c r="J273" s="6"/>
    </row>
    <row r="274" spans="5:10" ht="12.75">
      <c r="E274" s="6"/>
      <c r="F274" s="6"/>
      <c r="G274" s="6"/>
      <c r="H274" s="6"/>
      <c r="I274" s="6"/>
      <c r="J274" s="6"/>
    </row>
    <row r="275" spans="5:10" ht="12.75">
      <c r="E275" s="6"/>
      <c r="F275" s="6"/>
      <c r="G275" s="6"/>
      <c r="H275" s="6"/>
      <c r="I275" s="6"/>
      <c r="J275" s="6"/>
    </row>
    <row r="276" spans="5:10" ht="12.75">
      <c r="E276" s="6"/>
      <c r="F276" s="6"/>
      <c r="G276" s="6"/>
      <c r="H276" s="6"/>
      <c r="I276" s="6"/>
      <c r="J276" s="6"/>
    </row>
    <row r="277" spans="5:10" ht="12.75">
      <c r="E277" s="6"/>
      <c r="F277" s="6"/>
      <c r="G277" s="6"/>
      <c r="H277" s="6"/>
      <c r="I277" s="6"/>
      <c r="J277" s="6"/>
    </row>
    <row r="278" spans="5:10" ht="12.75">
      <c r="E278" s="6"/>
      <c r="F278" s="6"/>
      <c r="G278" s="6"/>
      <c r="H278" s="6"/>
      <c r="I278" s="6"/>
      <c r="J278" s="6"/>
    </row>
    <row r="279" spans="5:10" ht="12.75">
      <c r="E279" s="6"/>
      <c r="F279" s="6"/>
      <c r="G279" s="6"/>
      <c r="H279" s="6"/>
      <c r="I279" s="6"/>
      <c r="J279" s="6"/>
    </row>
    <row r="280" spans="5:10" ht="12.75">
      <c r="E280" s="6"/>
      <c r="F280" s="6"/>
      <c r="G280" s="6"/>
      <c r="H280" s="6"/>
      <c r="I280" s="6"/>
      <c r="J280" s="6"/>
    </row>
    <row r="281" spans="5:10" ht="12.75">
      <c r="E281" s="6"/>
      <c r="F281" s="6"/>
      <c r="G281" s="6"/>
      <c r="H281" s="6"/>
      <c r="I281" s="6"/>
      <c r="J281" s="6"/>
    </row>
    <row r="282" spans="5:10" ht="12.75">
      <c r="E282" s="6"/>
      <c r="F282" s="6"/>
      <c r="G282" s="6"/>
      <c r="H282" s="6"/>
      <c r="I282" s="6"/>
      <c r="J282" s="6"/>
    </row>
    <row r="283" spans="5:10" ht="12.75">
      <c r="E283" s="6"/>
      <c r="F283" s="6"/>
      <c r="G283" s="6"/>
      <c r="H283" s="6"/>
      <c r="I283" s="6"/>
      <c r="J283" s="6"/>
    </row>
    <row r="284" spans="5:10" ht="12.75">
      <c r="E284" s="6"/>
      <c r="F284" s="6"/>
      <c r="G284" s="6"/>
      <c r="H284" s="6"/>
      <c r="I284" s="6"/>
      <c r="J284" s="6"/>
    </row>
    <row r="285" spans="5:10" ht="12.75">
      <c r="E285" s="6"/>
      <c r="F285" s="6"/>
      <c r="G285" s="6"/>
      <c r="H285" s="6"/>
      <c r="I285" s="6"/>
      <c r="J285" s="6"/>
    </row>
    <row r="286" spans="5:10" ht="12.75">
      <c r="E286" s="6"/>
      <c r="F286" s="6"/>
      <c r="G286" s="6"/>
      <c r="H286" s="6"/>
      <c r="I286" s="6"/>
      <c r="J286" s="6"/>
    </row>
    <row r="287" spans="5:10" ht="12.75">
      <c r="E287" s="6"/>
      <c r="F287" s="6"/>
      <c r="G287" s="6"/>
      <c r="H287" s="6"/>
      <c r="I287" s="6"/>
      <c r="J287" s="6"/>
    </row>
    <row r="288" spans="5:10" ht="12.75">
      <c r="E288" s="6"/>
      <c r="F288" s="6"/>
      <c r="G288" s="6"/>
      <c r="H288" s="6"/>
      <c r="I288" s="6"/>
      <c r="J288" s="6"/>
    </row>
    <row r="289" spans="5:10" ht="12.75">
      <c r="E289" s="6"/>
      <c r="F289" s="6"/>
      <c r="G289" s="6"/>
      <c r="H289" s="6"/>
      <c r="I289" s="6"/>
      <c r="J289" s="6"/>
    </row>
    <row r="290" spans="5:10" ht="12.75">
      <c r="E290" s="6"/>
      <c r="F290" s="6"/>
      <c r="G290" s="6"/>
      <c r="H290" s="6"/>
      <c r="I290" s="6"/>
      <c r="J290" s="6"/>
    </row>
    <row r="291" spans="5:10" ht="12.75">
      <c r="E291" s="6"/>
      <c r="F291" s="6"/>
      <c r="G291" s="6"/>
      <c r="H291" s="6"/>
      <c r="I291" s="6"/>
      <c r="J291" s="6"/>
    </row>
    <row r="292" spans="5:10" ht="12.75">
      <c r="E292" s="6"/>
      <c r="F292" s="6"/>
      <c r="G292" s="6"/>
      <c r="H292" s="6"/>
      <c r="I292" s="6"/>
      <c r="J292" s="6"/>
    </row>
    <row r="293" spans="5:10" ht="12.75">
      <c r="E293" s="6"/>
      <c r="F293" s="6"/>
      <c r="G293" s="6"/>
      <c r="H293" s="6"/>
      <c r="I293" s="6"/>
      <c r="J293" s="6"/>
    </row>
    <row r="294" spans="5:10" ht="12.75">
      <c r="E294" s="6"/>
      <c r="F294" s="6"/>
      <c r="G294" s="6"/>
      <c r="H294" s="6"/>
      <c r="I294" s="6"/>
      <c r="J294" s="6"/>
    </row>
    <row r="295" spans="5:10" ht="12.75">
      <c r="E295" s="6"/>
      <c r="F295" s="6"/>
      <c r="G295" s="6"/>
      <c r="H295" s="6"/>
      <c r="I295" s="6"/>
      <c r="J295" s="6"/>
    </row>
    <row r="296" spans="5:10" ht="12.75">
      <c r="E296" s="6"/>
      <c r="F296" s="6"/>
      <c r="G296" s="6"/>
      <c r="H296" s="6"/>
      <c r="I296" s="6"/>
      <c r="J296" s="6"/>
    </row>
    <row r="297" spans="5:10" ht="12.75">
      <c r="E297" s="6"/>
      <c r="F297" s="6"/>
      <c r="G297" s="6"/>
      <c r="H297" s="6"/>
      <c r="I297" s="6"/>
      <c r="J297" s="6"/>
    </row>
    <row r="298" spans="5:10" ht="12.75">
      <c r="E298" s="6"/>
      <c r="F298" s="6"/>
      <c r="G298" s="6"/>
      <c r="H298" s="6"/>
      <c r="I298" s="6"/>
      <c r="J298" s="6"/>
    </row>
    <row r="299" spans="5:10" ht="12.75">
      <c r="E299" s="6"/>
      <c r="F299" s="6"/>
      <c r="G299" s="6"/>
      <c r="H299" s="6"/>
      <c r="I299" s="6"/>
      <c r="J299" s="6"/>
    </row>
    <row r="300" spans="5:10" ht="12.75">
      <c r="E300" s="6"/>
      <c r="F300" s="6"/>
      <c r="G300" s="6"/>
      <c r="H300" s="6"/>
      <c r="I300" s="6"/>
      <c r="J300" s="6"/>
    </row>
    <row r="301" spans="5:10" ht="12.75">
      <c r="E301" s="6"/>
      <c r="F301" s="6"/>
      <c r="G301" s="6"/>
      <c r="H301" s="6"/>
      <c r="I301" s="6"/>
      <c r="J301" s="6"/>
    </row>
    <row r="302" spans="5:10" ht="12.75">
      <c r="E302" s="6"/>
      <c r="F302" s="6"/>
      <c r="G302" s="6"/>
      <c r="H302" s="6"/>
      <c r="I302" s="6"/>
      <c r="J302" s="6"/>
    </row>
    <row r="303" spans="5:10" ht="12.75">
      <c r="E303" s="6"/>
      <c r="F303" s="6"/>
      <c r="G303" s="6"/>
      <c r="H303" s="6"/>
      <c r="I303" s="6"/>
      <c r="J303" s="6"/>
    </row>
    <row r="304" spans="5:10" ht="12.75">
      <c r="E304" s="6"/>
      <c r="F304" s="6"/>
      <c r="G304" s="6"/>
      <c r="H304" s="6"/>
      <c r="I304" s="6"/>
      <c r="J304" s="6"/>
    </row>
    <row r="305" spans="5:10" ht="12.75">
      <c r="E305" s="6"/>
      <c r="F305" s="6"/>
      <c r="G305" s="6"/>
      <c r="H305" s="6"/>
      <c r="I305" s="6"/>
      <c r="J305" s="6"/>
    </row>
    <row r="306" spans="5:10" ht="12.75">
      <c r="E306" s="6"/>
      <c r="F306" s="6"/>
      <c r="G306" s="6"/>
      <c r="H306" s="6"/>
      <c r="I306" s="6"/>
      <c r="J306" s="6"/>
    </row>
  </sheetData>
  <mergeCells count="9">
    <mergeCell ref="A3:D6"/>
    <mergeCell ref="H3:J3"/>
    <mergeCell ref="E3:G3"/>
    <mergeCell ref="F4:F5"/>
    <mergeCell ref="H4:H5"/>
    <mergeCell ref="I4:I5"/>
    <mergeCell ref="E4:E5"/>
    <mergeCell ref="E6:F6"/>
    <mergeCell ref="H6:I6"/>
  </mergeCells>
  <printOptions/>
  <pageMargins left="0.28" right="0.11811023622047245" top="0.33" bottom="0.19" header="0.1968503937007874" footer="0.1968503937007874"/>
  <pageSetup orientation="portrait" paperSize="9" scale="90" r:id="rId2"/>
  <headerFooter alignWithMargins="0">
    <oddFooter>&amp;C&amp;9
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04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5.140625" style="4" customWidth="1"/>
    <col min="2" max="2" width="3.8515625" style="4" customWidth="1"/>
    <col min="3" max="3" width="9.421875" style="4" customWidth="1"/>
    <col min="4" max="4" width="18.140625" style="4" customWidth="1"/>
    <col min="5" max="6" width="10.7109375" style="4" bestFit="1" customWidth="1"/>
    <col min="7" max="7" width="11.57421875" style="4" bestFit="1" customWidth="1"/>
    <col min="8" max="9" width="10.7109375" style="4" bestFit="1" customWidth="1"/>
    <col min="10" max="10" width="11.57421875" style="4" bestFit="1" customWidth="1"/>
    <col min="11" max="16384" width="11.421875" style="4" customWidth="1"/>
  </cols>
  <sheetData>
    <row r="1" spans="1:6" ht="12.75">
      <c r="A1" s="32" t="s">
        <v>265</v>
      </c>
      <c r="B1" s="5"/>
      <c r="C1" s="6"/>
      <c r="D1" s="6"/>
      <c r="E1" s="6"/>
      <c r="F1" s="6"/>
    </row>
    <row r="2" ht="9" customHeight="1"/>
    <row r="3" spans="1:10" s="7" customFormat="1" ht="13.5">
      <c r="A3" s="46" t="s">
        <v>56</v>
      </c>
      <c r="B3" s="47"/>
      <c r="C3" s="47"/>
      <c r="D3" s="48"/>
      <c r="E3" s="53" t="s">
        <v>262</v>
      </c>
      <c r="F3" s="54"/>
      <c r="G3" s="55"/>
      <c r="H3" s="53" t="s">
        <v>263</v>
      </c>
      <c r="I3" s="54"/>
      <c r="J3" s="54"/>
    </row>
    <row r="4" spans="1:10" s="7" customFormat="1" ht="12">
      <c r="A4" s="49"/>
      <c r="B4" s="49"/>
      <c r="C4" s="49"/>
      <c r="D4" s="50"/>
      <c r="E4" s="58">
        <v>2006</v>
      </c>
      <c r="F4" s="56">
        <v>2005</v>
      </c>
      <c r="G4" s="18" t="s">
        <v>0</v>
      </c>
      <c r="H4" s="56">
        <v>2006</v>
      </c>
      <c r="I4" s="56">
        <v>2005</v>
      </c>
      <c r="J4" s="18" t="s">
        <v>0</v>
      </c>
    </row>
    <row r="5" spans="1:10" s="7" customFormat="1" ht="12">
      <c r="A5" s="49"/>
      <c r="B5" s="49"/>
      <c r="C5" s="49"/>
      <c r="D5" s="50"/>
      <c r="E5" s="59"/>
      <c r="F5" s="57"/>
      <c r="G5" s="19" t="s">
        <v>267</v>
      </c>
      <c r="H5" s="57"/>
      <c r="I5" s="57"/>
      <c r="J5" s="19" t="s">
        <v>267</v>
      </c>
    </row>
    <row r="6" spans="1:10" s="7" customFormat="1" ht="12">
      <c r="A6" s="51"/>
      <c r="B6" s="51"/>
      <c r="C6" s="51"/>
      <c r="D6" s="52"/>
      <c r="E6" s="60" t="s">
        <v>72</v>
      </c>
      <c r="F6" s="61"/>
      <c r="G6" s="1" t="s">
        <v>1</v>
      </c>
      <c r="H6" s="62" t="s">
        <v>71</v>
      </c>
      <c r="I6" s="61"/>
      <c r="J6" s="1" t="s">
        <v>1</v>
      </c>
    </row>
    <row r="7" spans="1:10" ht="12.75">
      <c r="A7" s="7"/>
      <c r="B7" s="7"/>
      <c r="C7" s="7"/>
      <c r="D7" s="7"/>
      <c r="E7" s="16"/>
      <c r="F7" s="16"/>
      <c r="G7" s="13"/>
      <c r="H7" s="16"/>
      <c r="I7" s="16"/>
      <c r="J7" s="13"/>
    </row>
    <row r="8" spans="1:10" ht="12.75">
      <c r="A8" s="7"/>
      <c r="B8" s="7" t="s">
        <v>43</v>
      </c>
      <c r="C8" s="7"/>
      <c r="D8" s="7"/>
      <c r="E8" s="16">
        <f>SUM(E9:E21)</f>
        <v>257028.802</v>
      </c>
      <c r="F8" s="16">
        <v>168684.268</v>
      </c>
      <c r="G8" s="13">
        <f aca="true" t="shared" si="0" ref="G8:G32">SUM(E8/F8)*100-100</f>
        <v>52.3727168202787</v>
      </c>
      <c r="H8" s="16">
        <f>SUM(H9:H21)</f>
        <v>204652.392</v>
      </c>
      <c r="I8" s="16">
        <v>176854.39199999996</v>
      </c>
      <c r="J8" s="13">
        <f aca="true" t="shared" si="1" ref="J8:J31">SUM(H8/I8)*100-100</f>
        <v>15.718015077623875</v>
      </c>
    </row>
    <row r="9" spans="1:10" ht="12.75">
      <c r="A9" s="7"/>
      <c r="B9" s="12"/>
      <c r="C9" s="12" t="s">
        <v>172</v>
      </c>
      <c r="D9" s="7"/>
      <c r="E9" s="16">
        <v>15635.466</v>
      </c>
      <c r="F9" s="16">
        <v>2530.891</v>
      </c>
      <c r="G9" s="13">
        <f t="shared" si="0"/>
        <v>517.7850409203714</v>
      </c>
      <c r="H9" s="16">
        <v>18130.383</v>
      </c>
      <c r="I9" s="16">
        <v>12766.286</v>
      </c>
      <c r="J9" s="13">
        <f t="shared" si="1"/>
        <v>42.017678438349265</v>
      </c>
    </row>
    <row r="10" spans="1:10" ht="12" customHeight="1">
      <c r="A10" s="7"/>
      <c r="B10" s="7"/>
      <c r="C10" s="7" t="s">
        <v>173</v>
      </c>
      <c r="D10" s="7"/>
      <c r="E10" s="16">
        <v>11477.498</v>
      </c>
      <c r="F10" s="16">
        <v>520.093</v>
      </c>
      <c r="G10" s="13" t="s">
        <v>264</v>
      </c>
      <c r="H10" s="16">
        <v>10305.13</v>
      </c>
      <c r="I10" s="16">
        <v>31676.512</v>
      </c>
      <c r="J10" s="13">
        <f t="shared" si="1"/>
        <v>-67.467598705312</v>
      </c>
    </row>
    <row r="11" spans="1:10" ht="12" customHeight="1">
      <c r="A11" s="7"/>
      <c r="B11" s="12"/>
      <c r="C11" s="12" t="s">
        <v>174</v>
      </c>
      <c r="D11" s="7"/>
      <c r="E11" s="16">
        <v>0</v>
      </c>
      <c r="F11" s="16">
        <v>13.499</v>
      </c>
      <c r="G11" s="13">
        <f t="shared" si="0"/>
        <v>-100</v>
      </c>
      <c r="H11" s="16">
        <v>41.815</v>
      </c>
      <c r="I11" s="16">
        <v>40.699</v>
      </c>
      <c r="J11" s="13">
        <f t="shared" si="1"/>
        <v>2.742082115039679</v>
      </c>
    </row>
    <row r="12" spans="1:10" ht="12" customHeight="1">
      <c r="A12" s="7"/>
      <c r="B12" s="7"/>
      <c r="C12" s="7" t="s">
        <v>175</v>
      </c>
      <c r="D12" s="7"/>
      <c r="E12" s="16">
        <v>0</v>
      </c>
      <c r="F12" s="16">
        <v>0</v>
      </c>
      <c r="G12" s="13" t="s">
        <v>264</v>
      </c>
      <c r="H12" s="16">
        <v>315.364</v>
      </c>
      <c r="I12" s="16">
        <v>408.489</v>
      </c>
      <c r="J12" s="13">
        <f t="shared" si="1"/>
        <v>-22.79743150978362</v>
      </c>
    </row>
    <row r="13" spans="1:10" ht="12" customHeight="1">
      <c r="A13" s="7"/>
      <c r="B13" s="12"/>
      <c r="C13" s="12" t="s">
        <v>176</v>
      </c>
      <c r="D13" s="7"/>
      <c r="E13" s="16">
        <v>1887.899</v>
      </c>
      <c r="F13" s="16">
        <v>1147.364</v>
      </c>
      <c r="G13" s="13">
        <f t="shared" si="0"/>
        <v>64.54228997946595</v>
      </c>
      <c r="H13" s="16">
        <v>3895.931</v>
      </c>
      <c r="I13" s="16">
        <v>4640.714</v>
      </c>
      <c r="J13" s="13">
        <f t="shared" si="1"/>
        <v>-16.048888166777786</v>
      </c>
    </row>
    <row r="14" spans="1:10" ht="12" customHeight="1">
      <c r="A14" s="7"/>
      <c r="B14" s="7"/>
      <c r="C14" s="7" t="s">
        <v>177</v>
      </c>
      <c r="D14" s="7"/>
      <c r="E14" s="16">
        <v>5562.283</v>
      </c>
      <c r="F14" s="16">
        <v>6655.617</v>
      </c>
      <c r="G14" s="13">
        <f t="shared" si="0"/>
        <v>-16.427237324503494</v>
      </c>
      <c r="H14" s="16">
        <v>9576.205</v>
      </c>
      <c r="I14" s="16">
        <v>6734.365</v>
      </c>
      <c r="J14" s="13">
        <f t="shared" si="1"/>
        <v>42.19907890350464</v>
      </c>
    </row>
    <row r="15" spans="1:10" ht="12" customHeight="1">
      <c r="A15" s="7"/>
      <c r="B15" s="12"/>
      <c r="C15" s="12" t="s">
        <v>44</v>
      </c>
      <c r="D15" s="7"/>
      <c r="E15" s="16">
        <v>128147.462</v>
      </c>
      <c r="F15" s="16">
        <v>63305.517</v>
      </c>
      <c r="G15" s="13">
        <f t="shared" si="0"/>
        <v>102.42700490069453</v>
      </c>
      <c r="H15" s="16">
        <v>105520.747</v>
      </c>
      <c r="I15" s="16">
        <v>74752.917</v>
      </c>
      <c r="J15" s="13">
        <f t="shared" si="1"/>
        <v>41.15937040958548</v>
      </c>
    </row>
    <row r="16" spans="1:10" ht="12" customHeight="1">
      <c r="A16" s="7"/>
      <c r="B16" s="7"/>
      <c r="C16" s="7" t="s">
        <v>178</v>
      </c>
      <c r="D16" s="7"/>
      <c r="E16" s="16">
        <v>24013.011</v>
      </c>
      <c r="F16" s="16">
        <v>26046.964</v>
      </c>
      <c r="G16" s="13">
        <f t="shared" si="0"/>
        <v>-7.808791074460743</v>
      </c>
      <c r="H16" s="16">
        <v>30015.152</v>
      </c>
      <c r="I16" s="16">
        <v>24120.342</v>
      </c>
      <c r="J16" s="13">
        <f t="shared" si="1"/>
        <v>24.439164253972834</v>
      </c>
    </row>
    <row r="17" spans="1:10" ht="12" customHeight="1">
      <c r="A17" s="7"/>
      <c r="B17" s="12"/>
      <c r="C17" s="12" t="s">
        <v>179</v>
      </c>
      <c r="D17" s="7"/>
      <c r="E17" s="16">
        <v>1235.522</v>
      </c>
      <c r="F17" s="16">
        <v>627.77</v>
      </c>
      <c r="G17" s="13">
        <f t="shared" si="0"/>
        <v>96.81125252879238</v>
      </c>
      <c r="H17" s="16">
        <v>657.862</v>
      </c>
      <c r="I17" s="16">
        <v>783.063</v>
      </c>
      <c r="J17" s="13">
        <f t="shared" si="1"/>
        <v>-15.988624159231122</v>
      </c>
    </row>
    <row r="18" spans="1:10" ht="12" customHeight="1">
      <c r="A18" s="7"/>
      <c r="B18" s="7"/>
      <c r="C18" s="7" t="s">
        <v>180</v>
      </c>
      <c r="D18" s="7"/>
      <c r="E18" s="16">
        <v>1075.569</v>
      </c>
      <c r="F18" s="16">
        <v>1439.751</v>
      </c>
      <c r="G18" s="13">
        <f t="shared" si="0"/>
        <v>-25.294790557533915</v>
      </c>
      <c r="H18" s="16">
        <v>1119.607</v>
      </c>
      <c r="I18" s="16">
        <v>1052.936</v>
      </c>
      <c r="J18" s="13">
        <f t="shared" si="1"/>
        <v>6.331913810526004</v>
      </c>
    </row>
    <row r="19" spans="1:10" ht="12" customHeight="1">
      <c r="A19" s="7"/>
      <c r="B19" s="12"/>
      <c r="C19" s="12" t="s">
        <v>181</v>
      </c>
      <c r="D19" s="7"/>
      <c r="E19" s="16">
        <v>3174.823</v>
      </c>
      <c r="F19" s="16">
        <v>2748.052</v>
      </c>
      <c r="G19" s="13">
        <f t="shared" si="0"/>
        <v>15.529946303781728</v>
      </c>
      <c r="H19" s="16">
        <v>2262.037</v>
      </c>
      <c r="I19" s="16">
        <v>1346.378</v>
      </c>
      <c r="J19" s="13">
        <f t="shared" si="1"/>
        <v>68.00905837736505</v>
      </c>
    </row>
    <row r="20" spans="1:10" ht="12" customHeight="1">
      <c r="A20" s="7"/>
      <c r="B20" s="7"/>
      <c r="C20" s="7" t="s">
        <v>182</v>
      </c>
      <c r="D20" s="7"/>
      <c r="E20" s="16">
        <v>64819.269</v>
      </c>
      <c r="F20" s="16">
        <v>63648.75</v>
      </c>
      <c r="G20" s="13">
        <f t="shared" si="0"/>
        <v>1.839029046132083</v>
      </c>
      <c r="H20" s="16">
        <v>22812.159</v>
      </c>
      <c r="I20" s="16">
        <v>18529.848</v>
      </c>
      <c r="J20" s="13">
        <f t="shared" si="1"/>
        <v>23.11034067845563</v>
      </c>
    </row>
    <row r="21" spans="1:10" ht="12" customHeight="1">
      <c r="A21" s="7"/>
      <c r="B21" s="12"/>
      <c r="C21" s="12" t="s">
        <v>183</v>
      </c>
      <c r="D21" s="7"/>
      <c r="E21" s="16">
        <v>0</v>
      </c>
      <c r="F21" s="16">
        <v>0</v>
      </c>
      <c r="G21" s="13" t="s">
        <v>264</v>
      </c>
      <c r="H21" s="16">
        <v>0</v>
      </c>
      <c r="I21" s="16">
        <v>1.843</v>
      </c>
      <c r="J21" s="13" t="s">
        <v>264</v>
      </c>
    </row>
    <row r="22" spans="1:10" ht="12.75">
      <c r="A22" s="7"/>
      <c r="B22" s="7"/>
      <c r="C22" s="7"/>
      <c r="D22" s="7"/>
      <c r="E22" s="16"/>
      <c r="F22" s="16"/>
      <c r="G22" s="13"/>
      <c r="H22" s="16"/>
      <c r="I22" s="16"/>
      <c r="J22" s="13"/>
    </row>
    <row r="23" spans="1:10" ht="12.75">
      <c r="A23" s="7" t="s">
        <v>45</v>
      </c>
      <c r="B23" s="12"/>
      <c r="C23" s="12"/>
      <c r="D23" s="7"/>
      <c r="E23" s="16">
        <f>E24+E40+E47</f>
        <v>5955634.937</v>
      </c>
      <c r="F23" s="16">
        <v>4502092.14</v>
      </c>
      <c r="G23" s="13">
        <f t="shared" si="0"/>
        <v>32.28594066491053</v>
      </c>
      <c r="H23" s="16">
        <f>H24+H40+H47</f>
        <v>2037878.5389999999</v>
      </c>
      <c r="I23" s="16">
        <v>1942853.8789999997</v>
      </c>
      <c r="J23" s="13">
        <f t="shared" si="1"/>
        <v>4.890983363551243</v>
      </c>
    </row>
    <row r="24" spans="1:10" ht="12.75">
      <c r="A24" s="7" t="s">
        <v>2</v>
      </c>
      <c r="B24" s="7" t="s">
        <v>184</v>
      </c>
      <c r="C24" s="7"/>
      <c r="D24" s="7"/>
      <c r="E24" s="16">
        <f>SUM(E25:E39)</f>
        <v>49836.755000000005</v>
      </c>
      <c r="F24" s="16">
        <v>39890.723</v>
      </c>
      <c r="G24" s="13">
        <f t="shared" si="0"/>
        <v>24.933195620445403</v>
      </c>
      <c r="H24" s="16">
        <f>SUM(H25:H39)</f>
        <v>333752.63300000003</v>
      </c>
      <c r="I24" s="16">
        <v>342400.65300000005</v>
      </c>
      <c r="J24" s="13">
        <f t="shared" si="1"/>
        <v>-2.5257019588686376</v>
      </c>
    </row>
    <row r="25" spans="1:10" ht="12.75">
      <c r="A25" s="7"/>
      <c r="B25" s="7"/>
      <c r="C25" s="12" t="s">
        <v>185</v>
      </c>
      <c r="D25" s="7"/>
      <c r="E25" s="16">
        <v>168.239</v>
      </c>
      <c r="F25" s="16">
        <v>416.766</v>
      </c>
      <c r="G25" s="13">
        <f t="shared" si="0"/>
        <v>-59.632263668341466</v>
      </c>
      <c r="H25" s="16">
        <v>9894.001</v>
      </c>
      <c r="I25" s="16">
        <v>15412.01</v>
      </c>
      <c r="J25" s="13">
        <f t="shared" si="1"/>
        <v>-35.8033053443386</v>
      </c>
    </row>
    <row r="26" spans="1:10" ht="12" customHeight="1">
      <c r="A26" s="7"/>
      <c r="B26" s="7"/>
      <c r="C26" s="7" t="s">
        <v>186</v>
      </c>
      <c r="D26" s="7"/>
      <c r="E26" s="16">
        <v>546.168</v>
      </c>
      <c r="F26" s="16">
        <v>4238.311</v>
      </c>
      <c r="G26" s="13">
        <f t="shared" si="0"/>
        <v>-87.11354593846464</v>
      </c>
      <c r="H26" s="16">
        <v>10809.493</v>
      </c>
      <c r="I26" s="16">
        <v>10954.832</v>
      </c>
      <c r="J26" s="13">
        <f t="shared" si="1"/>
        <v>-1.3267113544050773</v>
      </c>
    </row>
    <row r="27" spans="1:10" ht="12" customHeight="1">
      <c r="A27" s="7"/>
      <c r="B27" s="7"/>
      <c r="C27" s="12" t="s">
        <v>187</v>
      </c>
      <c r="D27" s="7"/>
      <c r="E27" s="16">
        <v>0</v>
      </c>
      <c r="F27" s="16">
        <v>0</v>
      </c>
      <c r="G27" s="13" t="s">
        <v>264</v>
      </c>
      <c r="H27" s="16">
        <v>9637.741</v>
      </c>
      <c r="I27" s="16">
        <v>4610.487</v>
      </c>
      <c r="J27" s="13">
        <f t="shared" si="1"/>
        <v>109.03954397875975</v>
      </c>
    </row>
    <row r="28" spans="1:10" ht="12" customHeight="1">
      <c r="A28" s="7"/>
      <c r="B28" s="7"/>
      <c r="C28" s="7" t="s">
        <v>188</v>
      </c>
      <c r="D28" s="7"/>
      <c r="E28" s="16">
        <v>15231.855</v>
      </c>
      <c r="F28" s="16">
        <v>11212.456</v>
      </c>
      <c r="G28" s="13">
        <f t="shared" si="0"/>
        <v>35.847623393126355</v>
      </c>
      <c r="H28" s="16">
        <v>51233.613</v>
      </c>
      <c r="I28" s="16">
        <v>80052.327</v>
      </c>
      <c r="J28" s="13">
        <f t="shared" si="1"/>
        <v>-35.99984545108852</v>
      </c>
    </row>
    <row r="29" spans="1:10" ht="12" customHeight="1">
      <c r="A29" s="7"/>
      <c r="B29" s="7"/>
      <c r="C29" s="12" t="s">
        <v>189</v>
      </c>
      <c r="D29" s="7"/>
      <c r="E29" s="16">
        <v>26421.629</v>
      </c>
      <c r="F29" s="16">
        <v>16874.28</v>
      </c>
      <c r="G29" s="13">
        <f t="shared" si="0"/>
        <v>56.57929701296888</v>
      </c>
      <c r="H29" s="16">
        <v>56900.078</v>
      </c>
      <c r="I29" s="16">
        <v>57745.144</v>
      </c>
      <c r="J29" s="13">
        <f t="shared" si="1"/>
        <v>-1.4634408046501761</v>
      </c>
    </row>
    <row r="30" spans="1:10" ht="12" customHeight="1">
      <c r="A30" s="7"/>
      <c r="B30" s="7"/>
      <c r="C30" s="7" t="s">
        <v>190</v>
      </c>
      <c r="D30" s="7"/>
      <c r="E30" s="16">
        <v>0</v>
      </c>
      <c r="F30" s="16">
        <v>23.253</v>
      </c>
      <c r="G30" s="13">
        <f t="shared" si="0"/>
        <v>-100</v>
      </c>
      <c r="H30" s="16">
        <v>219.051</v>
      </c>
      <c r="I30" s="16">
        <v>241.016</v>
      </c>
      <c r="J30" s="13">
        <f t="shared" si="1"/>
        <v>-9.113502837985862</v>
      </c>
    </row>
    <row r="31" spans="1:10" ht="12" customHeight="1">
      <c r="A31" s="7"/>
      <c r="B31" s="7"/>
      <c r="C31" s="12" t="s">
        <v>191</v>
      </c>
      <c r="D31" s="7"/>
      <c r="E31" s="16">
        <v>0</v>
      </c>
      <c r="F31" s="16">
        <v>0</v>
      </c>
      <c r="G31" s="13" t="s">
        <v>264</v>
      </c>
      <c r="H31" s="16">
        <v>105.855</v>
      </c>
      <c r="I31" s="16">
        <v>84.413</v>
      </c>
      <c r="J31" s="13">
        <f t="shared" si="1"/>
        <v>25.401300747515208</v>
      </c>
    </row>
    <row r="32" spans="1:10" ht="12" customHeight="1">
      <c r="A32" s="7"/>
      <c r="B32" s="7"/>
      <c r="C32" s="7" t="s">
        <v>192</v>
      </c>
      <c r="D32" s="7"/>
      <c r="E32" s="16">
        <v>1509.343</v>
      </c>
      <c r="F32" s="16">
        <v>858.617</v>
      </c>
      <c r="G32" s="13">
        <f t="shared" si="0"/>
        <v>75.78769113586154</v>
      </c>
      <c r="H32" s="16">
        <v>10416.337</v>
      </c>
      <c r="I32" s="16">
        <v>10399.352</v>
      </c>
      <c r="J32" s="13">
        <f aca="true" t="shared" si="2" ref="J32:J48">SUM(H32/I32)*100-100</f>
        <v>0.1633274842509138</v>
      </c>
    </row>
    <row r="33" spans="1:10" ht="12" customHeight="1">
      <c r="A33" s="7"/>
      <c r="B33" s="7"/>
      <c r="C33" s="12" t="s">
        <v>53</v>
      </c>
      <c r="D33" s="7"/>
      <c r="E33" s="16">
        <v>923.381</v>
      </c>
      <c r="F33" s="16">
        <v>1530.82</v>
      </c>
      <c r="G33" s="13">
        <f aca="true" t="shared" si="3" ref="G33:G48">SUM(E33/F33)*100-100</f>
        <v>-39.68062868266681</v>
      </c>
      <c r="H33" s="16">
        <v>67001.121</v>
      </c>
      <c r="I33" s="16">
        <v>57698.765</v>
      </c>
      <c r="J33" s="13">
        <f t="shared" si="2"/>
        <v>16.122279220361136</v>
      </c>
    </row>
    <row r="34" spans="1:10" ht="12" customHeight="1">
      <c r="A34" s="7"/>
      <c r="B34" s="7"/>
      <c r="C34" s="7" t="s">
        <v>193</v>
      </c>
      <c r="D34" s="7"/>
      <c r="E34" s="16">
        <v>1639.94</v>
      </c>
      <c r="F34" s="16">
        <v>547.955</v>
      </c>
      <c r="G34" s="13">
        <f t="shared" si="3"/>
        <v>199.28370030385707</v>
      </c>
      <c r="H34" s="16">
        <v>12490.798</v>
      </c>
      <c r="I34" s="16">
        <v>11370.497</v>
      </c>
      <c r="J34" s="13">
        <f t="shared" si="2"/>
        <v>9.85270037008938</v>
      </c>
    </row>
    <row r="35" spans="1:10" ht="12" customHeight="1">
      <c r="A35" s="7"/>
      <c r="B35" s="7"/>
      <c r="C35" s="12" t="s">
        <v>194</v>
      </c>
      <c r="D35" s="7"/>
      <c r="E35" s="16">
        <v>50.337</v>
      </c>
      <c r="F35" s="16">
        <v>40.729</v>
      </c>
      <c r="G35" s="13">
        <f t="shared" si="3"/>
        <v>23.590070956812113</v>
      </c>
      <c r="H35" s="16">
        <v>2871.914</v>
      </c>
      <c r="I35" s="16">
        <v>2764.161</v>
      </c>
      <c r="J35" s="13">
        <f t="shared" si="2"/>
        <v>3.8982172167250724</v>
      </c>
    </row>
    <row r="36" spans="1:10" ht="12" customHeight="1">
      <c r="A36" s="7"/>
      <c r="B36" s="7"/>
      <c r="C36" s="7" t="s">
        <v>195</v>
      </c>
      <c r="D36" s="7"/>
      <c r="E36" s="16">
        <v>87.593</v>
      </c>
      <c r="F36" s="16">
        <v>196.025</v>
      </c>
      <c r="G36" s="13">
        <f t="shared" si="3"/>
        <v>-55.315393444713685</v>
      </c>
      <c r="H36" s="16">
        <v>6651.894</v>
      </c>
      <c r="I36" s="16">
        <v>3838.317</v>
      </c>
      <c r="J36" s="13">
        <f t="shared" si="2"/>
        <v>73.30236142559357</v>
      </c>
    </row>
    <row r="37" spans="1:10" ht="12" customHeight="1">
      <c r="A37" s="7"/>
      <c r="B37" s="7"/>
      <c r="C37" s="12" t="s">
        <v>196</v>
      </c>
      <c r="D37" s="7"/>
      <c r="E37" s="16">
        <v>3059.477</v>
      </c>
      <c r="F37" s="16">
        <v>3066.137</v>
      </c>
      <c r="G37" s="13">
        <f t="shared" si="3"/>
        <v>-0.21721142923490788</v>
      </c>
      <c r="H37" s="16">
        <v>85296.106</v>
      </c>
      <c r="I37" s="16">
        <v>73579.452</v>
      </c>
      <c r="J37" s="13">
        <f t="shared" si="2"/>
        <v>15.923812533966682</v>
      </c>
    </row>
    <row r="38" spans="1:10" ht="12" customHeight="1">
      <c r="A38" s="7"/>
      <c r="B38" s="7"/>
      <c r="C38" s="7" t="s">
        <v>197</v>
      </c>
      <c r="D38" s="7"/>
      <c r="E38" s="16">
        <v>141.132</v>
      </c>
      <c r="F38" s="16">
        <v>873.282</v>
      </c>
      <c r="G38" s="13">
        <f t="shared" si="3"/>
        <v>-83.83889740083958</v>
      </c>
      <c r="H38" s="16">
        <v>5863.902</v>
      </c>
      <c r="I38" s="16">
        <v>4617.185</v>
      </c>
      <c r="J38" s="13">
        <f t="shared" si="2"/>
        <v>27.00166876570897</v>
      </c>
    </row>
    <row r="39" spans="1:10" ht="12" customHeight="1">
      <c r="A39" s="7"/>
      <c r="B39" s="7"/>
      <c r="C39" s="12" t="s">
        <v>198</v>
      </c>
      <c r="D39" s="7"/>
      <c r="E39" s="16">
        <v>57.661</v>
      </c>
      <c r="F39" s="16">
        <v>12.092</v>
      </c>
      <c r="G39" s="13">
        <f t="shared" si="3"/>
        <v>376.8524644392987</v>
      </c>
      <c r="H39" s="16">
        <v>4360.729</v>
      </c>
      <c r="I39" s="16">
        <v>9032.695</v>
      </c>
      <c r="J39" s="13">
        <f t="shared" si="2"/>
        <v>-51.722835764962724</v>
      </c>
    </row>
    <row r="40" spans="1:10" ht="12" customHeight="1">
      <c r="A40" s="7"/>
      <c r="B40" s="7" t="s">
        <v>199</v>
      </c>
      <c r="C40" s="7"/>
      <c r="D40" s="7"/>
      <c r="E40" s="16">
        <f>SUM(E41:E46)</f>
        <v>197128.61200000002</v>
      </c>
      <c r="F40" s="16">
        <f>SUM(F41:F46)</f>
        <v>170297.365</v>
      </c>
      <c r="G40" s="13">
        <f t="shared" si="3"/>
        <v>15.755526810411922</v>
      </c>
      <c r="H40" s="16">
        <f>SUM(H41:H46)</f>
        <v>122975.62800000001</v>
      </c>
      <c r="I40" s="16">
        <f>SUM(I41:I46)</f>
        <v>101619.722</v>
      </c>
      <c r="J40" s="13">
        <f t="shared" si="2"/>
        <v>21.0155131107326</v>
      </c>
    </row>
    <row r="41" spans="1:10" ht="12" customHeight="1">
      <c r="A41" s="7"/>
      <c r="B41" s="12"/>
      <c r="C41" s="12" t="s">
        <v>200</v>
      </c>
      <c r="D41" s="7"/>
      <c r="E41" s="16">
        <v>0</v>
      </c>
      <c r="F41" s="16">
        <v>66.95</v>
      </c>
      <c r="G41" s="13" t="s">
        <v>264</v>
      </c>
      <c r="H41" s="16">
        <v>5255.013</v>
      </c>
      <c r="I41" s="16">
        <v>3225.056</v>
      </c>
      <c r="J41" s="13">
        <f t="shared" si="2"/>
        <v>62.94331013166902</v>
      </c>
    </row>
    <row r="42" spans="1:10" ht="12" customHeight="1">
      <c r="A42" s="7"/>
      <c r="B42" s="7"/>
      <c r="C42" s="7" t="s">
        <v>201</v>
      </c>
      <c r="D42" s="7"/>
      <c r="E42" s="16">
        <v>19838.147</v>
      </c>
      <c r="F42" s="16">
        <v>16409.794</v>
      </c>
      <c r="G42" s="13">
        <f t="shared" si="3"/>
        <v>20.89211479437219</v>
      </c>
      <c r="H42" s="16">
        <v>23310.431</v>
      </c>
      <c r="I42" s="16">
        <v>18975.359</v>
      </c>
      <c r="J42" s="13">
        <f t="shared" si="2"/>
        <v>22.845797014960297</v>
      </c>
    </row>
    <row r="43" spans="1:10" ht="12" customHeight="1">
      <c r="A43" s="7"/>
      <c r="B43" s="12"/>
      <c r="C43" s="12" t="s">
        <v>202</v>
      </c>
      <c r="D43" s="7"/>
      <c r="E43" s="16">
        <v>122748.717</v>
      </c>
      <c r="F43" s="16">
        <v>116572.545</v>
      </c>
      <c r="G43" s="13">
        <f t="shared" si="3"/>
        <v>5.298136023366396</v>
      </c>
      <c r="H43" s="16">
        <v>87964.398</v>
      </c>
      <c r="I43" s="16">
        <v>66831.278</v>
      </c>
      <c r="J43" s="13">
        <f t="shared" si="2"/>
        <v>31.62160089172616</v>
      </c>
    </row>
    <row r="44" spans="1:10" ht="12" customHeight="1">
      <c r="A44" s="7"/>
      <c r="B44" s="7"/>
      <c r="C44" s="7" t="s">
        <v>203</v>
      </c>
      <c r="D44" s="7"/>
      <c r="E44" s="16">
        <v>49767.236</v>
      </c>
      <c r="F44" s="16">
        <v>32539.591</v>
      </c>
      <c r="G44" s="13">
        <f t="shared" si="3"/>
        <v>52.94364332975175</v>
      </c>
      <c r="H44" s="16">
        <v>1834.267</v>
      </c>
      <c r="I44" s="16">
        <v>7992.056</v>
      </c>
      <c r="J44" s="13">
        <f t="shared" si="2"/>
        <v>-77.04887202992572</v>
      </c>
    </row>
    <row r="45" spans="1:10" ht="12" customHeight="1">
      <c r="A45" s="7"/>
      <c r="B45" s="12"/>
      <c r="C45" s="12" t="s">
        <v>204</v>
      </c>
      <c r="D45" s="7"/>
      <c r="E45" s="16">
        <v>57.043</v>
      </c>
      <c r="F45" s="16">
        <v>63.919</v>
      </c>
      <c r="G45" s="13">
        <f t="shared" si="3"/>
        <v>-10.757364789812101</v>
      </c>
      <c r="H45" s="16">
        <v>248.862</v>
      </c>
      <c r="I45" s="16">
        <v>180.886</v>
      </c>
      <c r="J45" s="13">
        <f t="shared" si="2"/>
        <v>37.57946994239464</v>
      </c>
    </row>
    <row r="46" spans="1:10" ht="12" customHeight="1">
      <c r="A46" s="7"/>
      <c r="B46" s="7"/>
      <c r="C46" s="7" t="s">
        <v>205</v>
      </c>
      <c r="D46" s="7"/>
      <c r="E46" s="16">
        <v>4717.469</v>
      </c>
      <c r="F46" s="16">
        <v>4644.566</v>
      </c>
      <c r="G46" s="13">
        <f t="shared" si="3"/>
        <v>1.5696407371539038</v>
      </c>
      <c r="H46" s="16">
        <v>4362.657</v>
      </c>
      <c r="I46" s="16">
        <v>4415.087</v>
      </c>
      <c r="J46" s="13">
        <f t="shared" si="2"/>
        <v>-1.1875190681406735</v>
      </c>
    </row>
    <row r="47" spans="1:10" ht="12" customHeight="1">
      <c r="A47" s="7"/>
      <c r="B47" s="12" t="s">
        <v>206</v>
      </c>
      <c r="C47" s="12"/>
      <c r="D47" s="7"/>
      <c r="E47" s="16">
        <f>SUM(E48:E67)</f>
        <v>5708669.57</v>
      </c>
      <c r="F47" s="16">
        <f>SUM(F48:F67)</f>
        <v>4291904.052</v>
      </c>
      <c r="G47" s="13">
        <f t="shared" si="3"/>
        <v>33.01018617459067</v>
      </c>
      <c r="H47" s="16">
        <f>SUM(H48:H67)</f>
        <v>1581150.278</v>
      </c>
      <c r="I47" s="16">
        <f>SUM(I48:I67)</f>
        <v>1498833.5039999997</v>
      </c>
      <c r="J47" s="13">
        <f t="shared" si="2"/>
        <v>5.492055907498596</v>
      </c>
    </row>
    <row r="48" spans="1:10" ht="12" customHeight="1">
      <c r="A48" s="7"/>
      <c r="B48" s="7"/>
      <c r="C48" s="7" t="s">
        <v>207</v>
      </c>
      <c r="D48" s="7"/>
      <c r="E48" s="16">
        <v>3020.114</v>
      </c>
      <c r="F48" s="16">
        <v>1224.679</v>
      </c>
      <c r="G48" s="13">
        <f t="shared" si="3"/>
        <v>146.6045388220097</v>
      </c>
      <c r="H48" s="16">
        <v>247.118</v>
      </c>
      <c r="I48" s="16">
        <v>711.905</v>
      </c>
      <c r="J48" s="13">
        <f t="shared" si="2"/>
        <v>-65.28778418468757</v>
      </c>
    </row>
    <row r="49" spans="1:10" ht="12" customHeight="1">
      <c r="A49" s="7"/>
      <c r="B49" s="12"/>
      <c r="C49" s="12" t="s">
        <v>208</v>
      </c>
      <c r="D49" s="7"/>
      <c r="E49" s="16">
        <v>0</v>
      </c>
      <c r="F49" s="16">
        <v>0</v>
      </c>
      <c r="G49" s="13" t="s">
        <v>264</v>
      </c>
      <c r="H49" s="16">
        <v>7.652</v>
      </c>
      <c r="I49" s="16">
        <v>166.804</v>
      </c>
      <c r="J49" s="13" t="s">
        <v>264</v>
      </c>
    </row>
    <row r="50" spans="1:10" ht="12" customHeight="1">
      <c r="A50" s="7"/>
      <c r="B50" s="7"/>
      <c r="C50" s="7" t="s">
        <v>209</v>
      </c>
      <c r="D50" s="7"/>
      <c r="E50" s="16">
        <v>10266.552</v>
      </c>
      <c r="F50" s="16">
        <v>3644.149</v>
      </c>
      <c r="G50" s="13">
        <f aca="true" t="shared" si="4" ref="G50:G56">SUM(E50/F50)*100-100</f>
        <v>181.7270095158019</v>
      </c>
      <c r="H50" s="16">
        <v>535.11</v>
      </c>
      <c r="I50" s="16">
        <v>471.323</v>
      </c>
      <c r="J50" s="13">
        <f aca="true" t="shared" si="5" ref="J50:J67">SUM(H50/I50)*100-100</f>
        <v>13.533606465205409</v>
      </c>
    </row>
    <row r="51" spans="1:10" ht="12" customHeight="1">
      <c r="A51" s="7"/>
      <c r="B51" s="12"/>
      <c r="C51" s="12" t="s">
        <v>210</v>
      </c>
      <c r="D51" s="7"/>
      <c r="E51" s="16">
        <v>57905.059</v>
      </c>
      <c r="F51" s="16">
        <v>48272.626</v>
      </c>
      <c r="G51" s="13">
        <f t="shared" si="4"/>
        <v>19.95423451792327</v>
      </c>
      <c r="H51" s="16">
        <v>44470.042</v>
      </c>
      <c r="I51" s="16">
        <v>32313.879</v>
      </c>
      <c r="J51" s="13">
        <f t="shared" si="5"/>
        <v>37.61901503685149</v>
      </c>
    </row>
    <row r="52" spans="1:10" ht="12" customHeight="1">
      <c r="A52" s="7"/>
      <c r="B52" s="7"/>
      <c r="C52" s="7" t="s">
        <v>259</v>
      </c>
      <c r="D52" s="7"/>
      <c r="E52" s="16">
        <v>86.392</v>
      </c>
      <c r="F52" s="16">
        <v>236.742</v>
      </c>
      <c r="G52" s="13">
        <f t="shared" si="4"/>
        <v>-63.50795380625322</v>
      </c>
      <c r="H52" s="16">
        <v>67.648</v>
      </c>
      <c r="I52" s="16">
        <v>150.029</v>
      </c>
      <c r="J52" s="13">
        <f t="shared" si="5"/>
        <v>-54.91005072352679</v>
      </c>
    </row>
    <row r="53" spans="1:10" ht="12" customHeight="1">
      <c r="A53" s="7"/>
      <c r="B53" s="12"/>
      <c r="C53" s="12" t="s">
        <v>211</v>
      </c>
      <c r="D53" s="7"/>
      <c r="E53" s="16">
        <v>46616.883</v>
      </c>
      <c r="F53" s="16">
        <v>42348.797</v>
      </c>
      <c r="G53" s="13">
        <f t="shared" si="4"/>
        <v>10.078411436339024</v>
      </c>
      <c r="H53" s="16">
        <v>10250.829</v>
      </c>
      <c r="I53" s="16">
        <v>7553.663</v>
      </c>
      <c r="J53" s="13">
        <f t="shared" si="5"/>
        <v>35.70672930470954</v>
      </c>
    </row>
    <row r="54" spans="1:10" ht="12" customHeight="1">
      <c r="A54" s="7"/>
      <c r="B54" s="7"/>
      <c r="C54" s="7" t="s">
        <v>212</v>
      </c>
      <c r="D54" s="7"/>
      <c r="E54" s="16">
        <v>10036.312</v>
      </c>
      <c r="F54" s="16">
        <v>6058.336</v>
      </c>
      <c r="G54" s="13">
        <f t="shared" si="4"/>
        <v>65.66119805834472</v>
      </c>
      <c r="H54" s="16">
        <v>228.54</v>
      </c>
      <c r="I54" s="16">
        <v>426.937</v>
      </c>
      <c r="J54" s="13">
        <f t="shared" si="5"/>
        <v>-46.46985386602708</v>
      </c>
    </row>
    <row r="55" spans="1:10" ht="12" customHeight="1">
      <c r="A55" s="7"/>
      <c r="B55" s="12"/>
      <c r="C55" s="12" t="s">
        <v>213</v>
      </c>
      <c r="D55" s="7"/>
      <c r="E55" s="16">
        <v>71951.48</v>
      </c>
      <c r="F55" s="16">
        <v>68679.739</v>
      </c>
      <c r="G55" s="13">
        <f t="shared" si="4"/>
        <v>4.763764463344856</v>
      </c>
      <c r="H55" s="16">
        <v>40509.083</v>
      </c>
      <c r="I55" s="16">
        <v>31877.242</v>
      </c>
      <c r="J55" s="13">
        <f t="shared" si="5"/>
        <v>27.078380871218414</v>
      </c>
    </row>
    <row r="56" spans="1:10" ht="12" customHeight="1">
      <c r="A56" s="7"/>
      <c r="B56" s="7"/>
      <c r="C56" s="7" t="s">
        <v>214</v>
      </c>
      <c r="D56" s="7"/>
      <c r="E56" s="16">
        <v>39460.608</v>
      </c>
      <c r="F56" s="16">
        <v>50694.2</v>
      </c>
      <c r="G56" s="13">
        <f t="shared" si="4"/>
        <v>-22.159521207554306</v>
      </c>
      <c r="H56" s="16">
        <v>30223.891</v>
      </c>
      <c r="I56" s="16">
        <v>27005.02</v>
      </c>
      <c r="J56" s="13">
        <f t="shared" si="5"/>
        <v>11.919528295109586</v>
      </c>
    </row>
    <row r="57" spans="1:10" ht="12" customHeight="1">
      <c r="A57" s="7"/>
      <c r="B57" s="12"/>
      <c r="C57" s="12" t="s">
        <v>215</v>
      </c>
      <c r="D57" s="7"/>
      <c r="E57" s="16">
        <v>0.8</v>
      </c>
      <c r="F57" s="16">
        <v>20.729</v>
      </c>
      <c r="G57" s="13" t="s">
        <v>264</v>
      </c>
      <c r="H57" s="16">
        <v>390.14</v>
      </c>
      <c r="I57" s="16">
        <v>369.784</v>
      </c>
      <c r="J57" s="13">
        <f t="shared" si="5"/>
        <v>5.504835255176005</v>
      </c>
    </row>
    <row r="58" spans="1:10" ht="12" customHeight="1">
      <c r="A58" s="7"/>
      <c r="B58" s="7"/>
      <c r="C58" s="7" t="s">
        <v>216</v>
      </c>
      <c r="D58" s="7"/>
      <c r="E58" s="16">
        <v>1044336.113</v>
      </c>
      <c r="F58" s="16">
        <v>686967.208</v>
      </c>
      <c r="G58" s="13">
        <f aca="true" t="shared" si="6" ref="G58:G67">SUM(E58/F58)*100-100</f>
        <v>52.02124655126187</v>
      </c>
      <c r="H58" s="16">
        <v>149524.855</v>
      </c>
      <c r="I58" s="16">
        <v>101739.871</v>
      </c>
      <c r="J58" s="13">
        <f t="shared" si="5"/>
        <v>46.9678047852056</v>
      </c>
    </row>
    <row r="59" spans="1:10" ht="12" customHeight="1">
      <c r="A59" s="7"/>
      <c r="B59" s="12"/>
      <c r="C59" s="12" t="s">
        <v>217</v>
      </c>
      <c r="D59" s="7"/>
      <c r="E59" s="16">
        <v>8755.19</v>
      </c>
      <c r="F59" s="16">
        <v>14044.946</v>
      </c>
      <c r="G59" s="13">
        <f t="shared" si="6"/>
        <v>-37.66305687469357</v>
      </c>
      <c r="H59" s="16">
        <v>12591.708</v>
      </c>
      <c r="I59" s="16">
        <v>16229.314</v>
      </c>
      <c r="J59" s="13">
        <f t="shared" si="5"/>
        <v>-22.413800115026433</v>
      </c>
    </row>
    <row r="60" spans="1:10" ht="12" customHeight="1">
      <c r="A60" s="7"/>
      <c r="B60" s="7"/>
      <c r="C60" s="7" t="s">
        <v>218</v>
      </c>
      <c r="D60" s="7"/>
      <c r="E60" s="16">
        <v>138.707</v>
      </c>
      <c r="F60" s="16">
        <v>127.976</v>
      </c>
      <c r="G60" s="13">
        <f t="shared" si="6"/>
        <v>8.385165968619106</v>
      </c>
      <c r="H60" s="16">
        <v>737.991</v>
      </c>
      <c r="I60" s="16">
        <v>767.051</v>
      </c>
      <c r="J60" s="13">
        <f t="shared" si="5"/>
        <v>-3.788535573253938</v>
      </c>
    </row>
    <row r="61" spans="1:10" ht="12" customHeight="1">
      <c r="A61" s="7"/>
      <c r="B61" s="12"/>
      <c r="C61" s="12" t="s">
        <v>219</v>
      </c>
      <c r="D61" s="7"/>
      <c r="E61" s="16">
        <v>3818639.16</v>
      </c>
      <c r="F61" s="16">
        <v>2815696.246</v>
      </c>
      <c r="G61" s="13">
        <f t="shared" si="6"/>
        <v>35.61971272379927</v>
      </c>
      <c r="H61" s="16">
        <v>569744.524</v>
      </c>
      <c r="I61" s="16">
        <v>471582.445</v>
      </c>
      <c r="J61" s="13">
        <f t="shared" si="5"/>
        <v>20.815465045565887</v>
      </c>
    </row>
    <row r="62" spans="1:10" ht="16.5" customHeight="1">
      <c r="A62" s="7"/>
      <c r="B62" s="7"/>
      <c r="C62" s="7" t="s">
        <v>220</v>
      </c>
      <c r="D62" s="7"/>
      <c r="E62" s="16">
        <v>45.52</v>
      </c>
      <c r="F62" s="16">
        <v>574.406</v>
      </c>
      <c r="G62" s="13">
        <f t="shared" si="6"/>
        <v>-92.07529169263552</v>
      </c>
      <c r="H62" s="16">
        <v>1435.385</v>
      </c>
      <c r="I62" s="16">
        <v>5101.171</v>
      </c>
      <c r="J62" s="13">
        <f t="shared" si="5"/>
        <v>-71.86165686270859</v>
      </c>
    </row>
    <row r="63" spans="1:10" ht="12" customHeight="1">
      <c r="A63" s="7"/>
      <c r="B63" s="12"/>
      <c r="C63" s="12" t="s">
        <v>221</v>
      </c>
      <c r="D63" s="7"/>
      <c r="E63" s="16">
        <v>39956.586</v>
      </c>
      <c r="F63" s="16">
        <v>37324.499</v>
      </c>
      <c r="G63" s="13">
        <f t="shared" si="6"/>
        <v>7.051901754930441</v>
      </c>
      <c r="H63" s="16">
        <v>316776.145</v>
      </c>
      <c r="I63" s="16">
        <v>347350.417</v>
      </c>
      <c r="J63" s="13">
        <f t="shared" si="5"/>
        <v>-8.80214057724882</v>
      </c>
    </row>
    <row r="64" spans="1:10" ht="12" customHeight="1">
      <c r="A64" s="7"/>
      <c r="B64" s="7"/>
      <c r="C64" s="7" t="s">
        <v>46</v>
      </c>
      <c r="D64" s="7"/>
      <c r="E64" s="16">
        <v>417576.11</v>
      </c>
      <c r="F64" s="16">
        <v>358804.693</v>
      </c>
      <c r="G64" s="13">
        <f t="shared" si="6"/>
        <v>16.37977934697747</v>
      </c>
      <c r="H64" s="16">
        <v>242818.367</v>
      </c>
      <c r="I64" s="16">
        <v>306169.574</v>
      </c>
      <c r="J64" s="13">
        <f t="shared" si="5"/>
        <v>-20.69154232810868</v>
      </c>
    </row>
    <row r="65" spans="1:10" ht="12" customHeight="1">
      <c r="A65" s="7"/>
      <c r="B65" s="12"/>
      <c r="C65" s="12" t="s">
        <v>222</v>
      </c>
      <c r="D65" s="7"/>
      <c r="E65" s="16">
        <v>91675.086</v>
      </c>
      <c r="F65" s="16">
        <v>118710.724</v>
      </c>
      <c r="G65" s="13">
        <f t="shared" si="6"/>
        <v>-22.774385572781114</v>
      </c>
      <c r="H65" s="16">
        <v>92898.009</v>
      </c>
      <c r="I65" s="16">
        <v>75580.204</v>
      </c>
      <c r="J65" s="13">
        <f t="shared" si="5"/>
        <v>22.91314932148107</v>
      </c>
    </row>
    <row r="66" spans="1:10" ht="12" customHeight="1">
      <c r="A66" s="7"/>
      <c r="B66" s="7"/>
      <c r="C66" s="7" t="s">
        <v>223</v>
      </c>
      <c r="D66" s="7"/>
      <c r="E66" s="16">
        <v>46996.416</v>
      </c>
      <c r="F66" s="16">
        <v>37768.639</v>
      </c>
      <c r="G66" s="13">
        <f t="shared" si="6"/>
        <v>24.432378937456534</v>
      </c>
      <c r="H66" s="16">
        <v>67619.51</v>
      </c>
      <c r="I66" s="16">
        <v>73214.343</v>
      </c>
      <c r="J66" s="13">
        <f t="shared" si="5"/>
        <v>-7.641717142773501</v>
      </c>
    </row>
    <row r="67" spans="1:10" ht="12" customHeight="1">
      <c r="A67" s="7"/>
      <c r="B67" s="12"/>
      <c r="C67" s="12" t="s">
        <v>224</v>
      </c>
      <c r="D67" s="7"/>
      <c r="E67" s="16">
        <v>1206.482</v>
      </c>
      <c r="F67" s="16">
        <v>704.718</v>
      </c>
      <c r="G67" s="13">
        <f t="shared" si="6"/>
        <v>71.20067885310152</v>
      </c>
      <c r="H67" s="16">
        <v>73.731</v>
      </c>
      <c r="I67" s="16">
        <v>52.528</v>
      </c>
      <c r="J67" s="13">
        <f t="shared" si="5"/>
        <v>40.365138592750526</v>
      </c>
    </row>
    <row r="68" spans="1:10" ht="6" customHeight="1">
      <c r="A68" s="7"/>
      <c r="B68" s="12"/>
      <c r="C68" s="12"/>
      <c r="D68" s="7"/>
      <c r="E68" s="17"/>
      <c r="F68" s="17"/>
      <c r="G68" s="13"/>
      <c r="H68" s="17"/>
      <c r="I68" s="17"/>
      <c r="J68" s="13"/>
    </row>
    <row r="69" spans="1:10" ht="12.75">
      <c r="A69" s="7"/>
      <c r="B69" s="12"/>
      <c r="C69" s="12"/>
      <c r="D69" s="7"/>
      <c r="E69" s="17"/>
      <c r="F69" s="17"/>
      <c r="G69" s="13"/>
      <c r="H69" s="17"/>
      <c r="I69" s="17"/>
      <c r="J69" s="13"/>
    </row>
    <row r="70" spans="1:10" ht="12.75">
      <c r="A70" s="25">
        <v>4</v>
      </c>
      <c r="B70" s="27"/>
      <c r="C70" s="27"/>
      <c r="D70" s="25"/>
      <c r="E70" s="29"/>
      <c r="F70" s="29"/>
      <c r="G70" s="26"/>
      <c r="H70" s="29"/>
      <c r="I70" s="29"/>
      <c r="J70" s="26"/>
    </row>
    <row r="71" spans="1:10" ht="12.75">
      <c r="A71" s="25"/>
      <c r="B71" s="27"/>
      <c r="C71" s="27"/>
      <c r="D71" s="25"/>
      <c r="E71" s="29"/>
      <c r="F71" s="29"/>
      <c r="G71" s="26"/>
      <c r="H71" s="29"/>
      <c r="I71" s="29"/>
      <c r="J71" s="26"/>
    </row>
    <row r="72" spans="1:10" ht="12.75">
      <c r="A72" s="25"/>
      <c r="B72" s="27"/>
      <c r="C72" s="27"/>
      <c r="D72" s="25"/>
      <c r="E72" s="29"/>
      <c r="F72" s="29"/>
      <c r="G72" s="26"/>
      <c r="H72" s="29"/>
      <c r="I72" s="29"/>
      <c r="J72" s="26"/>
    </row>
    <row r="73" spans="1:10" ht="12.75">
      <c r="A73" s="25"/>
      <c r="B73" s="27"/>
      <c r="C73" s="27"/>
      <c r="D73" s="25"/>
      <c r="E73" s="29"/>
      <c r="F73" s="29"/>
      <c r="G73" s="26"/>
      <c r="H73" s="29"/>
      <c r="I73" s="29"/>
      <c r="J73" s="26"/>
    </row>
    <row r="74" spans="1:10" ht="12.75">
      <c r="A74" s="25"/>
      <c r="B74" s="27"/>
      <c r="C74" s="27"/>
      <c r="D74" s="25"/>
      <c r="E74" s="29"/>
      <c r="F74" s="29"/>
      <c r="G74" s="26"/>
      <c r="H74" s="29"/>
      <c r="I74" s="29"/>
      <c r="J74" s="26"/>
    </row>
    <row r="75" spans="1:10" ht="12.75">
      <c r="A75" s="25"/>
      <c r="B75" s="27"/>
      <c r="C75" s="27"/>
      <c r="D75" s="25"/>
      <c r="E75" s="29"/>
      <c r="F75" s="29"/>
      <c r="G75" s="26"/>
      <c r="H75" s="29"/>
      <c r="I75" s="29"/>
      <c r="J75" s="26"/>
    </row>
    <row r="76" spans="1:10" ht="12.75">
      <c r="A76" s="25"/>
      <c r="B76" s="27"/>
      <c r="C76" s="27"/>
      <c r="D76" s="25"/>
      <c r="E76" s="29"/>
      <c r="F76" s="29"/>
      <c r="G76" s="26"/>
      <c r="H76" s="29"/>
      <c r="I76" s="29"/>
      <c r="J76" s="26"/>
    </row>
    <row r="77" spans="1:10" ht="12.75">
      <c r="A77" s="25"/>
      <c r="B77" s="27"/>
      <c r="C77" s="27"/>
      <c r="D77" s="25"/>
      <c r="E77" s="29"/>
      <c r="F77" s="29"/>
      <c r="G77" s="26"/>
      <c r="H77" s="29"/>
      <c r="I77" s="29"/>
      <c r="J77" s="26"/>
    </row>
    <row r="78" spans="1:10" ht="12.75">
      <c r="A78" s="25"/>
      <c r="B78" s="27"/>
      <c r="C78" s="27"/>
      <c r="D78" s="25"/>
      <c r="E78" s="29"/>
      <c r="F78" s="29"/>
      <c r="G78" s="26"/>
      <c r="H78" s="29"/>
      <c r="I78" s="29"/>
      <c r="J78" s="26"/>
    </row>
    <row r="79" spans="1:10" ht="12.75">
      <c r="A79" s="25"/>
      <c r="B79" s="27"/>
      <c r="C79" s="27"/>
      <c r="D79" s="25"/>
      <c r="E79" s="29"/>
      <c r="F79" s="29"/>
      <c r="G79" s="26"/>
      <c r="H79" s="29"/>
      <c r="I79" s="29"/>
      <c r="J79" s="26"/>
    </row>
    <row r="80" spans="1:10" ht="12.75">
      <c r="A80" s="25"/>
      <c r="B80" s="27"/>
      <c r="C80" s="27"/>
      <c r="D80" s="25"/>
      <c r="E80" s="29"/>
      <c r="F80" s="29"/>
      <c r="G80" s="26"/>
      <c r="H80" s="29"/>
      <c r="I80" s="29"/>
      <c r="J80" s="26"/>
    </row>
    <row r="81" spans="1:10" ht="12.75">
      <c r="A81" s="25"/>
      <c r="B81" s="27"/>
      <c r="C81" s="27"/>
      <c r="D81" s="25"/>
      <c r="E81" s="29"/>
      <c r="F81" s="29"/>
      <c r="G81" s="26"/>
      <c r="H81" s="29"/>
      <c r="I81" s="29"/>
      <c r="J81" s="26"/>
    </row>
    <row r="82" spans="1:10" ht="12.75">
      <c r="A82" s="25"/>
      <c r="B82" s="27"/>
      <c r="C82" s="27"/>
      <c r="D82" s="25"/>
      <c r="E82" s="29"/>
      <c r="F82" s="29"/>
      <c r="G82" s="26"/>
      <c r="H82" s="29"/>
      <c r="I82" s="29"/>
      <c r="J82" s="26"/>
    </row>
    <row r="83" spans="1:10" ht="12.75">
      <c r="A83" s="25"/>
      <c r="B83" s="27"/>
      <c r="C83" s="27"/>
      <c r="D83" s="25"/>
      <c r="E83" s="29"/>
      <c r="F83" s="29"/>
      <c r="G83" s="26"/>
      <c r="H83" s="29"/>
      <c r="I83" s="29"/>
      <c r="J83" s="26"/>
    </row>
    <row r="84" spans="1:10" ht="12.75">
      <c r="A84" s="25"/>
      <c r="B84" s="27"/>
      <c r="C84" s="27"/>
      <c r="D84" s="25"/>
      <c r="E84" s="29"/>
      <c r="F84" s="29"/>
      <c r="G84" s="26"/>
      <c r="H84" s="29"/>
      <c r="I84" s="29"/>
      <c r="J84" s="26"/>
    </row>
    <row r="85" spans="1:10" ht="12.75">
      <c r="A85" s="25"/>
      <c r="B85" s="27"/>
      <c r="C85" s="27"/>
      <c r="D85" s="25"/>
      <c r="E85" s="29"/>
      <c r="F85" s="29"/>
      <c r="G85" s="26"/>
      <c r="H85" s="29"/>
      <c r="I85" s="29"/>
      <c r="J85" s="26"/>
    </row>
    <row r="86" spans="1:10" ht="12.75">
      <c r="A86" s="25"/>
      <c r="B86" s="27"/>
      <c r="C86" s="27"/>
      <c r="D86" s="25"/>
      <c r="E86" s="29"/>
      <c r="F86" s="29"/>
      <c r="G86" s="26"/>
      <c r="H86" s="29"/>
      <c r="I86" s="29"/>
      <c r="J86" s="26"/>
    </row>
    <row r="87" spans="1:10" ht="12.75">
      <c r="A87" s="25"/>
      <c r="B87" s="27"/>
      <c r="C87" s="27"/>
      <c r="D87" s="25"/>
      <c r="E87" s="29"/>
      <c r="F87" s="29"/>
      <c r="G87" s="26"/>
      <c r="H87" s="29"/>
      <c r="I87" s="29"/>
      <c r="J87" s="26"/>
    </row>
    <row r="88" spans="1:10" ht="12.75">
      <c r="A88" s="25"/>
      <c r="B88" s="27"/>
      <c r="C88" s="27"/>
      <c r="D88" s="25"/>
      <c r="E88" s="29"/>
      <c r="F88" s="29"/>
      <c r="G88" s="26"/>
      <c r="H88" s="29"/>
      <c r="I88" s="29"/>
      <c r="J88" s="26"/>
    </row>
    <row r="89" spans="1:10" ht="12.75">
      <c r="A89" s="25"/>
      <c r="B89" s="27"/>
      <c r="C89" s="27"/>
      <c r="D89" s="25"/>
      <c r="E89" s="29"/>
      <c r="F89" s="29"/>
      <c r="G89" s="26"/>
      <c r="H89" s="29"/>
      <c r="I89" s="29"/>
      <c r="J89" s="26"/>
    </row>
    <row r="90" spans="1:10" ht="12.75">
      <c r="A90" s="25"/>
      <c r="B90" s="27"/>
      <c r="C90" s="27"/>
      <c r="D90" s="25"/>
      <c r="E90" s="29"/>
      <c r="F90" s="29"/>
      <c r="G90" s="26"/>
      <c r="H90" s="29"/>
      <c r="I90" s="29"/>
      <c r="J90" s="26"/>
    </row>
    <row r="91" spans="1:10" ht="12.75">
      <c r="A91" s="25"/>
      <c r="B91" s="27"/>
      <c r="C91" s="27"/>
      <c r="D91" s="25"/>
      <c r="E91" s="29"/>
      <c r="F91" s="29"/>
      <c r="G91" s="26"/>
      <c r="H91" s="29"/>
      <c r="I91" s="29"/>
      <c r="J91" s="26"/>
    </row>
    <row r="92" spans="1:10" ht="12.75">
      <c r="A92" s="25"/>
      <c r="B92" s="27"/>
      <c r="C92" s="27"/>
      <c r="D92" s="25"/>
      <c r="E92" s="29"/>
      <c r="F92" s="29"/>
      <c r="G92" s="26"/>
      <c r="H92" s="29"/>
      <c r="I92" s="29"/>
      <c r="J92" s="26"/>
    </row>
    <row r="93" spans="1:10" ht="12.75">
      <c r="A93" s="25"/>
      <c r="B93" s="27"/>
      <c r="C93" s="27"/>
      <c r="D93" s="25"/>
      <c r="E93" s="29"/>
      <c r="F93" s="29"/>
      <c r="G93" s="26"/>
      <c r="H93" s="29"/>
      <c r="I93" s="29"/>
      <c r="J93" s="26"/>
    </row>
    <row r="94" spans="1:10" ht="12.75">
      <c r="A94" s="25"/>
      <c r="B94" s="27"/>
      <c r="C94" s="27"/>
      <c r="D94" s="25"/>
      <c r="E94" s="29"/>
      <c r="F94" s="29"/>
      <c r="G94" s="26"/>
      <c r="H94" s="29"/>
      <c r="I94" s="29"/>
      <c r="J94" s="26"/>
    </row>
    <row r="95" spans="1:10" ht="12.75">
      <c r="A95" s="25"/>
      <c r="B95" s="27"/>
      <c r="C95" s="27"/>
      <c r="D95" s="25"/>
      <c r="E95" s="29"/>
      <c r="F95" s="29"/>
      <c r="G95" s="26"/>
      <c r="H95" s="29"/>
      <c r="I95" s="29"/>
      <c r="J95" s="26"/>
    </row>
    <row r="96" spans="1:10" ht="12.75">
      <c r="A96" s="25"/>
      <c r="B96" s="27"/>
      <c r="C96" s="27"/>
      <c r="D96" s="25"/>
      <c r="E96" s="29"/>
      <c r="F96" s="29"/>
      <c r="G96" s="26"/>
      <c r="H96" s="29"/>
      <c r="I96" s="29"/>
      <c r="J96" s="26"/>
    </row>
    <row r="97" spans="1:10" ht="12.75">
      <c r="A97" s="25"/>
      <c r="B97" s="27"/>
      <c r="C97" s="27"/>
      <c r="D97" s="25"/>
      <c r="E97" s="29"/>
      <c r="F97" s="29"/>
      <c r="G97" s="26"/>
      <c r="H97" s="29"/>
      <c r="I97" s="29"/>
      <c r="J97" s="26"/>
    </row>
    <row r="98" spans="1:10" ht="12.75">
      <c r="A98" s="25"/>
      <c r="B98" s="27"/>
      <c r="C98" s="27"/>
      <c r="D98" s="25"/>
      <c r="E98" s="29"/>
      <c r="F98" s="29"/>
      <c r="G98" s="26"/>
      <c r="H98" s="29"/>
      <c r="I98" s="29"/>
      <c r="J98" s="26"/>
    </row>
    <row r="99" spans="1:10" ht="12.75">
      <c r="A99" s="25"/>
      <c r="B99" s="27"/>
      <c r="C99" s="27"/>
      <c r="D99" s="25"/>
      <c r="E99" s="29"/>
      <c r="F99" s="29"/>
      <c r="G99" s="26"/>
      <c r="H99" s="29"/>
      <c r="I99" s="29"/>
      <c r="J99" s="26"/>
    </row>
    <row r="100" spans="1:10" ht="12.75">
      <c r="A100" s="25"/>
      <c r="B100" s="27"/>
      <c r="C100" s="27"/>
      <c r="D100" s="25"/>
      <c r="E100" s="29"/>
      <c r="F100" s="29"/>
      <c r="G100" s="26"/>
      <c r="H100" s="29"/>
      <c r="I100" s="29"/>
      <c r="J100" s="26"/>
    </row>
    <row r="101" spans="1:10" ht="12.75">
      <c r="A101" s="25"/>
      <c r="B101" s="27"/>
      <c r="C101" s="27"/>
      <c r="D101" s="25"/>
      <c r="E101" s="29"/>
      <c r="F101" s="29"/>
      <c r="G101" s="26"/>
      <c r="H101" s="29"/>
      <c r="I101" s="29"/>
      <c r="J101" s="26"/>
    </row>
    <row r="102" spans="1:10" ht="12.75">
      <c r="A102" s="25"/>
      <c r="B102" s="27"/>
      <c r="C102" s="27"/>
      <c r="D102" s="25"/>
      <c r="E102" s="29"/>
      <c r="F102" s="29"/>
      <c r="G102" s="26"/>
      <c r="H102" s="29"/>
      <c r="I102" s="29"/>
      <c r="J102" s="26"/>
    </row>
    <row r="103" spans="1:10" ht="12.75">
      <c r="A103" s="25"/>
      <c r="B103" s="27"/>
      <c r="C103" s="27"/>
      <c r="D103" s="25"/>
      <c r="E103" s="29"/>
      <c r="F103" s="29"/>
      <c r="G103" s="26"/>
      <c r="H103" s="29"/>
      <c r="I103" s="29"/>
      <c r="J103" s="26"/>
    </row>
    <row r="104" spans="1:10" ht="12.75">
      <c r="A104" s="25"/>
      <c r="B104" s="27"/>
      <c r="C104" s="27"/>
      <c r="D104" s="25"/>
      <c r="E104" s="29"/>
      <c r="F104" s="29"/>
      <c r="G104" s="26"/>
      <c r="H104" s="29"/>
      <c r="I104" s="29"/>
      <c r="J104" s="26"/>
    </row>
    <row r="105" spans="1:10" ht="12.75">
      <c r="A105" s="25"/>
      <c r="B105" s="27"/>
      <c r="C105" s="27"/>
      <c r="D105" s="25"/>
      <c r="E105" s="29"/>
      <c r="F105" s="29"/>
      <c r="G105" s="26"/>
      <c r="H105" s="29"/>
      <c r="I105" s="29"/>
      <c r="J105" s="26"/>
    </row>
    <row r="106" spans="1:10" ht="12.75">
      <c r="A106" s="25"/>
      <c r="B106" s="27"/>
      <c r="C106" s="27"/>
      <c r="D106" s="25"/>
      <c r="E106" s="29"/>
      <c r="F106" s="29"/>
      <c r="G106" s="26"/>
      <c r="H106" s="29"/>
      <c r="I106" s="29"/>
      <c r="J106" s="26"/>
    </row>
    <row r="107" spans="1:10" ht="12.75">
      <c r="A107" s="25"/>
      <c r="B107" s="27"/>
      <c r="C107" s="27"/>
      <c r="D107" s="25"/>
      <c r="E107" s="29"/>
      <c r="F107" s="29"/>
      <c r="G107" s="26"/>
      <c r="H107" s="29"/>
      <c r="I107" s="29"/>
      <c r="J107" s="26"/>
    </row>
    <row r="108" spans="1:10" ht="12.75">
      <c r="A108" s="25"/>
      <c r="B108" s="27"/>
      <c r="C108" s="27"/>
      <c r="D108" s="25"/>
      <c r="E108" s="29"/>
      <c r="F108" s="29"/>
      <c r="G108" s="26"/>
      <c r="H108" s="29"/>
      <c r="I108" s="29"/>
      <c r="J108" s="26"/>
    </row>
    <row r="109" spans="1:10" ht="12.75">
      <c r="A109" s="25"/>
      <c r="B109" s="27"/>
      <c r="C109" s="27"/>
      <c r="D109" s="25"/>
      <c r="E109" s="29"/>
      <c r="F109" s="29"/>
      <c r="G109" s="26"/>
      <c r="H109" s="29"/>
      <c r="I109" s="29"/>
      <c r="J109" s="26"/>
    </row>
    <row r="110" spans="1:10" ht="12.75">
      <c r="A110" s="25"/>
      <c r="B110" s="27"/>
      <c r="C110" s="27"/>
      <c r="D110" s="25"/>
      <c r="E110" s="29"/>
      <c r="F110" s="29"/>
      <c r="G110" s="26"/>
      <c r="H110" s="29"/>
      <c r="I110" s="29"/>
      <c r="J110" s="26"/>
    </row>
    <row r="111" spans="1:10" ht="12.75">
      <c r="A111" s="25"/>
      <c r="B111" s="27"/>
      <c r="C111" s="27"/>
      <c r="D111" s="25"/>
      <c r="E111" s="29"/>
      <c r="F111" s="29"/>
      <c r="G111" s="26"/>
      <c r="H111" s="29"/>
      <c r="I111" s="29"/>
      <c r="J111" s="26"/>
    </row>
    <row r="112" spans="1:10" ht="12.75">
      <c r="A112" s="25"/>
      <c r="B112" s="27"/>
      <c r="C112" s="27"/>
      <c r="D112" s="25"/>
      <c r="E112" s="29"/>
      <c r="F112" s="29"/>
      <c r="G112" s="26"/>
      <c r="H112" s="29"/>
      <c r="I112" s="29"/>
      <c r="J112" s="26"/>
    </row>
    <row r="113" spans="1:10" ht="12.75">
      <c r="A113" s="25"/>
      <c r="B113" s="27"/>
      <c r="C113" s="27"/>
      <c r="D113" s="25"/>
      <c r="E113" s="29"/>
      <c r="F113" s="29"/>
      <c r="G113" s="26"/>
      <c r="H113" s="29"/>
      <c r="I113" s="29"/>
      <c r="J113" s="26"/>
    </row>
    <row r="114" spans="1:10" ht="12.75">
      <c r="A114" s="25"/>
      <c r="B114" s="25"/>
      <c r="C114" s="25"/>
      <c r="D114" s="25"/>
      <c r="E114" s="29"/>
      <c r="F114" s="29"/>
      <c r="G114" s="26"/>
      <c r="H114" s="29"/>
      <c r="I114" s="29"/>
      <c r="J114" s="26"/>
    </row>
    <row r="115" spans="1:10" ht="12.75">
      <c r="A115" s="25"/>
      <c r="B115" s="27"/>
      <c r="C115" s="27"/>
      <c r="D115" s="25"/>
      <c r="E115" s="29"/>
      <c r="F115" s="29"/>
      <c r="G115" s="26"/>
      <c r="H115" s="29"/>
      <c r="I115" s="29"/>
      <c r="J115" s="26"/>
    </row>
    <row r="116" spans="1:10" ht="12.75">
      <c r="A116" s="25"/>
      <c r="B116" s="25"/>
      <c r="C116" s="25"/>
      <c r="D116" s="25"/>
      <c r="E116" s="29"/>
      <c r="F116" s="29"/>
      <c r="G116" s="26"/>
      <c r="H116" s="29"/>
      <c r="I116" s="29"/>
      <c r="J116" s="26"/>
    </row>
    <row r="117" spans="1:10" ht="12.75">
      <c r="A117" s="25"/>
      <c r="B117" s="27"/>
      <c r="C117" s="27"/>
      <c r="D117" s="25"/>
      <c r="E117" s="29"/>
      <c r="F117" s="29"/>
      <c r="G117" s="26"/>
      <c r="H117" s="29"/>
      <c r="I117" s="29"/>
      <c r="J117" s="26"/>
    </row>
    <row r="118" spans="1:10" ht="12.75">
      <c r="A118" s="25"/>
      <c r="B118" s="25"/>
      <c r="C118" s="25"/>
      <c r="D118" s="25"/>
      <c r="E118" s="29"/>
      <c r="F118" s="29"/>
      <c r="G118" s="26"/>
      <c r="H118" s="29"/>
      <c r="I118" s="29"/>
      <c r="J118" s="26"/>
    </row>
    <row r="119" spans="1:10" ht="12.75">
      <c r="A119" s="25"/>
      <c r="B119" s="27"/>
      <c r="C119" s="27"/>
      <c r="D119" s="25"/>
      <c r="E119" s="29"/>
      <c r="F119" s="29"/>
      <c r="G119" s="26"/>
      <c r="H119" s="29"/>
      <c r="I119" s="29"/>
      <c r="J119" s="26"/>
    </row>
    <row r="120" spans="1:10" ht="12.75">
      <c r="A120" s="25"/>
      <c r="B120" s="25"/>
      <c r="C120" s="25"/>
      <c r="D120" s="25"/>
      <c r="E120" s="29"/>
      <c r="F120" s="29"/>
      <c r="G120" s="26"/>
      <c r="H120" s="29"/>
      <c r="I120" s="29"/>
      <c r="J120" s="26"/>
    </row>
    <row r="121" spans="1:10" ht="12.75">
      <c r="A121" s="25"/>
      <c r="B121" s="27"/>
      <c r="C121" s="27"/>
      <c r="D121" s="25"/>
      <c r="E121" s="29"/>
      <c r="F121" s="29"/>
      <c r="G121" s="26"/>
      <c r="H121" s="29"/>
      <c r="I121" s="29"/>
      <c r="J121" s="26"/>
    </row>
    <row r="122" spans="1:10" ht="12.75">
      <c r="A122" s="25"/>
      <c r="B122" s="25"/>
      <c r="C122" s="25"/>
      <c r="D122" s="25"/>
      <c r="E122" s="29"/>
      <c r="F122" s="29"/>
      <c r="G122" s="26"/>
      <c r="H122" s="29"/>
      <c r="I122" s="29"/>
      <c r="J122" s="26"/>
    </row>
    <row r="123" spans="1:10" ht="12.75">
      <c r="A123" s="25"/>
      <c r="B123" s="27"/>
      <c r="C123" s="27"/>
      <c r="D123" s="25"/>
      <c r="E123" s="29"/>
      <c r="F123" s="29"/>
      <c r="G123" s="26"/>
      <c r="H123" s="29"/>
      <c r="I123" s="29"/>
      <c r="J123" s="26"/>
    </row>
    <row r="124" spans="1:10" ht="12.75">
      <c r="A124" s="25"/>
      <c r="B124" s="25"/>
      <c r="C124" s="25"/>
      <c r="D124" s="25"/>
      <c r="E124" s="29"/>
      <c r="F124" s="29"/>
      <c r="G124" s="26"/>
      <c r="H124" s="29"/>
      <c r="I124" s="29"/>
      <c r="J124" s="26"/>
    </row>
    <row r="125" spans="1:10" ht="12.75">
      <c r="A125" s="25"/>
      <c r="B125" s="27"/>
      <c r="C125" s="27"/>
      <c r="D125" s="25"/>
      <c r="E125" s="29"/>
      <c r="F125" s="29"/>
      <c r="G125" s="26"/>
      <c r="H125" s="29"/>
      <c r="I125" s="29"/>
      <c r="J125" s="26"/>
    </row>
    <row r="126" spans="5:10" ht="12.75">
      <c r="E126" s="17"/>
      <c r="F126" s="17"/>
      <c r="G126" s="13"/>
      <c r="H126" s="17"/>
      <c r="I126" s="17"/>
      <c r="J126" s="13"/>
    </row>
    <row r="127" spans="2:10" ht="12.75">
      <c r="B127" s="6"/>
      <c r="C127" s="6"/>
      <c r="E127" s="17"/>
      <c r="F127" s="17"/>
      <c r="G127" s="13"/>
      <c r="H127" s="17"/>
      <c r="I127" s="17"/>
      <c r="J127" s="13"/>
    </row>
    <row r="128" spans="5:10" ht="12.75">
      <c r="E128" s="17"/>
      <c r="F128" s="17"/>
      <c r="G128" s="13"/>
      <c r="H128" s="17"/>
      <c r="I128" s="17"/>
      <c r="J128" s="13"/>
    </row>
    <row r="129" spans="2:10" ht="12.75">
      <c r="B129" s="6"/>
      <c r="C129" s="6"/>
      <c r="E129" s="17"/>
      <c r="F129" s="17"/>
      <c r="G129" s="13"/>
      <c r="H129" s="17"/>
      <c r="I129" s="17"/>
      <c r="J129" s="13"/>
    </row>
    <row r="130" spans="5:10" ht="12.75">
      <c r="E130" s="17"/>
      <c r="F130" s="17"/>
      <c r="G130" s="13"/>
      <c r="H130" s="17"/>
      <c r="I130" s="17"/>
      <c r="J130" s="13"/>
    </row>
    <row r="131" spans="2:10" ht="12.75">
      <c r="B131" s="6"/>
      <c r="C131" s="6"/>
      <c r="E131" s="17"/>
      <c r="F131" s="17"/>
      <c r="G131" s="13"/>
      <c r="H131" s="17"/>
      <c r="I131" s="17"/>
      <c r="J131" s="13"/>
    </row>
    <row r="132" spans="5:10" ht="12.75">
      <c r="E132" s="17"/>
      <c r="F132" s="17"/>
      <c r="G132" s="13"/>
      <c r="H132" s="17"/>
      <c r="I132" s="17"/>
      <c r="J132" s="13"/>
    </row>
    <row r="133" spans="2:10" ht="12.75">
      <c r="B133" s="6"/>
      <c r="C133" s="6"/>
      <c r="E133" s="17"/>
      <c r="F133" s="17"/>
      <c r="G133" s="13"/>
      <c r="H133" s="17"/>
      <c r="I133" s="17"/>
      <c r="J133" s="13"/>
    </row>
    <row r="134" spans="5:10" ht="12.75">
      <c r="E134" s="17"/>
      <c r="F134" s="17"/>
      <c r="G134" s="13"/>
      <c r="H134" s="17"/>
      <c r="I134" s="17"/>
      <c r="J134" s="13"/>
    </row>
    <row r="135" spans="2:10" ht="12.75">
      <c r="B135" s="6"/>
      <c r="C135" s="6"/>
      <c r="E135" s="17"/>
      <c r="F135" s="17"/>
      <c r="G135" s="13"/>
      <c r="H135" s="17"/>
      <c r="I135" s="17"/>
      <c r="J135" s="13"/>
    </row>
    <row r="136" spans="5:10" ht="12.75">
      <c r="E136" s="17"/>
      <c r="F136" s="17"/>
      <c r="G136" s="13"/>
      <c r="H136" s="17"/>
      <c r="I136" s="17"/>
      <c r="J136" s="13"/>
    </row>
    <row r="137" spans="2:10" ht="12.75">
      <c r="B137" s="6"/>
      <c r="C137" s="6"/>
      <c r="E137" s="17"/>
      <c r="F137" s="17"/>
      <c r="G137" s="13"/>
      <c r="H137" s="17"/>
      <c r="I137" s="17"/>
      <c r="J137" s="13"/>
    </row>
    <row r="138" spans="5:10" ht="12.75">
      <c r="E138" s="17"/>
      <c r="F138" s="17"/>
      <c r="G138" s="13"/>
      <c r="H138" s="17"/>
      <c r="I138" s="17"/>
      <c r="J138" s="13"/>
    </row>
    <row r="139" spans="2:10" ht="12.75">
      <c r="B139" s="6"/>
      <c r="C139" s="6"/>
      <c r="E139" s="17"/>
      <c r="F139" s="17"/>
      <c r="G139" s="13"/>
      <c r="H139" s="17"/>
      <c r="I139" s="17"/>
      <c r="J139" s="13"/>
    </row>
    <row r="140" spans="5:10" ht="12.75">
      <c r="E140" s="17"/>
      <c r="F140" s="17"/>
      <c r="G140" s="13"/>
      <c r="H140" s="17"/>
      <c r="I140" s="17"/>
      <c r="J140" s="13"/>
    </row>
    <row r="141" spans="2:10" ht="12.75">
      <c r="B141" s="6"/>
      <c r="C141" s="6"/>
      <c r="E141" s="17"/>
      <c r="F141" s="17"/>
      <c r="G141" s="13"/>
      <c r="H141" s="17"/>
      <c r="I141" s="17"/>
      <c r="J141" s="13"/>
    </row>
    <row r="142" spans="5:10" ht="12.75">
      <c r="E142" s="17"/>
      <c r="F142" s="17"/>
      <c r="G142" s="13"/>
      <c r="H142" s="17"/>
      <c r="I142" s="17"/>
      <c r="J142" s="13"/>
    </row>
    <row r="143" spans="2:10" ht="12.75">
      <c r="B143" s="6"/>
      <c r="C143" s="6"/>
      <c r="E143" s="17"/>
      <c r="F143" s="17"/>
      <c r="G143" s="13"/>
      <c r="H143" s="17"/>
      <c r="I143" s="17"/>
      <c r="J143" s="13"/>
    </row>
    <row r="144" spans="5:10" ht="12.75">
      <c r="E144" s="17"/>
      <c r="F144" s="17"/>
      <c r="G144" s="13"/>
      <c r="H144" s="17"/>
      <c r="I144" s="17"/>
      <c r="J144" s="13"/>
    </row>
    <row r="145" spans="2:10" ht="12.75">
      <c r="B145" s="6"/>
      <c r="C145" s="6"/>
      <c r="E145" s="17"/>
      <c r="F145" s="17"/>
      <c r="G145" s="13"/>
      <c r="H145" s="17"/>
      <c r="I145" s="17"/>
      <c r="J145" s="13"/>
    </row>
    <row r="146" spans="5:10" ht="12.75">
      <c r="E146" s="17"/>
      <c r="F146" s="17"/>
      <c r="G146" s="13"/>
      <c r="H146" s="17"/>
      <c r="I146" s="17"/>
      <c r="J146" s="13"/>
    </row>
    <row r="147" spans="2:10" ht="12.75">
      <c r="B147" s="6"/>
      <c r="C147" s="6"/>
      <c r="E147" s="17"/>
      <c r="F147" s="17"/>
      <c r="G147" s="13"/>
      <c r="H147" s="17"/>
      <c r="I147" s="17"/>
      <c r="J147" s="13"/>
    </row>
    <row r="148" spans="5:10" ht="12.75">
      <c r="E148" s="17"/>
      <c r="F148" s="17"/>
      <c r="G148" s="13"/>
      <c r="H148" s="17"/>
      <c r="I148" s="17"/>
      <c r="J148" s="13"/>
    </row>
    <row r="149" spans="2:10" ht="12.75">
      <c r="B149" s="6"/>
      <c r="C149" s="6"/>
      <c r="E149" s="17"/>
      <c r="F149" s="17"/>
      <c r="G149" s="13"/>
      <c r="H149" s="17"/>
      <c r="I149" s="17"/>
      <c r="J149" s="13"/>
    </row>
    <row r="150" spans="5:10" ht="12.75">
      <c r="E150" s="17"/>
      <c r="F150" s="17"/>
      <c r="G150" s="13"/>
      <c r="H150" s="17"/>
      <c r="I150" s="17"/>
      <c r="J150" s="13"/>
    </row>
    <row r="151" spans="2:10" ht="12.75">
      <c r="B151" s="6"/>
      <c r="C151" s="6"/>
      <c r="E151" s="17"/>
      <c r="F151" s="17"/>
      <c r="G151" s="13"/>
      <c r="H151" s="17"/>
      <c r="I151" s="17"/>
      <c r="J151" s="13"/>
    </row>
    <row r="152" spans="5:10" ht="12.75">
      <c r="E152" s="17"/>
      <c r="F152" s="17"/>
      <c r="G152" s="13"/>
      <c r="H152" s="17"/>
      <c r="I152" s="17"/>
      <c r="J152" s="13"/>
    </row>
    <row r="153" spans="2:10" ht="12.75">
      <c r="B153" s="6"/>
      <c r="C153" s="6"/>
      <c r="E153" s="17"/>
      <c r="F153" s="17"/>
      <c r="G153" s="13"/>
      <c r="H153" s="17"/>
      <c r="I153" s="17"/>
      <c r="J153" s="13"/>
    </row>
    <row r="154" spans="5:10" ht="12.75">
      <c r="E154" s="17"/>
      <c r="F154" s="17"/>
      <c r="G154" s="13"/>
      <c r="H154" s="17"/>
      <c r="I154" s="17"/>
      <c r="J154" s="13"/>
    </row>
    <row r="155" spans="2:10" ht="12.75">
      <c r="B155" s="6"/>
      <c r="C155" s="6"/>
      <c r="E155" s="17"/>
      <c r="F155" s="17"/>
      <c r="G155" s="13"/>
      <c r="H155" s="17"/>
      <c r="I155" s="17"/>
      <c r="J155" s="13"/>
    </row>
    <row r="156" spans="5:10" ht="12.75">
      <c r="E156" s="17"/>
      <c r="F156" s="17"/>
      <c r="G156" s="13"/>
      <c r="H156" s="17"/>
      <c r="I156" s="17"/>
      <c r="J156" s="13"/>
    </row>
    <row r="157" spans="2:10" ht="12.75">
      <c r="B157" s="6"/>
      <c r="C157" s="6"/>
      <c r="E157" s="17"/>
      <c r="F157" s="17"/>
      <c r="G157" s="13"/>
      <c r="H157" s="17"/>
      <c r="I157" s="17"/>
      <c r="J157" s="13"/>
    </row>
    <row r="158" spans="5:10" ht="12.75">
      <c r="E158" s="17"/>
      <c r="F158" s="17"/>
      <c r="G158" s="13"/>
      <c r="H158" s="17"/>
      <c r="I158" s="17"/>
      <c r="J158" s="13"/>
    </row>
    <row r="159" spans="2:10" ht="12.75">
      <c r="B159" s="6"/>
      <c r="C159" s="6"/>
      <c r="E159" s="17"/>
      <c r="F159" s="17"/>
      <c r="G159" s="13"/>
      <c r="H159" s="17"/>
      <c r="I159" s="17"/>
      <c r="J159" s="13"/>
    </row>
    <row r="160" spans="5:10" ht="12.75">
      <c r="E160" s="17"/>
      <c r="F160" s="17"/>
      <c r="G160" s="13"/>
      <c r="H160" s="17"/>
      <c r="I160" s="17"/>
      <c r="J160" s="13"/>
    </row>
    <row r="161" spans="2:10" ht="12.75">
      <c r="B161" s="6"/>
      <c r="C161" s="6"/>
      <c r="E161" s="17"/>
      <c r="F161" s="17"/>
      <c r="G161" s="13"/>
      <c r="H161" s="17"/>
      <c r="I161" s="17"/>
      <c r="J161" s="13"/>
    </row>
    <row r="162" spans="5:10" ht="12.75">
      <c r="E162" s="17"/>
      <c r="F162" s="17"/>
      <c r="G162" s="13"/>
      <c r="H162" s="17"/>
      <c r="I162" s="17"/>
      <c r="J162" s="13"/>
    </row>
    <row r="163" spans="2:10" ht="12.75">
      <c r="B163" s="6"/>
      <c r="C163" s="6"/>
      <c r="E163" s="17"/>
      <c r="F163" s="17"/>
      <c r="G163" s="13"/>
      <c r="H163" s="17"/>
      <c r="I163" s="17"/>
      <c r="J163" s="13"/>
    </row>
    <row r="164" spans="5:10" ht="12.75">
      <c r="E164" s="17"/>
      <c r="F164" s="17"/>
      <c r="G164" s="13"/>
      <c r="H164" s="17"/>
      <c r="I164" s="17"/>
      <c r="J164" s="13"/>
    </row>
    <row r="165" spans="5:10" ht="12.75">
      <c r="E165" s="6"/>
      <c r="F165" s="6"/>
      <c r="G165" s="6"/>
      <c r="H165" s="6"/>
      <c r="I165" s="6"/>
      <c r="J165" s="6"/>
    </row>
    <row r="166" spans="5:10" ht="12.75">
      <c r="E166" s="6"/>
      <c r="F166" s="6"/>
      <c r="G166" s="6"/>
      <c r="H166" s="6"/>
      <c r="I166" s="6"/>
      <c r="J166" s="6"/>
    </row>
    <row r="167" spans="5:10" ht="12.75">
      <c r="E167" s="6"/>
      <c r="F167" s="6"/>
      <c r="G167" s="6"/>
      <c r="H167" s="6"/>
      <c r="I167" s="6"/>
      <c r="J167" s="6"/>
    </row>
    <row r="168" spans="5:10" ht="12.75">
      <c r="E168" s="6"/>
      <c r="F168" s="6"/>
      <c r="G168" s="6"/>
      <c r="H168" s="6"/>
      <c r="I168" s="6"/>
      <c r="J168" s="6"/>
    </row>
    <row r="169" spans="5:10" ht="12.75">
      <c r="E169" s="6"/>
      <c r="F169" s="6"/>
      <c r="G169" s="6"/>
      <c r="H169" s="6"/>
      <c r="I169" s="6"/>
      <c r="J169" s="6"/>
    </row>
    <row r="170" spans="5:10" ht="12.75">
      <c r="E170" s="6"/>
      <c r="F170" s="6"/>
      <c r="G170" s="6"/>
      <c r="H170" s="6"/>
      <c r="I170" s="6"/>
      <c r="J170" s="6"/>
    </row>
    <row r="171" spans="5:10" ht="12.75">
      <c r="E171" s="6"/>
      <c r="F171" s="6"/>
      <c r="G171" s="6"/>
      <c r="H171" s="6"/>
      <c r="I171" s="6"/>
      <c r="J171" s="6"/>
    </row>
    <row r="172" spans="5:10" ht="12.75">
      <c r="E172" s="6"/>
      <c r="F172" s="6"/>
      <c r="G172" s="6"/>
      <c r="H172" s="6"/>
      <c r="I172" s="6"/>
      <c r="J172" s="6"/>
    </row>
    <row r="173" spans="5:10" ht="12.75">
      <c r="E173" s="6"/>
      <c r="F173" s="6"/>
      <c r="G173" s="6"/>
      <c r="H173" s="6"/>
      <c r="I173" s="6"/>
      <c r="J173" s="6"/>
    </row>
    <row r="174" spans="5:10" ht="12.75">
      <c r="E174" s="6"/>
      <c r="F174" s="6"/>
      <c r="G174" s="6"/>
      <c r="H174" s="6"/>
      <c r="I174" s="6"/>
      <c r="J174" s="6"/>
    </row>
    <row r="175" spans="5:10" ht="12.75">
      <c r="E175" s="6"/>
      <c r="F175" s="6"/>
      <c r="G175" s="6"/>
      <c r="H175" s="6"/>
      <c r="I175" s="6"/>
      <c r="J175" s="6"/>
    </row>
    <row r="176" spans="5:10" ht="12.75">
      <c r="E176" s="6"/>
      <c r="F176" s="6"/>
      <c r="G176" s="6"/>
      <c r="H176" s="6"/>
      <c r="I176" s="6"/>
      <c r="J176" s="6"/>
    </row>
    <row r="177" spans="5:10" ht="12.75">
      <c r="E177" s="6"/>
      <c r="F177" s="6"/>
      <c r="G177" s="6"/>
      <c r="H177" s="6"/>
      <c r="I177" s="6"/>
      <c r="J177" s="6"/>
    </row>
    <row r="178" spans="5:10" ht="12.75">
      <c r="E178" s="6"/>
      <c r="F178" s="6"/>
      <c r="G178" s="6"/>
      <c r="H178" s="6"/>
      <c r="I178" s="6"/>
      <c r="J178" s="6"/>
    </row>
    <row r="179" spans="5:10" ht="12.75">
      <c r="E179" s="6"/>
      <c r="F179" s="6"/>
      <c r="G179" s="6"/>
      <c r="H179" s="6"/>
      <c r="I179" s="6"/>
      <c r="J179" s="6"/>
    </row>
    <row r="180" spans="5:10" ht="12.75">
      <c r="E180" s="6"/>
      <c r="F180" s="6"/>
      <c r="G180" s="6"/>
      <c r="H180" s="6"/>
      <c r="I180" s="6"/>
      <c r="J180" s="6"/>
    </row>
    <row r="181" spans="5:10" ht="12.75">
      <c r="E181" s="6"/>
      <c r="F181" s="6"/>
      <c r="G181" s="6"/>
      <c r="H181" s="6"/>
      <c r="I181" s="6"/>
      <c r="J181" s="6"/>
    </row>
    <row r="182" spans="5:10" ht="12.75">
      <c r="E182" s="6"/>
      <c r="F182" s="6"/>
      <c r="G182" s="6"/>
      <c r="H182" s="6"/>
      <c r="I182" s="6"/>
      <c r="J182" s="6"/>
    </row>
    <row r="183" spans="5:10" ht="12.75">
      <c r="E183" s="6"/>
      <c r="F183" s="6"/>
      <c r="G183" s="6"/>
      <c r="H183" s="6"/>
      <c r="I183" s="6"/>
      <c r="J183" s="6"/>
    </row>
    <row r="184" spans="5:10" ht="12.75">
      <c r="E184" s="6"/>
      <c r="F184" s="6"/>
      <c r="G184" s="6"/>
      <c r="H184" s="6"/>
      <c r="I184" s="6"/>
      <c r="J184" s="6"/>
    </row>
    <row r="185" spans="5:10" ht="12.75">
      <c r="E185" s="6"/>
      <c r="F185" s="6"/>
      <c r="G185" s="6"/>
      <c r="H185" s="6"/>
      <c r="I185" s="6"/>
      <c r="J185" s="6"/>
    </row>
    <row r="186" spans="5:10" ht="12.75">
      <c r="E186" s="6"/>
      <c r="F186" s="6"/>
      <c r="G186" s="6"/>
      <c r="H186" s="6"/>
      <c r="I186" s="6"/>
      <c r="J186" s="6"/>
    </row>
    <row r="187" spans="5:10" ht="12.75">
      <c r="E187" s="6"/>
      <c r="F187" s="6"/>
      <c r="G187" s="6"/>
      <c r="H187" s="6"/>
      <c r="I187" s="6"/>
      <c r="J187" s="6"/>
    </row>
    <row r="188" spans="5:10" ht="12.75">
      <c r="E188" s="6"/>
      <c r="F188" s="6"/>
      <c r="G188" s="6"/>
      <c r="H188" s="6"/>
      <c r="I188" s="6"/>
      <c r="J188" s="6"/>
    </row>
    <row r="189" spans="5:10" ht="12.75">
      <c r="E189" s="6"/>
      <c r="F189" s="6"/>
      <c r="G189" s="6"/>
      <c r="H189" s="6"/>
      <c r="I189" s="6"/>
      <c r="J189" s="6"/>
    </row>
    <row r="190" spans="5:10" ht="12.75">
      <c r="E190" s="6"/>
      <c r="F190" s="6"/>
      <c r="G190" s="6"/>
      <c r="H190" s="6"/>
      <c r="I190" s="6"/>
      <c r="J190" s="6"/>
    </row>
    <row r="191" spans="5:10" ht="12.75">
      <c r="E191" s="6"/>
      <c r="F191" s="6"/>
      <c r="G191" s="6"/>
      <c r="H191" s="6"/>
      <c r="I191" s="6"/>
      <c r="J191" s="6"/>
    </row>
    <row r="192" spans="5:10" ht="12.75">
      <c r="E192" s="6"/>
      <c r="F192" s="6"/>
      <c r="G192" s="6"/>
      <c r="H192" s="6"/>
      <c r="I192" s="6"/>
      <c r="J192" s="6"/>
    </row>
    <row r="193" spans="5:10" ht="12.75">
      <c r="E193" s="6"/>
      <c r="F193" s="6"/>
      <c r="G193" s="6"/>
      <c r="H193" s="6"/>
      <c r="I193" s="6"/>
      <c r="J193" s="6"/>
    </row>
    <row r="194" spans="5:10" ht="12.75">
      <c r="E194" s="6"/>
      <c r="F194" s="6"/>
      <c r="G194" s="6"/>
      <c r="H194" s="6"/>
      <c r="I194" s="6"/>
      <c r="J194" s="6"/>
    </row>
    <row r="195" spans="5:10" ht="12.75">
      <c r="E195" s="6"/>
      <c r="F195" s="6"/>
      <c r="G195" s="6"/>
      <c r="H195" s="6"/>
      <c r="I195" s="6"/>
      <c r="J195" s="6"/>
    </row>
    <row r="196" spans="5:10" ht="12.75">
      <c r="E196" s="6"/>
      <c r="F196" s="6"/>
      <c r="G196" s="6"/>
      <c r="H196" s="6"/>
      <c r="I196" s="6"/>
      <c r="J196" s="6"/>
    </row>
    <row r="197" spans="5:10" ht="12.75">
      <c r="E197" s="6"/>
      <c r="F197" s="6"/>
      <c r="G197" s="6"/>
      <c r="H197" s="6"/>
      <c r="I197" s="6"/>
      <c r="J197" s="6"/>
    </row>
    <row r="198" spans="5:10" ht="12.75">
      <c r="E198" s="6"/>
      <c r="F198" s="6"/>
      <c r="G198" s="6"/>
      <c r="H198" s="6"/>
      <c r="I198" s="6"/>
      <c r="J198" s="6"/>
    </row>
    <row r="199" spans="5:10" ht="12.75">
      <c r="E199" s="6"/>
      <c r="F199" s="6"/>
      <c r="G199" s="6"/>
      <c r="H199" s="6"/>
      <c r="I199" s="6"/>
      <c r="J199" s="6"/>
    </row>
    <row r="200" spans="5:10" ht="12.75">
      <c r="E200" s="6"/>
      <c r="F200" s="6"/>
      <c r="G200" s="6"/>
      <c r="H200" s="6"/>
      <c r="I200" s="6"/>
      <c r="J200" s="6"/>
    </row>
    <row r="201" spans="5:10" ht="12.75">
      <c r="E201" s="6"/>
      <c r="F201" s="6"/>
      <c r="G201" s="6"/>
      <c r="H201" s="6"/>
      <c r="I201" s="6"/>
      <c r="J201" s="6"/>
    </row>
    <row r="202" spans="5:10" ht="12.75">
      <c r="E202" s="6"/>
      <c r="F202" s="6"/>
      <c r="G202" s="6"/>
      <c r="H202" s="6"/>
      <c r="I202" s="6"/>
      <c r="J202" s="6"/>
    </row>
    <row r="203" spans="5:10" ht="12.75">
      <c r="E203" s="6"/>
      <c r="F203" s="6"/>
      <c r="G203" s="6"/>
      <c r="H203" s="6"/>
      <c r="I203" s="6"/>
      <c r="J203" s="6"/>
    </row>
    <row r="204" spans="5:10" ht="12.75">
      <c r="E204" s="6"/>
      <c r="F204" s="6"/>
      <c r="G204" s="6"/>
      <c r="H204" s="6"/>
      <c r="I204" s="6"/>
      <c r="J204" s="6"/>
    </row>
    <row r="205" spans="5:10" ht="12.75">
      <c r="E205" s="6"/>
      <c r="F205" s="6"/>
      <c r="G205" s="6"/>
      <c r="H205" s="6"/>
      <c r="I205" s="6"/>
      <c r="J205" s="6"/>
    </row>
    <row r="206" spans="5:10" ht="12.75">
      <c r="E206" s="6"/>
      <c r="F206" s="6"/>
      <c r="G206" s="6"/>
      <c r="H206" s="6"/>
      <c r="I206" s="6"/>
      <c r="J206" s="6"/>
    </row>
    <row r="207" spans="5:10" ht="12.75">
      <c r="E207" s="6"/>
      <c r="F207" s="6"/>
      <c r="G207" s="6"/>
      <c r="H207" s="6"/>
      <c r="I207" s="6"/>
      <c r="J207" s="6"/>
    </row>
    <row r="208" spans="5:10" ht="12.75">
      <c r="E208" s="6"/>
      <c r="F208" s="6"/>
      <c r="G208" s="6"/>
      <c r="H208" s="6"/>
      <c r="I208" s="6"/>
      <c r="J208" s="6"/>
    </row>
    <row r="209" spans="5:10" ht="12.75">
      <c r="E209" s="6"/>
      <c r="F209" s="6"/>
      <c r="G209" s="6"/>
      <c r="H209" s="6"/>
      <c r="I209" s="6"/>
      <c r="J209" s="6"/>
    </row>
    <row r="210" spans="5:10" ht="12.75">
      <c r="E210" s="6"/>
      <c r="F210" s="6"/>
      <c r="G210" s="6"/>
      <c r="H210" s="6"/>
      <c r="I210" s="6"/>
      <c r="J210" s="6"/>
    </row>
    <row r="211" spans="5:10" ht="12.75">
      <c r="E211" s="6"/>
      <c r="F211" s="6"/>
      <c r="G211" s="6"/>
      <c r="H211" s="6"/>
      <c r="I211" s="6"/>
      <c r="J211" s="6"/>
    </row>
    <row r="212" spans="5:10" ht="12.75">
      <c r="E212" s="6"/>
      <c r="F212" s="6"/>
      <c r="G212" s="6"/>
      <c r="H212" s="6"/>
      <c r="I212" s="6"/>
      <c r="J212" s="6"/>
    </row>
    <row r="213" spans="5:10" ht="12.75">
      <c r="E213" s="6"/>
      <c r="F213" s="6"/>
      <c r="G213" s="6"/>
      <c r="H213" s="6"/>
      <c r="I213" s="6"/>
      <c r="J213" s="6"/>
    </row>
    <row r="214" spans="5:10" ht="12.75">
      <c r="E214" s="6"/>
      <c r="F214" s="6"/>
      <c r="G214" s="6"/>
      <c r="H214" s="6"/>
      <c r="I214" s="6"/>
      <c r="J214" s="6"/>
    </row>
    <row r="215" spans="5:10" ht="12.75">
      <c r="E215" s="6"/>
      <c r="F215" s="6"/>
      <c r="G215" s="6"/>
      <c r="H215" s="6"/>
      <c r="I215" s="6"/>
      <c r="J215" s="6"/>
    </row>
    <row r="216" spans="5:10" ht="12.75">
      <c r="E216" s="6"/>
      <c r="F216" s="6"/>
      <c r="G216" s="6"/>
      <c r="H216" s="6"/>
      <c r="I216" s="6"/>
      <c r="J216" s="6"/>
    </row>
    <row r="217" spans="5:10" ht="12.75">
      <c r="E217" s="6"/>
      <c r="F217" s="6"/>
      <c r="G217" s="6"/>
      <c r="H217" s="6"/>
      <c r="I217" s="6"/>
      <c r="J217" s="6"/>
    </row>
    <row r="218" spans="5:10" ht="12.75">
      <c r="E218" s="6"/>
      <c r="F218" s="6"/>
      <c r="G218" s="6"/>
      <c r="H218" s="6"/>
      <c r="I218" s="6"/>
      <c r="J218" s="6"/>
    </row>
    <row r="219" spans="5:10" ht="12.75">
      <c r="E219" s="6"/>
      <c r="F219" s="6"/>
      <c r="G219" s="6"/>
      <c r="H219" s="6"/>
      <c r="I219" s="6"/>
      <c r="J219" s="6"/>
    </row>
    <row r="220" spans="5:10" ht="12.75">
      <c r="E220" s="6"/>
      <c r="F220" s="6"/>
      <c r="G220" s="6"/>
      <c r="H220" s="6"/>
      <c r="I220" s="6"/>
      <c r="J220" s="6"/>
    </row>
    <row r="221" spans="5:10" ht="12.75">
      <c r="E221" s="6"/>
      <c r="F221" s="6"/>
      <c r="G221" s="6"/>
      <c r="H221" s="6"/>
      <c r="I221" s="6"/>
      <c r="J221" s="6"/>
    </row>
    <row r="222" spans="5:10" ht="12.75">
      <c r="E222" s="6"/>
      <c r="F222" s="6"/>
      <c r="G222" s="6"/>
      <c r="H222" s="6"/>
      <c r="I222" s="6"/>
      <c r="J222" s="6"/>
    </row>
    <row r="223" spans="5:10" ht="12.75">
      <c r="E223" s="6"/>
      <c r="F223" s="6"/>
      <c r="G223" s="6"/>
      <c r="H223" s="6"/>
      <c r="I223" s="6"/>
      <c r="J223" s="6"/>
    </row>
    <row r="224" spans="5:10" ht="12.75">
      <c r="E224" s="6"/>
      <c r="F224" s="6"/>
      <c r="G224" s="6"/>
      <c r="H224" s="6"/>
      <c r="I224" s="6"/>
      <c r="J224" s="6"/>
    </row>
    <row r="225" spans="5:10" ht="12.75">
      <c r="E225" s="6"/>
      <c r="F225" s="6"/>
      <c r="G225" s="6"/>
      <c r="H225" s="6"/>
      <c r="I225" s="6"/>
      <c r="J225" s="6"/>
    </row>
    <row r="226" spans="5:10" ht="12.75">
      <c r="E226" s="6"/>
      <c r="F226" s="6"/>
      <c r="G226" s="6"/>
      <c r="H226" s="6"/>
      <c r="I226" s="6"/>
      <c r="J226" s="6"/>
    </row>
    <row r="227" spans="5:10" ht="12.75">
      <c r="E227" s="6"/>
      <c r="F227" s="6"/>
      <c r="G227" s="6"/>
      <c r="H227" s="6"/>
      <c r="I227" s="6"/>
      <c r="J227" s="6"/>
    </row>
    <row r="228" spans="5:10" ht="12.75">
      <c r="E228" s="6"/>
      <c r="F228" s="6"/>
      <c r="G228" s="6"/>
      <c r="H228" s="6"/>
      <c r="I228" s="6"/>
      <c r="J228" s="6"/>
    </row>
    <row r="229" spans="5:10" ht="12.75">
      <c r="E229" s="6"/>
      <c r="F229" s="6"/>
      <c r="G229" s="6"/>
      <c r="H229" s="6"/>
      <c r="I229" s="6"/>
      <c r="J229" s="6"/>
    </row>
    <row r="230" spans="5:10" ht="12.75">
      <c r="E230" s="6"/>
      <c r="F230" s="6"/>
      <c r="G230" s="6"/>
      <c r="H230" s="6"/>
      <c r="I230" s="6"/>
      <c r="J230" s="6"/>
    </row>
    <row r="231" spans="5:10" ht="12.75">
      <c r="E231" s="6"/>
      <c r="F231" s="6"/>
      <c r="G231" s="6"/>
      <c r="H231" s="6"/>
      <c r="I231" s="6"/>
      <c r="J231" s="6"/>
    </row>
    <row r="232" spans="5:10" ht="12.75">
      <c r="E232" s="6"/>
      <c r="F232" s="6"/>
      <c r="G232" s="6"/>
      <c r="H232" s="6"/>
      <c r="I232" s="6"/>
      <c r="J232" s="6"/>
    </row>
    <row r="233" spans="5:10" ht="12.75">
      <c r="E233" s="6"/>
      <c r="F233" s="6"/>
      <c r="G233" s="6"/>
      <c r="H233" s="6"/>
      <c r="I233" s="6"/>
      <c r="J233" s="6"/>
    </row>
    <row r="234" spans="5:10" ht="12.75">
      <c r="E234" s="6"/>
      <c r="F234" s="6"/>
      <c r="G234" s="6"/>
      <c r="H234" s="6"/>
      <c r="I234" s="6"/>
      <c r="J234" s="6"/>
    </row>
    <row r="235" spans="5:10" ht="12.75">
      <c r="E235" s="6"/>
      <c r="F235" s="6"/>
      <c r="G235" s="6"/>
      <c r="H235" s="6"/>
      <c r="I235" s="6"/>
      <c r="J235" s="6"/>
    </row>
    <row r="236" spans="5:10" ht="12.75">
      <c r="E236" s="6"/>
      <c r="F236" s="6"/>
      <c r="G236" s="6"/>
      <c r="H236" s="6"/>
      <c r="I236" s="6"/>
      <c r="J236" s="6"/>
    </row>
    <row r="237" spans="5:10" ht="12.75">
      <c r="E237" s="6"/>
      <c r="F237" s="6"/>
      <c r="G237" s="6"/>
      <c r="H237" s="6"/>
      <c r="I237" s="6"/>
      <c r="J237" s="6"/>
    </row>
    <row r="238" spans="5:10" ht="12.75">
      <c r="E238" s="6"/>
      <c r="F238" s="6"/>
      <c r="G238" s="6"/>
      <c r="H238" s="6"/>
      <c r="I238" s="6"/>
      <c r="J238" s="6"/>
    </row>
    <row r="239" spans="5:10" ht="12.75">
      <c r="E239" s="6"/>
      <c r="F239" s="6"/>
      <c r="G239" s="6"/>
      <c r="H239" s="6"/>
      <c r="I239" s="6"/>
      <c r="J239" s="6"/>
    </row>
    <row r="240" spans="5:10" ht="12.75">
      <c r="E240" s="6"/>
      <c r="F240" s="6"/>
      <c r="G240" s="6"/>
      <c r="H240" s="6"/>
      <c r="I240" s="6"/>
      <c r="J240" s="6"/>
    </row>
    <row r="241" spans="5:10" ht="12.75">
      <c r="E241" s="6"/>
      <c r="F241" s="6"/>
      <c r="G241" s="6"/>
      <c r="H241" s="6"/>
      <c r="I241" s="6"/>
      <c r="J241" s="6"/>
    </row>
    <row r="242" spans="5:10" ht="12.75">
      <c r="E242" s="6"/>
      <c r="F242" s="6"/>
      <c r="G242" s="6"/>
      <c r="H242" s="6"/>
      <c r="I242" s="6"/>
      <c r="J242" s="6"/>
    </row>
    <row r="243" spans="5:10" ht="12.75">
      <c r="E243" s="6"/>
      <c r="F243" s="6"/>
      <c r="G243" s="6"/>
      <c r="H243" s="6"/>
      <c r="I243" s="6"/>
      <c r="J243" s="6"/>
    </row>
    <row r="244" spans="5:10" ht="12.75">
      <c r="E244" s="6"/>
      <c r="F244" s="6"/>
      <c r="G244" s="6"/>
      <c r="H244" s="6"/>
      <c r="I244" s="6"/>
      <c r="J244" s="6"/>
    </row>
    <row r="245" spans="5:10" ht="12.75">
      <c r="E245" s="6"/>
      <c r="F245" s="6"/>
      <c r="G245" s="6"/>
      <c r="H245" s="6"/>
      <c r="I245" s="6"/>
      <c r="J245" s="6"/>
    </row>
    <row r="246" spans="5:10" ht="12.75">
      <c r="E246" s="6"/>
      <c r="F246" s="6"/>
      <c r="G246" s="6"/>
      <c r="H246" s="6"/>
      <c r="I246" s="6"/>
      <c r="J246" s="6"/>
    </row>
    <row r="247" spans="5:10" ht="12.75">
      <c r="E247" s="6"/>
      <c r="F247" s="6"/>
      <c r="G247" s="6"/>
      <c r="H247" s="6"/>
      <c r="I247" s="6"/>
      <c r="J247" s="6"/>
    </row>
    <row r="248" spans="5:10" ht="12.75">
      <c r="E248" s="6"/>
      <c r="F248" s="6"/>
      <c r="G248" s="6"/>
      <c r="H248" s="6"/>
      <c r="I248" s="6"/>
      <c r="J248" s="6"/>
    </row>
    <row r="249" spans="5:10" ht="12.75">
      <c r="E249" s="6"/>
      <c r="F249" s="6"/>
      <c r="G249" s="6"/>
      <c r="H249" s="6"/>
      <c r="I249" s="6"/>
      <c r="J249" s="6"/>
    </row>
    <row r="250" spans="5:10" ht="12.75">
      <c r="E250" s="6"/>
      <c r="F250" s="6"/>
      <c r="G250" s="6"/>
      <c r="H250" s="6"/>
      <c r="I250" s="6"/>
      <c r="J250" s="6"/>
    </row>
    <row r="251" spans="5:10" ht="12.75">
      <c r="E251" s="6"/>
      <c r="F251" s="6"/>
      <c r="G251" s="6"/>
      <c r="H251" s="6"/>
      <c r="I251" s="6"/>
      <c r="J251" s="6"/>
    </row>
    <row r="252" spans="5:10" ht="12.75">
      <c r="E252" s="6"/>
      <c r="F252" s="6"/>
      <c r="G252" s="6"/>
      <c r="H252" s="6"/>
      <c r="I252" s="6"/>
      <c r="J252" s="6"/>
    </row>
    <row r="253" spans="5:10" ht="12.75">
      <c r="E253" s="6"/>
      <c r="F253" s="6"/>
      <c r="G253" s="6"/>
      <c r="H253" s="6"/>
      <c r="I253" s="6"/>
      <c r="J253" s="6"/>
    </row>
    <row r="254" spans="5:10" ht="12.75">
      <c r="E254" s="6"/>
      <c r="F254" s="6"/>
      <c r="G254" s="6"/>
      <c r="H254" s="6"/>
      <c r="I254" s="6"/>
      <c r="J254" s="6"/>
    </row>
    <row r="255" spans="5:10" ht="12.75">
      <c r="E255" s="6"/>
      <c r="F255" s="6"/>
      <c r="G255" s="6"/>
      <c r="H255" s="6"/>
      <c r="I255" s="6"/>
      <c r="J255" s="6"/>
    </row>
    <row r="256" spans="5:10" ht="12.75">
      <c r="E256" s="6"/>
      <c r="F256" s="6"/>
      <c r="G256" s="6"/>
      <c r="H256" s="6"/>
      <c r="I256" s="6"/>
      <c r="J256" s="6"/>
    </row>
    <row r="257" spans="5:10" ht="12.75">
      <c r="E257" s="6"/>
      <c r="F257" s="6"/>
      <c r="G257" s="6"/>
      <c r="H257" s="6"/>
      <c r="I257" s="6"/>
      <c r="J257" s="6"/>
    </row>
    <row r="258" spans="5:10" ht="12.75">
      <c r="E258" s="6"/>
      <c r="F258" s="6"/>
      <c r="G258" s="6"/>
      <c r="H258" s="6"/>
      <c r="I258" s="6"/>
      <c r="J258" s="6"/>
    </row>
    <row r="259" spans="5:10" ht="12.75">
      <c r="E259" s="6"/>
      <c r="F259" s="6"/>
      <c r="G259" s="6"/>
      <c r="H259" s="6"/>
      <c r="I259" s="6"/>
      <c r="J259" s="6"/>
    </row>
    <row r="260" spans="5:10" ht="12.75">
      <c r="E260" s="6"/>
      <c r="F260" s="6"/>
      <c r="G260" s="6"/>
      <c r="H260" s="6"/>
      <c r="I260" s="6"/>
      <c r="J260" s="6"/>
    </row>
    <row r="261" spans="5:10" ht="12.75">
      <c r="E261" s="6"/>
      <c r="F261" s="6"/>
      <c r="G261" s="6"/>
      <c r="H261" s="6"/>
      <c r="I261" s="6"/>
      <c r="J261" s="6"/>
    </row>
    <row r="262" spans="5:10" ht="12.75">
      <c r="E262" s="6"/>
      <c r="F262" s="6"/>
      <c r="G262" s="6"/>
      <c r="H262" s="6"/>
      <c r="I262" s="6"/>
      <c r="J262" s="6"/>
    </row>
    <row r="263" spans="5:10" ht="12.75">
      <c r="E263" s="6"/>
      <c r="F263" s="6"/>
      <c r="G263" s="6"/>
      <c r="H263" s="6"/>
      <c r="I263" s="6"/>
      <c r="J263" s="6"/>
    </row>
    <row r="264" spans="5:10" ht="12.75">
      <c r="E264" s="6"/>
      <c r="F264" s="6"/>
      <c r="G264" s="6"/>
      <c r="H264" s="6"/>
      <c r="I264" s="6"/>
      <c r="J264" s="6"/>
    </row>
    <row r="265" spans="5:10" ht="12.75">
      <c r="E265" s="6"/>
      <c r="F265" s="6"/>
      <c r="G265" s="6"/>
      <c r="H265" s="6"/>
      <c r="I265" s="6"/>
      <c r="J265" s="6"/>
    </row>
    <row r="266" spans="5:10" ht="12.75">
      <c r="E266" s="6"/>
      <c r="F266" s="6"/>
      <c r="G266" s="6"/>
      <c r="H266" s="6"/>
      <c r="I266" s="6"/>
      <c r="J266" s="6"/>
    </row>
    <row r="267" spans="5:10" ht="12.75">
      <c r="E267" s="6"/>
      <c r="F267" s="6"/>
      <c r="G267" s="6"/>
      <c r="H267" s="6"/>
      <c r="I267" s="6"/>
      <c r="J267" s="6"/>
    </row>
    <row r="268" spans="5:10" ht="12.75">
      <c r="E268" s="6"/>
      <c r="F268" s="6"/>
      <c r="G268" s="6"/>
      <c r="H268" s="6"/>
      <c r="I268" s="6"/>
      <c r="J268" s="6"/>
    </row>
    <row r="269" spans="5:10" ht="12.75">
      <c r="E269" s="6"/>
      <c r="F269" s="6"/>
      <c r="G269" s="6"/>
      <c r="H269" s="6"/>
      <c r="I269" s="6"/>
      <c r="J269" s="6"/>
    </row>
    <row r="270" spans="5:10" ht="12.75">
      <c r="E270" s="6"/>
      <c r="F270" s="6"/>
      <c r="G270" s="6"/>
      <c r="H270" s="6"/>
      <c r="I270" s="6"/>
      <c r="J270" s="6"/>
    </row>
    <row r="271" spans="5:10" ht="12.75">
      <c r="E271" s="6"/>
      <c r="F271" s="6"/>
      <c r="G271" s="6"/>
      <c r="H271" s="6"/>
      <c r="I271" s="6"/>
      <c r="J271" s="6"/>
    </row>
    <row r="272" spans="5:10" ht="12.75">
      <c r="E272" s="6"/>
      <c r="F272" s="6"/>
      <c r="G272" s="6"/>
      <c r="H272" s="6"/>
      <c r="I272" s="6"/>
      <c r="J272" s="6"/>
    </row>
    <row r="273" spans="5:10" ht="12.75">
      <c r="E273" s="6"/>
      <c r="F273" s="6"/>
      <c r="G273" s="6"/>
      <c r="H273" s="6"/>
      <c r="I273" s="6"/>
      <c r="J273" s="6"/>
    </row>
    <row r="274" spans="5:10" ht="12.75">
      <c r="E274" s="6"/>
      <c r="F274" s="6"/>
      <c r="G274" s="6"/>
      <c r="H274" s="6"/>
      <c r="I274" s="6"/>
      <c r="J274" s="6"/>
    </row>
    <row r="275" spans="5:10" ht="12.75">
      <c r="E275" s="6"/>
      <c r="F275" s="6"/>
      <c r="G275" s="6"/>
      <c r="H275" s="6"/>
      <c r="I275" s="6"/>
      <c r="J275" s="6"/>
    </row>
    <row r="276" spans="5:10" ht="12.75">
      <c r="E276" s="6"/>
      <c r="F276" s="6"/>
      <c r="G276" s="6"/>
      <c r="H276" s="6"/>
      <c r="I276" s="6"/>
      <c r="J276" s="6"/>
    </row>
    <row r="277" spans="5:10" ht="12.75">
      <c r="E277" s="6"/>
      <c r="F277" s="6"/>
      <c r="G277" s="6"/>
      <c r="H277" s="6"/>
      <c r="I277" s="6"/>
      <c r="J277" s="6"/>
    </row>
    <row r="278" spans="5:10" ht="12.75">
      <c r="E278" s="6"/>
      <c r="F278" s="6"/>
      <c r="G278" s="6"/>
      <c r="H278" s="6"/>
      <c r="I278" s="6"/>
      <c r="J278" s="6"/>
    </row>
    <row r="279" spans="5:10" ht="12.75">
      <c r="E279" s="6"/>
      <c r="F279" s="6"/>
      <c r="G279" s="6"/>
      <c r="H279" s="6"/>
      <c r="I279" s="6"/>
      <c r="J279" s="6"/>
    </row>
    <row r="280" spans="5:10" ht="12.75">
      <c r="E280" s="6"/>
      <c r="F280" s="6"/>
      <c r="G280" s="6"/>
      <c r="H280" s="6"/>
      <c r="I280" s="6"/>
      <c r="J280" s="6"/>
    </row>
    <row r="281" spans="5:10" ht="12.75">
      <c r="E281" s="6"/>
      <c r="F281" s="6"/>
      <c r="G281" s="6"/>
      <c r="H281" s="6"/>
      <c r="I281" s="6"/>
      <c r="J281" s="6"/>
    </row>
    <row r="282" spans="5:10" ht="12.75">
      <c r="E282" s="6"/>
      <c r="F282" s="6"/>
      <c r="G282" s="6"/>
      <c r="H282" s="6"/>
      <c r="I282" s="6"/>
      <c r="J282" s="6"/>
    </row>
    <row r="283" spans="5:10" ht="12.75">
      <c r="E283" s="6"/>
      <c r="F283" s="6"/>
      <c r="G283" s="6"/>
      <c r="H283" s="6"/>
      <c r="I283" s="6"/>
      <c r="J283" s="6"/>
    </row>
    <row r="284" spans="5:10" ht="12.75">
      <c r="E284" s="6"/>
      <c r="F284" s="6"/>
      <c r="G284" s="6"/>
      <c r="H284" s="6"/>
      <c r="I284" s="6"/>
      <c r="J284" s="6"/>
    </row>
    <row r="285" spans="5:10" ht="12.75">
      <c r="E285" s="6"/>
      <c r="F285" s="6"/>
      <c r="G285" s="6"/>
      <c r="H285" s="6"/>
      <c r="I285" s="6"/>
      <c r="J285" s="6"/>
    </row>
    <row r="286" spans="5:10" ht="12.75">
      <c r="E286" s="6"/>
      <c r="F286" s="6"/>
      <c r="G286" s="6"/>
      <c r="H286" s="6"/>
      <c r="I286" s="6"/>
      <c r="J286" s="6"/>
    </row>
    <row r="287" spans="5:10" ht="12.75">
      <c r="E287" s="6"/>
      <c r="F287" s="6"/>
      <c r="G287" s="6"/>
      <c r="H287" s="6"/>
      <c r="I287" s="6"/>
      <c r="J287" s="6"/>
    </row>
    <row r="288" spans="5:10" ht="12.75">
      <c r="E288" s="6"/>
      <c r="F288" s="6"/>
      <c r="G288" s="6"/>
      <c r="H288" s="6"/>
      <c r="I288" s="6"/>
      <c r="J288" s="6"/>
    </row>
    <row r="289" spans="5:10" ht="12.75">
      <c r="E289" s="6"/>
      <c r="F289" s="6"/>
      <c r="G289" s="6"/>
      <c r="H289" s="6"/>
      <c r="I289" s="6"/>
      <c r="J289" s="6"/>
    </row>
    <row r="290" spans="5:10" ht="12.75">
      <c r="E290" s="6"/>
      <c r="F290" s="6"/>
      <c r="G290" s="6"/>
      <c r="H290" s="6"/>
      <c r="I290" s="6"/>
      <c r="J290" s="6"/>
    </row>
    <row r="291" spans="5:10" ht="12.75">
      <c r="E291" s="6"/>
      <c r="F291" s="6"/>
      <c r="G291" s="6"/>
      <c r="H291" s="6"/>
      <c r="I291" s="6"/>
      <c r="J291" s="6"/>
    </row>
    <row r="292" spans="5:10" ht="12.75">
      <c r="E292" s="6"/>
      <c r="F292" s="6"/>
      <c r="G292" s="6"/>
      <c r="H292" s="6"/>
      <c r="I292" s="6"/>
      <c r="J292" s="6"/>
    </row>
    <row r="293" spans="5:10" ht="12.75">
      <c r="E293" s="6"/>
      <c r="F293" s="6"/>
      <c r="G293" s="6"/>
      <c r="H293" s="6"/>
      <c r="I293" s="6"/>
      <c r="J293" s="6"/>
    </row>
    <row r="294" spans="5:10" ht="12.75">
      <c r="E294" s="6"/>
      <c r="F294" s="6"/>
      <c r="G294" s="6"/>
      <c r="H294" s="6"/>
      <c r="I294" s="6"/>
      <c r="J294" s="6"/>
    </row>
    <row r="295" spans="5:10" ht="12.75">
      <c r="E295" s="6"/>
      <c r="F295" s="6"/>
      <c r="G295" s="6"/>
      <c r="H295" s="6"/>
      <c r="I295" s="6"/>
      <c r="J295" s="6"/>
    </row>
    <row r="296" spans="5:10" ht="12.75">
      <c r="E296" s="6"/>
      <c r="F296" s="6"/>
      <c r="G296" s="6"/>
      <c r="H296" s="6"/>
      <c r="I296" s="6"/>
      <c r="J296" s="6"/>
    </row>
    <row r="297" spans="5:10" ht="12.75">
      <c r="E297" s="6"/>
      <c r="F297" s="6"/>
      <c r="G297" s="6"/>
      <c r="H297" s="6"/>
      <c r="I297" s="6"/>
      <c r="J297" s="6"/>
    </row>
    <row r="298" spans="5:10" ht="12.75">
      <c r="E298" s="6"/>
      <c r="F298" s="6"/>
      <c r="G298" s="6"/>
      <c r="H298" s="6"/>
      <c r="I298" s="6"/>
      <c r="J298" s="6"/>
    </row>
    <row r="299" spans="5:10" ht="12.75">
      <c r="E299" s="6"/>
      <c r="F299" s="6"/>
      <c r="G299" s="6"/>
      <c r="H299" s="6"/>
      <c r="I299" s="6"/>
      <c r="J299" s="6"/>
    </row>
    <row r="300" spans="5:10" ht="12.75">
      <c r="E300" s="6"/>
      <c r="F300" s="6"/>
      <c r="G300" s="6"/>
      <c r="H300" s="6"/>
      <c r="I300" s="6"/>
      <c r="J300" s="6"/>
    </row>
    <row r="301" spans="5:10" ht="12.75">
      <c r="E301" s="6"/>
      <c r="F301" s="6"/>
      <c r="G301" s="6"/>
      <c r="H301" s="6"/>
      <c r="I301" s="6"/>
      <c r="J301" s="6"/>
    </row>
    <row r="302" spans="5:10" ht="12.75">
      <c r="E302" s="6"/>
      <c r="F302" s="6"/>
      <c r="G302" s="6"/>
      <c r="H302" s="6"/>
      <c r="I302" s="6"/>
      <c r="J302" s="6"/>
    </row>
    <row r="303" spans="5:10" ht="12.75">
      <c r="E303" s="6"/>
      <c r="F303" s="6"/>
      <c r="G303" s="6"/>
      <c r="H303" s="6"/>
      <c r="I303" s="6"/>
      <c r="J303" s="6"/>
    </row>
    <row r="304" spans="5:10" ht="12.75">
      <c r="E304" s="6"/>
      <c r="F304" s="6"/>
      <c r="G304" s="6"/>
      <c r="H304" s="6"/>
      <c r="I304" s="6"/>
      <c r="J304" s="6"/>
    </row>
  </sheetData>
  <mergeCells count="9">
    <mergeCell ref="A3:D6"/>
    <mergeCell ref="H3:J3"/>
    <mergeCell ref="E3:G3"/>
    <mergeCell ref="F4:F5"/>
    <mergeCell ref="H4:H5"/>
    <mergeCell ref="I4:I5"/>
    <mergeCell ref="E4:E5"/>
    <mergeCell ref="E6:F6"/>
    <mergeCell ref="H6:I6"/>
  </mergeCells>
  <printOptions/>
  <pageMargins left="0.28" right="0.11811023622047245" top="0.33" bottom="0.2" header="0.1968503937007874" footer="0.1968503937007874"/>
  <pageSetup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07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5.140625" style="4" customWidth="1"/>
    <col min="2" max="2" width="3.8515625" style="4" customWidth="1"/>
    <col min="3" max="3" width="9.421875" style="4" customWidth="1"/>
    <col min="4" max="4" width="18.140625" style="4" customWidth="1"/>
    <col min="5" max="6" width="10.7109375" style="4" bestFit="1" customWidth="1"/>
    <col min="7" max="7" width="11.57421875" style="4" bestFit="1" customWidth="1"/>
    <col min="8" max="9" width="10.7109375" style="4" bestFit="1" customWidth="1"/>
    <col min="10" max="10" width="11.57421875" style="4" bestFit="1" customWidth="1"/>
    <col min="11" max="16384" width="11.421875" style="4" customWidth="1"/>
  </cols>
  <sheetData>
    <row r="1" spans="1:6" ht="12.75">
      <c r="A1" s="32" t="s">
        <v>265</v>
      </c>
      <c r="B1" s="5"/>
      <c r="C1" s="6"/>
      <c r="D1" s="6"/>
      <c r="E1" s="6"/>
      <c r="F1" s="6"/>
    </row>
    <row r="2" ht="9" customHeight="1"/>
    <row r="3" spans="1:10" s="7" customFormat="1" ht="13.5">
      <c r="A3" s="46" t="s">
        <v>56</v>
      </c>
      <c r="B3" s="47"/>
      <c r="C3" s="47"/>
      <c r="D3" s="48"/>
      <c r="E3" s="53" t="s">
        <v>262</v>
      </c>
      <c r="F3" s="54"/>
      <c r="G3" s="55"/>
      <c r="H3" s="53" t="s">
        <v>263</v>
      </c>
      <c r="I3" s="54"/>
      <c r="J3" s="54"/>
    </row>
    <row r="4" spans="1:10" s="7" customFormat="1" ht="12">
      <c r="A4" s="49"/>
      <c r="B4" s="49"/>
      <c r="C4" s="49"/>
      <c r="D4" s="50"/>
      <c r="E4" s="58">
        <v>2006</v>
      </c>
      <c r="F4" s="56">
        <v>2005</v>
      </c>
      <c r="G4" s="18" t="s">
        <v>0</v>
      </c>
      <c r="H4" s="56">
        <v>2006</v>
      </c>
      <c r="I4" s="56">
        <v>2005</v>
      </c>
      <c r="J4" s="18" t="s">
        <v>0</v>
      </c>
    </row>
    <row r="5" spans="1:10" s="7" customFormat="1" ht="12">
      <c r="A5" s="49"/>
      <c r="B5" s="49"/>
      <c r="C5" s="49"/>
      <c r="D5" s="50"/>
      <c r="E5" s="59"/>
      <c r="F5" s="57"/>
      <c r="G5" s="19" t="s">
        <v>267</v>
      </c>
      <c r="H5" s="57"/>
      <c r="I5" s="57"/>
      <c r="J5" s="19" t="s">
        <v>267</v>
      </c>
    </row>
    <row r="6" spans="1:10" s="7" customFormat="1" ht="12">
      <c r="A6" s="51"/>
      <c r="B6" s="51"/>
      <c r="C6" s="51"/>
      <c r="D6" s="52"/>
      <c r="E6" s="60" t="s">
        <v>72</v>
      </c>
      <c r="F6" s="61"/>
      <c r="G6" s="1" t="s">
        <v>1</v>
      </c>
      <c r="H6" s="62" t="s">
        <v>71</v>
      </c>
      <c r="I6" s="61"/>
      <c r="J6" s="1" t="s">
        <v>1</v>
      </c>
    </row>
    <row r="7" spans="1:10" ht="12.75">
      <c r="A7" s="7"/>
      <c r="B7" s="7"/>
      <c r="C7" s="7"/>
      <c r="D7" s="7"/>
      <c r="E7" s="30"/>
      <c r="F7" s="30"/>
      <c r="G7" s="7"/>
      <c r="H7" s="31"/>
      <c r="I7" s="30"/>
      <c r="J7" s="7"/>
    </row>
    <row r="8" spans="1:10" ht="12.75">
      <c r="A8" s="7" t="s">
        <v>225</v>
      </c>
      <c r="B8" s="12"/>
      <c r="C8" s="12"/>
      <c r="D8" s="7"/>
      <c r="E8" s="16">
        <f>SUM(E9:E37)</f>
        <v>103972.68800000001</v>
      </c>
      <c r="F8" s="16">
        <f>SUM(F9:F28)</f>
        <v>84430.40199999997</v>
      </c>
      <c r="G8" s="13">
        <f>SUM(E8/F8)*100-100</f>
        <v>23.146029791496247</v>
      </c>
      <c r="H8" s="16">
        <f>SUM(H9:H37)</f>
        <v>107835.606</v>
      </c>
      <c r="I8" s="16">
        <f>SUM(I9:I28)</f>
        <v>96130.15699999999</v>
      </c>
      <c r="J8" s="13">
        <f aca="true" t="shared" si="0" ref="J8:J13">SUM(H8/I8)*100-100</f>
        <v>12.176666891327343</v>
      </c>
    </row>
    <row r="9" spans="1:10" ht="12.75">
      <c r="A9" s="7"/>
      <c r="B9" s="7"/>
      <c r="C9" s="7" t="s">
        <v>47</v>
      </c>
      <c r="D9" s="7"/>
      <c r="E9" s="16">
        <v>32745.563</v>
      </c>
      <c r="F9" s="16">
        <v>43312.438</v>
      </c>
      <c r="G9" s="13">
        <f>SUM(E9/F9)*100-100</f>
        <v>-24.39686031989241</v>
      </c>
      <c r="H9" s="16">
        <v>83895.498</v>
      </c>
      <c r="I9" s="16">
        <v>82275.138</v>
      </c>
      <c r="J9" s="13">
        <f t="shared" si="0"/>
        <v>1.9694406346665687</v>
      </c>
    </row>
    <row r="10" spans="1:10" ht="12.75">
      <c r="A10" s="7"/>
      <c r="B10" s="12"/>
      <c r="C10" s="12" t="s">
        <v>226</v>
      </c>
      <c r="D10" s="7"/>
      <c r="E10" s="16">
        <v>559.96</v>
      </c>
      <c r="F10" s="16">
        <v>368.225</v>
      </c>
      <c r="G10" s="13">
        <f>SUM(E10/F10)*100-100</f>
        <v>52.07006585647363</v>
      </c>
      <c r="H10" s="16">
        <v>243.724</v>
      </c>
      <c r="I10" s="16">
        <v>124.747</v>
      </c>
      <c r="J10" s="13">
        <f t="shared" si="0"/>
        <v>95.37463826785412</v>
      </c>
    </row>
    <row r="11" spans="1:10" ht="12.75">
      <c r="A11" s="7"/>
      <c r="B11" s="7"/>
      <c r="C11" s="7" t="s">
        <v>227</v>
      </c>
      <c r="D11" s="7"/>
      <c r="E11" s="16">
        <v>0</v>
      </c>
      <c r="F11" s="16">
        <v>0</v>
      </c>
      <c r="G11" s="13" t="s">
        <v>264</v>
      </c>
      <c r="H11" s="16">
        <v>11.018</v>
      </c>
      <c r="I11" s="16">
        <v>40.204</v>
      </c>
      <c r="J11" s="13">
        <f t="shared" si="0"/>
        <v>-72.5947666898816</v>
      </c>
    </row>
    <row r="12" spans="1:10" ht="12.75">
      <c r="A12" s="7"/>
      <c r="B12" s="12"/>
      <c r="C12" s="12" t="s">
        <v>228</v>
      </c>
      <c r="D12" s="7"/>
      <c r="E12" s="16">
        <v>69941.641</v>
      </c>
      <c r="F12" s="16">
        <v>39906.25</v>
      </c>
      <c r="G12" s="13">
        <f>SUM(E12/F12)*100-100</f>
        <v>75.26487956147221</v>
      </c>
      <c r="H12" s="16">
        <v>21673.241</v>
      </c>
      <c r="I12" s="16">
        <v>12676.621</v>
      </c>
      <c r="J12" s="13">
        <f t="shared" si="0"/>
        <v>70.97017414972021</v>
      </c>
    </row>
    <row r="13" spans="1:10" ht="12.75">
      <c r="A13" s="7"/>
      <c r="B13" s="7"/>
      <c r="C13" s="7" t="s">
        <v>229</v>
      </c>
      <c r="D13" s="7"/>
      <c r="E13" s="16">
        <v>0</v>
      </c>
      <c r="F13" s="16">
        <v>0</v>
      </c>
      <c r="G13" s="13" t="s">
        <v>264</v>
      </c>
      <c r="H13" s="16">
        <v>48.271</v>
      </c>
      <c r="I13" s="16">
        <v>11.955</v>
      </c>
      <c r="J13" s="13">
        <f t="shared" si="0"/>
        <v>303.7724801338352</v>
      </c>
    </row>
    <row r="14" spans="1:10" ht="12.75">
      <c r="A14" s="7"/>
      <c r="B14" s="12"/>
      <c r="C14" s="12" t="s">
        <v>230</v>
      </c>
      <c r="D14" s="7"/>
      <c r="E14" s="16">
        <v>0</v>
      </c>
      <c r="F14" s="16">
        <v>0</v>
      </c>
      <c r="G14" s="13" t="s">
        <v>264</v>
      </c>
      <c r="H14" s="16">
        <v>0</v>
      </c>
      <c r="I14" s="16">
        <v>0</v>
      </c>
      <c r="J14" s="13" t="s">
        <v>264</v>
      </c>
    </row>
    <row r="15" spans="1:10" ht="12.75">
      <c r="A15" s="7"/>
      <c r="B15" s="7"/>
      <c r="C15" s="7" t="s">
        <v>231</v>
      </c>
      <c r="D15" s="7"/>
      <c r="E15" s="16">
        <v>0</v>
      </c>
      <c r="F15" s="16">
        <v>62.931</v>
      </c>
      <c r="G15" s="13" t="s">
        <v>264</v>
      </c>
      <c r="H15" s="16">
        <v>336.499</v>
      </c>
      <c r="I15" s="16">
        <v>381.669</v>
      </c>
      <c r="J15" s="13" t="s">
        <v>264</v>
      </c>
    </row>
    <row r="16" spans="1:10" ht="12.75">
      <c r="A16" s="7"/>
      <c r="B16" s="7"/>
      <c r="C16" s="7" t="s">
        <v>268</v>
      </c>
      <c r="D16" s="7"/>
      <c r="E16" s="16">
        <v>0</v>
      </c>
      <c r="F16" s="16">
        <v>0</v>
      </c>
      <c r="G16" s="13" t="s">
        <v>264</v>
      </c>
      <c r="H16" s="16">
        <v>1.098</v>
      </c>
      <c r="I16" s="16">
        <v>0</v>
      </c>
      <c r="J16" s="13" t="s">
        <v>264</v>
      </c>
    </row>
    <row r="17" spans="1:10" ht="12.75">
      <c r="A17" s="7"/>
      <c r="B17" s="12"/>
      <c r="C17" s="12" t="s">
        <v>232</v>
      </c>
      <c r="D17" s="7"/>
      <c r="E17" s="16">
        <v>0</v>
      </c>
      <c r="F17" s="16">
        <v>0</v>
      </c>
      <c r="G17" s="13" t="s">
        <v>264</v>
      </c>
      <c r="H17" s="16">
        <v>6.289</v>
      </c>
      <c r="I17" s="16">
        <v>0</v>
      </c>
      <c r="J17" s="13" t="s">
        <v>264</v>
      </c>
    </row>
    <row r="18" spans="1:10" ht="12.75">
      <c r="A18" s="7"/>
      <c r="B18" s="7"/>
      <c r="C18" s="7" t="s">
        <v>233</v>
      </c>
      <c r="D18" s="7"/>
      <c r="E18" s="16">
        <v>0</v>
      </c>
      <c r="F18" s="16">
        <v>0.557</v>
      </c>
      <c r="G18" s="13" t="s">
        <v>264</v>
      </c>
      <c r="H18" s="16">
        <v>0</v>
      </c>
      <c r="I18" s="16">
        <v>0</v>
      </c>
      <c r="J18" s="13" t="s">
        <v>264</v>
      </c>
    </row>
    <row r="19" spans="1:10" ht="12.75">
      <c r="A19" s="7"/>
      <c r="B19" s="12"/>
      <c r="C19" s="12" t="s">
        <v>234</v>
      </c>
      <c r="D19" s="7"/>
      <c r="E19" s="16">
        <v>640.891</v>
      </c>
      <c r="F19" s="16">
        <v>574.045</v>
      </c>
      <c r="G19" s="13">
        <f>SUM(E19/F19)*100-100</f>
        <v>11.64473168479823</v>
      </c>
      <c r="H19" s="16">
        <v>196.154</v>
      </c>
      <c r="I19" s="16">
        <v>438.336</v>
      </c>
      <c r="J19" s="13">
        <f>SUM(H19/I19)*100-100</f>
        <v>-55.25031026427216</v>
      </c>
    </row>
    <row r="20" spans="1:10" ht="12.75">
      <c r="A20" s="7"/>
      <c r="B20" s="7"/>
      <c r="C20" s="7" t="s">
        <v>235</v>
      </c>
      <c r="D20" s="7"/>
      <c r="E20" s="16">
        <v>0</v>
      </c>
      <c r="F20" s="16">
        <v>28.947</v>
      </c>
      <c r="G20" s="13" t="s">
        <v>264</v>
      </c>
      <c r="H20" s="16">
        <v>1.618</v>
      </c>
      <c r="I20" s="16">
        <v>0</v>
      </c>
      <c r="J20" s="13" t="s">
        <v>264</v>
      </c>
    </row>
    <row r="21" spans="1:10" ht="12.75">
      <c r="A21" s="7"/>
      <c r="B21" s="12"/>
      <c r="C21" s="12" t="s">
        <v>236</v>
      </c>
      <c r="D21" s="7"/>
      <c r="E21" s="16">
        <v>4</v>
      </c>
      <c r="F21" s="16">
        <v>112.108</v>
      </c>
      <c r="G21" s="13" t="s">
        <v>264</v>
      </c>
      <c r="H21" s="16">
        <v>0.902</v>
      </c>
      <c r="I21" s="16">
        <v>0</v>
      </c>
      <c r="J21" s="13" t="s">
        <v>264</v>
      </c>
    </row>
    <row r="22" spans="1:10" ht="12.75">
      <c r="A22" s="7"/>
      <c r="B22" s="7"/>
      <c r="C22" s="7" t="s">
        <v>237</v>
      </c>
      <c r="D22" s="7"/>
      <c r="E22" s="16">
        <v>0</v>
      </c>
      <c r="F22" s="16">
        <v>0</v>
      </c>
      <c r="G22" s="13" t="s">
        <v>264</v>
      </c>
      <c r="H22" s="16">
        <v>0</v>
      </c>
      <c r="I22" s="16">
        <v>20.219</v>
      </c>
      <c r="J22" s="13" t="s">
        <v>264</v>
      </c>
    </row>
    <row r="23" spans="1:10" ht="12.75">
      <c r="A23" s="7"/>
      <c r="B23" s="12"/>
      <c r="C23" s="12" t="s">
        <v>238</v>
      </c>
      <c r="D23" s="7"/>
      <c r="E23" s="16">
        <v>3.561</v>
      </c>
      <c r="F23" s="16">
        <v>0</v>
      </c>
      <c r="G23" s="13" t="s">
        <v>264</v>
      </c>
      <c r="H23" s="16">
        <v>0</v>
      </c>
      <c r="I23" s="16">
        <v>0</v>
      </c>
      <c r="J23" s="13" t="s">
        <v>264</v>
      </c>
    </row>
    <row r="24" spans="1:10" ht="12.75">
      <c r="A24" s="7"/>
      <c r="B24" s="7"/>
      <c r="C24" s="7" t="s">
        <v>260</v>
      </c>
      <c r="D24" s="7"/>
      <c r="E24" s="16">
        <v>46.604</v>
      </c>
      <c r="F24" s="16">
        <v>53.593</v>
      </c>
      <c r="G24" s="13" t="s">
        <v>264</v>
      </c>
      <c r="H24" s="16">
        <v>354.618</v>
      </c>
      <c r="I24" s="16">
        <v>103.408</v>
      </c>
      <c r="J24" s="13">
        <f>SUM(H24/I24)*100-100</f>
        <v>242.93091443602043</v>
      </c>
    </row>
    <row r="25" spans="1:10" ht="12.75">
      <c r="A25" s="7"/>
      <c r="B25" s="12"/>
      <c r="C25" s="12" t="s">
        <v>261</v>
      </c>
      <c r="D25" s="7"/>
      <c r="E25" s="16">
        <v>0</v>
      </c>
      <c r="F25" s="16">
        <v>0</v>
      </c>
      <c r="G25" s="13" t="s">
        <v>264</v>
      </c>
      <c r="H25" s="16">
        <v>22.941</v>
      </c>
      <c r="I25" s="16">
        <v>0</v>
      </c>
      <c r="J25" s="13" t="s">
        <v>264</v>
      </c>
    </row>
    <row r="26" spans="1:10" ht="12.75">
      <c r="A26" s="7"/>
      <c r="B26" s="7"/>
      <c r="C26" s="7" t="s">
        <v>239</v>
      </c>
      <c r="D26" s="7"/>
      <c r="E26" s="16">
        <v>0</v>
      </c>
      <c r="F26" s="16">
        <v>1.4</v>
      </c>
      <c r="G26" s="13" t="s">
        <v>264</v>
      </c>
      <c r="H26" s="16">
        <v>479.785</v>
      </c>
      <c r="I26" s="16">
        <v>54.7</v>
      </c>
      <c r="J26" s="13" t="s">
        <v>264</v>
      </c>
    </row>
    <row r="27" spans="1:10" ht="12.75">
      <c r="A27" s="7"/>
      <c r="B27" s="12"/>
      <c r="C27" s="12" t="s">
        <v>240</v>
      </c>
      <c r="D27" s="7"/>
      <c r="E27" s="16">
        <v>13.283</v>
      </c>
      <c r="F27" s="16">
        <v>9.908</v>
      </c>
      <c r="G27" s="13" t="s">
        <v>264</v>
      </c>
      <c r="H27" s="16">
        <v>16.72</v>
      </c>
      <c r="I27" s="16">
        <v>0</v>
      </c>
      <c r="J27" s="13" t="s">
        <v>264</v>
      </c>
    </row>
    <row r="28" spans="1:10" ht="12.75">
      <c r="A28" s="7"/>
      <c r="B28" s="7"/>
      <c r="C28" s="7" t="s">
        <v>241</v>
      </c>
      <c r="D28" s="7"/>
      <c r="E28" s="16">
        <v>0</v>
      </c>
      <c r="F28" s="16">
        <v>0</v>
      </c>
      <c r="G28" s="13" t="s">
        <v>264</v>
      </c>
      <c r="H28" s="16">
        <v>59.513</v>
      </c>
      <c r="I28" s="16">
        <v>3.16</v>
      </c>
      <c r="J28" s="13" t="s">
        <v>264</v>
      </c>
    </row>
    <row r="29" spans="1:10" ht="12.75">
      <c r="A29" s="7"/>
      <c r="B29" s="12"/>
      <c r="C29" s="12" t="s">
        <v>242</v>
      </c>
      <c r="D29" s="7"/>
      <c r="E29" s="16">
        <v>0</v>
      </c>
      <c r="F29" s="16">
        <v>0</v>
      </c>
      <c r="G29" s="13" t="s">
        <v>264</v>
      </c>
      <c r="H29" s="16">
        <v>173</v>
      </c>
      <c r="I29" s="16">
        <v>18.916</v>
      </c>
      <c r="J29" s="13" t="s">
        <v>264</v>
      </c>
    </row>
    <row r="30" spans="1:10" ht="12.75">
      <c r="A30" s="7"/>
      <c r="B30" s="7"/>
      <c r="C30" s="7" t="s">
        <v>249</v>
      </c>
      <c r="D30" s="7"/>
      <c r="E30" s="16">
        <v>0</v>
      </c>
      <c r="F30" s="16">
        <v>12.67</v>
      </c>
      <c r="G30" s="13" t="s">
        <v>264</v>
      </c>
      <c r="H30" s="16">
        <v>2</v>
      </c>
      <c r="I30" s="16">
        <v>0</v>
      </c>
      <c r="J30" s="13" t="s">
        <v>264</v>
      </c>
    </row>
    <row r="31" spans="1:10" ht="12.75">
      <c r="A31" s="7"/>
      <c r="B31" s="12"/>
      <c r="C31" s="12" t="s">
        <v>243</v>
      </c>
      <c r="D31" s="7"/>
      <c r="E31" s="16">
        <v>0</v>
      </c>
      <c r="F31" s="16">
        <v>0</v>
      </c>
      <c r="G31" s="13" t="s">
        <v>264</v>
      </c>
      <c r="H31" s="16">
        <v>10</v>
      </c>
      <c r="I31" s="16">
        <v>0</v>
      </c>
      <c r="J31" s="13" t="s">
        <v>264</v>
      </c>
    </row>
    <row r="32" spans="1:10" ht="12.75">
      <c r="A32" s="7"/>
      <c r="B32" s="7"/>
      <c r="C32" s="7" t="s">
        <v>244</v>
      </c>
      <c r="D32" s="7"/>
      <c r="E32" s="16">
        <v>0</v>
      </c>
      <c r="F32" s="16">
        <v>0</v>
      </c>
      <c r="G32" s="13" t="s">
        <v>264</v>
      </c>
      <c r="H32" s="16">
        <v>0</v>
      </c>
      <c r="I32" s="16">
        <v>0</v>
      </c>
      <c r="J32" s="13" t="s">
        <v>264</v>
      </c>
    </row>
    <row r="33" spans="1:10" ht="12.75">
      <c r="A33" s="7"/>
      <c r="B33" s="12"/>
      <c r="C33" s="12" t="s">
        <v>245</v>
      </c>
      <c r="D33" s="7"/>
      <c r="E33" s="16">
        <v>0</v>
      </c>
      <c r="F33" s="16">
        <v>0</v>
      </c>
      <c r="G33" s="13" t="s">
        <v>264</v>
      </c>
      <c r="H33" s="16">
        <v>84.97</v>
      </c>
      <c r="I33" s="16">
        <v>118.102</v>
      </c>
      <c r="J33" s="13" t="s">
        <v>264</v>
      </c>
    </row>
    <row r="34" spans="1:10" ht="12.75">
      <c r="A34" s="7"/>
      <c r="B34" s="7"/>
      <c r="C34" s="7" t="s">
        <v>246</v>
      </c>
      <c r="D34" s="7"/>
      <c r="E34" s="16">
        <v>0</v>
      </c>
      <c r="F34" s="16">
        <v>0</v>
      </c>
      <c r="G34" s="13" t="s">
        <v>264</v>
      </c>
      <c r="H34" s="16">
        <v>3.904</v>
      </c>
      <c r="I34" s="16">
        <v>42.734</v>
      </c>
      <c r="J34" s="13">
        <f>SUM(H34/I34)*100-100</f>
        <v>-90.86441709177704</v>
      </c>
    </row>
    <row r="35" spans="1:10" ht="12.75">
      <c r="A35" s="7"/>
      <c r="B35" s="12"/>
      <c r="C35" s="12" t="s">
        <v>247</v>
      </c>
      <c r="D35" s="7"/>
      <c r="E35" s="16">
        <v>0</v>
      </c>
      <c r="F35" s="16">
        <v>0</v>
      </c>
      <c r="G35" s="13" t="s">
        <v>264</v>
      </c>
      <c r="H35" s="16">
        <v>69.73</v>
      </c>
      <c r="I35" s="16">
        <v>761.595</v>
      </c>
      <c r="J35" s="13">
        <f>SUM(H35/I35)*100-100</f>
        <v>-90.84421510120208</v>
      </c>
    </row>
    <row r="36" spans="1:10" ht="12.75">
      <c r="A36" s="7"/>
      <c r="B36" s="12"/>
      <c r="C36" s="12" t="s">
        <v>250</v>
      </c>
      <c r="D36" s="7"/>
      <c r="E36" s="16">
        <v>17.185</v>
      </c>
      <c r="F36" s="16">
        <v>0</v>
      </c>
      <c r="G36" s="13" t="s">
        <v>264</v>
      </c>
      <c r="H36" s="16">
        <v>133.281</v>
      </c>
      <c r="I36" s="16">
        <v>0</v>
      </c>
      <c r="J36" s="13" t="s">
        <v>264</v>
      </c>
    </row>
    <row r="37" spans="1:10" ht="12.75">
      <c r="A37" s="7"/>
      <c r="B37" s="7"/>
      <c r="C37" s="7" t="s">
        <v>248</v>
      </c>
      <c r="D37" s="7"/>
      <c r="E37" s="16">
        <v>0</v>
      </c>
      <c r="F37" s="16">
        <v>0</v>
      </c>
      <c r="G37" s="13" t="s">
        <v>264</v>
      </c>
      <c r="H37" s="16">
        <v>10.832</v>
      </c>
      <c r="I37" s="16">
        <v>0.698</v>
      </c>
      <c r="J37" s="13" t="s">
        <v>264</v>
      </c>
    </row>
    <row r="38" spans="1:10" ht="12.75">
      <c r="A38" s="7"/>
      <c r="B38" s="7"/>
      <c r="C38" s="7"/>
      <c r="D38" s="7"/>
      <c r="E38" s="16"/>
      <c r="F38" s="16"/>
      <c r="G38" s="13"/>
      <c r="H38" s="16"/>
      <c r="I38" s="16"/>
      <c r="J38" s="13"/>
    </row>
    <row r="39" spans="1:10" ht="12.75">
      <c r="A39" s="7" t="s">
        <v>251</v>
      </c>
      <c r="B39" s="12"/>
      <c r="C39" s="12"/>
      <c r="D39" s="7"/>
      <c r="E39" s="16"/>
      <c r="F39" s="16"/>
      <c r="G39" s="13"/>
      <c r="H39" s="16"/>
      <c r="I39" s="16"/>
      <c r="J39" s="13"/>
    </row>
    <row r="40" spans="1:10" ht="12.75">
      <c r="A40" s="24" t="s">
        <v>252</v>
      </c>
      <c r="B40" s="12"/>
      <c r="C40" s="7"/>
      <c r="D40" s="7"/>
      <c r="E40" s="16">
        <v>0</v>
      </c>
      <c r="F40" s="16">
        <v>2637.267</v>
      </c>
      <c r="G40" s="13" t="s">
        <v>264</v>
      </c>
      <c r="H40" s="16">
        <v>6515.353</v>
      </c>
      <c r="I40" s="16">
        <v>21534.895</v>
      </c>
      <c r="J40" s="13">
        <f>SUM(H40/I40)*100-100</f>
        <v>-69.74513690454492</v>
      </c>
    </row>
    <row r="41" spans="1:10" ht="12.75">
      <c r="A41" s="7"/>
      <c r="B41" s="7"/>
      <c r="C41" s="7"/>
      <c r="D41" s="7"/>
      <c r="E41" s="16"/>
      <c r="F41" s="16"/>
      <c r="G41" s="13"/>
      <c r="H41" s="16"/>
      <c r="I41" s="16"/>
      <c r="J41" s="13"/>
    </row>
    <row r="42" spans="1:10" ht="12.75">
      <c r="A42" s="7"/>
      <c r="B42" s="12"/>
      <c r="C42" s="12"/>
      <c r="D42" s="23" t="s">
        <v>3</v>
      </c>
      <c r="E42" s="36">
        <f>Seite_1!F8+Seite_2!E29+Seite_3!E30+Seite_4!E23+E8+E40</f>
        <v>21849239.078000005</v>
      </c>
      <c r="F42" s="36">
        <v>18063131.911</v>
      </c>
      <c r="G42" s="14">
        <f>SUM(E42/F42)*100-100</f>
        <v>20.960413651712088</v>
      </c>
      <c r="H42" s="36">
        <f>Seite_1!I8+Seite_2!H29+Seite_3!H30+Seite_4!H23+H8+H40</f>
        <v>17458869.126000002</v>
      </c>
      <c r="I42" s="36">
        <v>16322624.171</v>
      </c>
      <c r="J42" s="14">
        <f>SUM(H42/I42)*100-100</f>
        <v>6.961165944252642</v>
      </c>
    </row>
    <row r="43" spans="1:10" ht="12.75">
      <c r="A43" s="25"/>
      <c r="B43" s="25"/>
      <c r="C43" s="25"/>
      <c r="D43" s="25"/>
      <c r="E43" s="29"/>
      <c r="F43" s="29"/>
      <c r="G43" s="26"/>
      <c r="H43" s="29"/>
      <c r="I43" s="29"/>
      <c r="J43" s="26"/>
    </row>
    <row r="44" spans="1:10" ht="12.75">
      <c r="A44" s="25"/>
      <c r="B44" s="25"/>
      <c r="C44" s="25"/>
      <c r="D44" s="25"/>
      <c r="E44" s="29"/>
      <c r="F44" s="29"/>
      <c r="G44" s="26"/>
      <c r="H44" s="29"/>
      <c r="I44" s="29"/>
      <c r="J44" s="26"/>
    </row>
    <row r="45" spans="1:10" ht="12.75">
      <c r="A45" s="2" t="s">
        <v>4</v>
      </c>
      <c r="B45" s="15" t="s">
        <v>48</v>
      </c>
      <c r="C45" s="2"/>
      <c r="D45" s="25"/>
      <c r="E45" s="29"/>
      <c r="F45" s="29"/>
      <c r="G45" s="26"/>
      <c r="H45" s="29"/>
      <c r="I45" s="29"/>
      <c r="J45" s="26"/>
    </row>
    <row r="46" spans="1:10" ht="15" customHeight="1">
      <c r="A46" s="2"/>
      <c r="B46" s="2" t="s">
        <v>49</v>
      </c>
      <c r="C46" s="2"/>
      <c r="D46" s="25"/>
      <c r="E46" s="29"/>
      <c r="F46" s="29"/>
      <c r="G46" s="26"/>
      <c r="H46" s="29"/>
      <c r="I46" s="29"/>
      <c r="J46" s="26"/>
    </row>
    <row r="47" spans="1:10" ht="12.75">
      <c r="A47" s="2"/>
      <c r="B47" s="2" t="s">
        <v>50</v>
      </c>
      <c r="C47" s="2"/>
      <c r="D47" s="25"/>
      <c r="E47" s="29"/>
      <c r="F47" s="29"/>
      <c r="G47" s="26"/>
      <c r="H47" s="29"/>
      <c r="I47" s="29"/>
      <c r="J47" s="26"/>
    </row>
    <row r="48" spans="1:10" ht="12.75">
      <c r="A48" s="2"/>
      <c r="B48" s="2"/>
      <c r="C48" s="2"/>
      <c r="D48" s="25"/>
      <c r="E48" s="29"/>
      <c r="F48" s="29"/>
      <c r="G48" s="26"/>
      <c r="H48" s="29"/>
      <c r="I48" s="29"/>
      <c r="J48" s="26"/>
    </row>
    <row r="49" spans="1:10" ht="12.75">
      <c r="A49" s="2" t="s">
        <v>5</v>
      </c>
      <c r="B49" s="15" t="s">
        <v>51</v>
      </c>
      <c r="C49" s="2"/>
      <c r="D49" s="25"/>
      <c r="E49" s="29"/>
      <c r="F49" s="29"/>
      <c r="G49" s="26"/>
      <c r="H49" s="29"/>
      <c r="I49" s="29"/>
      <c r="J49" s="26"/>
    </row>
    <row r="50" spans="1:10" ht="12.75">
      <c r="A50" s="2"/>
      <c r="B50" s="2" t="s">
        <v>54</v>
      </c>
      <c r="C50" s="2"/>
      <c r="D50" s="25"/>
      <c r="E50" s="29"/>
      <c r="F50" s="29"/>
      <c r="G50" s="26"/>
      <c r="H50" s="29"/>
      <c r="I50" s="29"/>
      <c r="J50" s="26"/>
    </row>
    <row r="51" spans="1:10" ht="12.75">
      <c r="A51" s="2"/>
      <c r="B51" s="2" t="s">
        <v>55</v>
      </c>
      <c r="C51" s="2"/>
      <c r="D51" s="25"/>
      <c r="E51" s="29"/>
      <c r="F51" s="29"/>
      <c r="G51" s="26"/>
      <c r="H51" s="29"/>
      <c r="I51" s="29"/>
      <c r="J51" s="26"/>
    </row>
    <row r="52" spans="1:10" ht="12.75">
      <c r="A52" s="2"/>
      <c r="B52" s="2"/>
      <c r="C52" s="2"/>
      <c r="D52" s="25"/>
      <c r="E52" s="29"/>
      <c r="F52" s="29"/>
      <c r="G52" s="26"/>
      <c r="H52" s="29"/>
      <c r="I52" s="29"/>
      <c r="J52" s="26"/>
    </row>
    <row r="53" spans="1:10" ht="12.75">
      <c r="A53" s="3" t="s">
        <v>7</v>
      </c>
      <c r="B53" s="2" t="s">
        <v>6</v>
      </c>
      <c r="C53" s="2"/>
      <c r="D53" s="25"/>
      <c r="E53" s="29"/>
      <c r="F53" s="29"/>
      <c r="G53" s="26"/>
      <c r="H53" s="29"/>
      <c r="I53" s="29"/>
      <c r="J53" s="26"/>
    </row>
    <row r="54" spans="1:10" ht="12.75">
      <c r="A54" s="3"/>
      <c r="B54" s="2"/>
      <c r="C54" s="2"/>
      <c r="D54" s="25"/>
      <c r="E54" s="29"/>
      <c r="F54" s="29"/>
      <c r="G54" s="26"/>
      <c r="H54" s="29"/>
      <c r="I54" s="29"/>
      <c r="J54" s="26"/>
    </row>
    <row r="55" spans="1:10" ht="12.75">
      <c r="A55" s="28"/>
      <c r="B55" s="25"/>
      <c r="C55" s="25"/>
      <c r="D55" s="25"/>
      <c r="E55" s="29"/>
      <c r="F55" s="29"/>
      <c r="G55" s="26"/>
      <c r="H55" s="29"/>
      <c r="I55" s="29"/>
      <c r="J55" s="26"/>
    </row>
    <row r="72" spans="1:10" ht="12.75">
      <c r="A72" s="25"/>
      <c r="B72" s="27"/>
      <c r="C72" s="27"/>
      <c r="D72" s="25"/>
      <c r="E72" s="29"/>
      <c r="F72" s="29"/>
      <c r="G72" s="26"/>
      <c r="H72" s="29"/>
      <c r="I72" s="29"/>
      <c r="J72" s="29">
        <v>5</v>
      </c>
    </row>
    <row r="73" spans="1:10" ht="12.75">
      <c r="A73" s="25"/>
      <c r="B73" s="27"/>
      <c r="C73" s="27"/>
      <c r="D73" s="25"/>
      <c r="E73" s="29"/>
      <c r="F73" s="29"/>
      <c r="G73" s="26"/>
      <c r="H73" s="29"/>
      <c r="I73" s="29"/>
      <c r="J73" s="26"/>
    </row>
    <row r="74" spans="1:10" ht="12.75">
      <c r="A74" s="25"/>
      <c r="B74" s="27"/>
      <c r="C74" s="27"/>
      <c r="D74" s="25"/>
      <c r="E74" s="29"/>
      <c r="F74" s="29"/>
      <c r="G74" s="26"/>
      <c r="H74" s="29"/>
      <c r="I74" s="29"/>
      <c r="J74" s="26"/>
    </row>
    <row r="75" spans="1:10" ht="12.75">
      <c r="A75" s="25"/>
      <c r="B75" s="27"/>
      <c r="C75" s="27"/>
      <c r="D75" s="25"/>
      <c r="E75" s="29"/>
      <c r="F75" s="29"/>
      <c r="G75" s="26"/>
      <c r="H75" s="29"/>
      <c r="I75" s="29"/>
      <c r="J75" s="26"/>
    </row>
    <row r="76" spans="1:10" ht="12.75">
      <c r="A76" s="25"/>
      <c r="B76" s="27"/>
      <c r="C76" s="27"/>
      <c r="D76" s="25"/>
      <c r="E76" s="29"/>
      <c r="F76" s="29"/>
      <c r="G76" s="26"/>
      <c r="H76" s="29"/>
      <c r="I76" s="29"/>
      <c r="J76" s="26"/>
    </row>
    <row r="77" spans="1:10" ht="12.75">
      <c r="A77" s="25"/>
      <c r="B77" s="27"/>
      <c r="C77" s="27"/>
      <c r="D77" s="25"/>
      <c r="E77" s="29"/>
      <c r="F77" s="29"/>
      <c r="G77" s="26"/>
      <c r="H77" s="29"/>
      <c r="I77" s="29"/>
      <c r="J77" s="26"/>
    </row>
    <row r="78" spans="1:10" ht="12.75">
      <c r="A78" s="25"/>
      <c r="B78" s="27"/>
      <c r="C78" s="27"/>
      <c r="D78" s="25"/>
      <c r="E78" s="29"/>
      <c r="F78" s="29"/>
      <c r="G78" s="26"/>
      <c r="H78" s="29"/>
      <c r="I78" s="29"/>
      <c r="J78" s="26"/>
    </row>
    <row r="79" spans="1:10" ht="12.75">
      <c r="A79" s="25"/>
      <c r="B79" s="27"/>
      <c r="C79" s="27"/>
      <c r="D79" s="25"/>
      <c r="E79" s="29"/>
      <c r="F79" s="29"/>
      <c r="G79" s="26"/>
      <c r="H79" s="29"/>
      <c r="I79" s="29"/>
      <c r="J79" s="26"/>
    </row>
    <row r="80" spans="1:10" ht="12.75">
      <c r="A80" s="25"/>
      <c r="B80" s="27"/>
      <c r="C80" s="27"/>
      <c r="D80" s="25"/>
      <c r="E80" s="29"/>
      <c r="F80" s="29"/>
      <c r="G80" s="26"/>
      <c r="H80" s="29"/>
      <c r="I80" s="29"/>
      <c r="J80" s="26"/>
    </row>
    <row r="81" spans="1:10" ht="12.75">
      <c r="A81" s="25"/>
      <c r="B81" s="27"/>
      <c r="C81" s="27"/>
      <c r="D81" s="25"/>
      <c r="E81" s="29"/>
      <c r="F81" s="29"/>
      <c r="G81" s="26"/>
      <c r="H81" s="29"/>
      <c r="I81" s="29"/>
      <c r="J81" s="26"/>
    </row>
    <row r="82" spans="1:10" ht="12.75">
      <c r="A82" s="25"/>
      <c r="B82" s="27"/>
      <c r="C82" s="27"/>
      <c r="D82" s="25"/>
      <c r="E82" s="29"/>
      <c r="F82" s="29"/>
      <c r="G82" s="26"/>
      <c r="H82" s="29"/>
      <c r="I82" s="29"/>
      <c r="J82" s="26"/>
    </row>
    <row r="83" spans="1:10" ht="12.75">
      <c r="A83" s="25"/>
      <c r="B83" s="27"/>
      <c r="C83" s="27"/>
      <c r="D83" s="25"/>
      <c r="E83" s="29"/>
      <c r="F83" s="29"/>
      <c r="G83" s="26"/>
      <c r="H83" s="29"/>
      <c r="I83" s="29"/>
      <c r="J83" s="26"/>
    </row>
    <row r="84" spans="1:10" ht="12.75">
      <c r="A84" s="25"/>
      <c r="B84" s="27"/>
      <c r="C84" s="27"/>
      <c r="D84" s="25"/>
      <c r="E84" s="29"/>
      <c r="F84" s="29"/>
      <c r="G84" s="26"/>
      <c r="H84" s="29"/>
      <c r="I84" s="29"/>
      <c r="J84" s="26"/>
    </row>
    <row r="85" spans="1:10" ht="12.75">
      <c r="A85" s="25"/>
      <c r="B85" s="27"/>
      <c r="C85" s="27"/>
      <c r="D85" s="25"/>
      <c r="E85" s="29"/>
      <c r="F85" s="29"/>
      <c r="G85" s="26"/>
      <c r="H85" s="29"/>
      <c r="I85" s="29"/>
      <c r="J85" s="26"/>
    </row>
    <row r="86" spans="1:10" ht="12.75">
      <c r="A86" s="25"/>
      <c r="B86" s="27"/>
      <c r="C86" s="27"/>
      <c r="D86" s="25"/>
      <c r="E86" s="29"/>
      <c r="F86" s="29"/>
      <c r="G86" s="26"/>
      <c r="H86" s="29"/>
      <c r="I86" s="29"/>
      <c r="J86" s="26"/>
    </row>
    <row r="87" spans="1:10" ht="12.75">
      <c r="A87" s="25"/>
      <c r="B87" s="27"/>
      <c r="C87" s="27"/>
      <c r="D87" s="25"/>
      <c r="E87" s="29"/>
      <c r="F87" s="29"/>
      <c r="G87" s="26"/>
      <c r="H87" s="29"/>
      <c r="I87" s="29"/>
      <c r="J87" s="26"/>
    </row>
    <row r="88" spans="1:10" ht="12.75">
      <c r="A88" s="25"/>
      <c r="B88" s="27"/>
      <c r="C88" s="27"/>
      <c r="D88" s="25"/>
      <c r="E88" s="29"/>
      <c r="F88" s="29"/>
      <c r="G88" s="26"/>
      <c r="H88" s="29"/>
      <c r="I88" s="29"/>
      <c r="J88" s="26"/>
    </row>
    <row r="89" spans="1:10" ht="12.75">
      <c r="A89" s="25"/>
      <c r="B89" s="27"/>
      <c r="C89" s="27"/>
      <c r="D89" s="25"/>
      <c r="E89" s="29"/>
      <c r="F89" s="29"/>
      <c r="G89" s="26"/>
      <c r="H89" s="29"/>
      <c r="I89" s="29"/>
      <c r="J89" s="26"/>
    </row>
    <row r="90" spans="1:10" ht="12.75">
      <c r="A90" s="25"/>
      <c r="B90" s="27"/>
      <c r="C90" s="27"/>
      <c r="D90" s="25"/>
      <c r="E90" s="29"/>
      <c r="F90" s="29"/>
      <c r="G90" s="26"/>
      <c r="H90" s="29"/>
      <c r="I90" s="29"/>
      <c r="J90" s="26"/>
    </row>
    <row r="91" spans="1:10" ht="12.75">
      <c r="A91" s="25"/>
      <c r="B91" s="27"/>
      <c r="C91" s="27"/>
      <c r="D91" s="25"/>
      <c r="E91" s="29"/>
      <c r="F91" s="29"/>
      <c r="G91" s="26"/>
      <c r="H91" s="29"/>
      <c r="I91" s="29"/>
      <c r="J91" s="26"/>
    </row>
    <row r="92" spans="1:10" ht="12.75">
      <c r="A92" s="25"/>
      <c r="B92" s="27"/>
      <c r="C92" s="27"/>
      <c r="D92" s="25"/>
      <c r="E92" s="29"/>
      <c r="F92" s="29"/>
      <c r="G92" s="26"/>
      <c r="H92" s="29"/>
      <c r="I92" s="29"/>
      <c r="J92" s="26"/>
    </row>
    <row r="93" spans="1:10" ht="12.75">
      <c r="A93" s="25"/>
      <c r="B93" s="27"/>
      <c r="C93" s="27"/>
      <c r="D93" s="25"/>
      <c r="E93" s="29"/>
      <c r="F93" s="29"/>
      <c r="G93" s="26"/>
      <c r="H93" s="29"/>
      <c r="I93" s="29"/>
      <c r="J93" s="26"/>
    </row>
    <row r="94" spans="1:10" ht="12.75">
      <c r="A94" s="25"/>
      <c r="B94" s="27"/>
      <c r="C94" s="27"/>
      <c r="D94" s="25"/>
      <c r="E94" s="29"/>
      <c r="F94" s="29"/>
      <c r="G94" s="26"/>
      <c r="H94" s="29"/>
      <c r="I94" s="29"/>
      <c r="J94" s="26"/>
    </row>
    <row r="95" spans="1:10" ht="12.75">
      <c r="A95" s="25"/>
      <c r="B95" s="27"/>
      <c r="C95" s="27"/>
      <c r="D95" s="25"/>
      <c r="E95" s="29"/>
      <c r="F95" s="29"/>
      <c r="G95" s="26"/>
      <c r="H95" s="29"/>
      <c r="I95" s="29"/>
      <c r="J95" s="26"/>
    </row>
    <row r="96" spans="1:10" ht="12.75">
      <c r="A96" s="25"/>
      <c r="B96" s="27"/>
      <c r="C96" s="27"/>
      <c r="D96" s="25"/>
      <c r="E96" s="29"/>
      <c r="F96" s="29"/>
      <c r="G96" s="26"/>
      <c r="H96" s="29"/>
      <c r="I96" s="29"/>
      <c r="J96" s="26"/>
    </row>
    <row r="97" spans="1:10" ht="12.75">
      <c r="A97" s="25"/>
      <c r="B97" s="27"/>
      <c r="C97" s="27"/>
      <c r="D97" s="25"/>
      <c r="E97" s="29"/>
      <c r="F97" s="29"/>
      <c r="G97" s="26"/>
      <c r="H97" s="29"/>
      <c r="I97" s="29"/>
      <c r="J97" s="26"/>
    </row>
    <row r="98" spans="1:10" ht="12.75">
      <c r="A98" s="25"/>
      <c r="B98" s="27"/>
      <c r="C98" s="27"/>
      <c r="D98" s="25"/>
      <c r="E98" s="29"/>
      <c r="F98" s="29"/>
      <c r="G98" s="26"/>
      <c r="H98" s="29"/>
      <c r="I98" s="29"/>
      <c r="J98" s="26"/>
    </row>
    <row r="99" spans="1:10" ht="12.75">
      <c r="A99" s="25"/>
      <c r="B99" s="27"/>
      <c r="C99" s="27"/>
      <c r="D99" s="25"/>
      <c r="E99" s="29"/>
      <c r="F99" s="29"/>
      <c r="G99" s="26"/>
      <c r="H99" s="29"/>
      <c r="I99" s="29"/>
      <c r="J99" s="26"/>
    </row>
    <row r="100" spans="1:10" ht="12.75">
      <c r="A100" s="25"/>
      <c r="B100" s="27"/>
      <c r="C100" s="27"/>
      <c r="D100" s="25"/>
      <c r="E100" s="29"/>
      <c r="F100" s="29"/>
      <c r="G100" s="26"/>
      <c r="H100" s="29"/>
      <c r="I100" s="29"/>
      <c r="J100" s="26"/>
    </row>
    <row r="101" spans="1:10" ht="12.75">
      <c r="A101" s="25"/>
      <c r="B101" s="27"/>
      <c r="C101" s="27"/>
      <c r="D101" s="25"/>
      <c r="E101" s="29"/>
      <c r="F101" s="29"/>
      <c r="G101" s="26"/>
      <c r="H101" s="29"/>
      <c r="I101" s="29"/>
      <c r="J101" s="26"/>
    </row>
    <row r="102" spans="1:10" ht="12.75">
      <c r="A102" s="25"/>
      <c r="B102" s="27"/>
      <c r="C102" s="27"/>
      <c r="D102" s="25"/>
      <c r="E102" s="29"/>
      <c r="F102" s="29"/>
      <c r="G102" s="26"/>
      <c r="H102" s="29"/>
      <c r="I102" s="29"/>
      <c r="J102" s="26"/>
    </row>
    <row r="103" spans="1:10" ht="12.75">
      <c r="A103" s="25"/>
      <c r="B103" s="27"/>
      <c r="C103" s="27"/>
      <c r="D103" s="25"/>
      <c r="E103" s="29"/>
      <c r="F103" s="29"/>
      <c r="G103" s="26"/>
      <c r="H103" s="29"/>
      <c r="I103" s="29"/>
      <c r="J103" s="26"/>
    </row>
    <row r="104" spans="1:10" ht="12.75">
      <c r="A104" s="25"/>
      <c r="B104" s="27"/>
      <c r="C104" s="27"/>
      <c r="D104" s="25"/>
      <c r="E104" s="29"/>
      <c r="F104" s="29"/>
      <c r="G104" s="26"/>
      <c r="H104" s="29"/>
      <c r="I104" s="29"/>
      <c r="J104" s="26"/>
    </row>
    <row r="105" spans="1:10" ht="12.75">
      <c r="A105" s="25"/>
      <c r="B105" s="27"/>
      <c r="C105" s="27"/>
      <c r="D105" s="25"/>
      <c r="E105" s="29"/>
      <c r="F105" s="29"/>
      <c r="G105" s="26"/>
      <c r="H105" s="29"/>
      <c r="I105" s="29"/>
      <c r="J105" s="26"/>
    </row>
    <row r="106" spans="1:10" ht="12.75">
      <c r="A106" s="25"/>
      <c r="B106" s="27"/>
      <c r="C106" s="27"/>
      <c r="D106" s="25"/>
      <c r="E106" s="29"/>
      <c r="F106" s="29"/>
      <c r="G106" s="26"/>
      <c r="H106" s="29"/>
      <c r="I106" s="29"/>
      <c r="J106" s="26"/>
    </row>
    <row r="107" spans="1:10" ht="12.75">
      <c r="A107" s="25"/>
      <c r="B107" s="27"/>
      <c r="C107" s="27"/>
      <c r="D107" s="25"/>
      <c r="E107" s="29"/>
      <c r="F107" s="29"/>
      <c r="G107" s="26"/>
      <c r="H107" s="29"/>
      <c r="I107" s="29"/>
      <c r="J107" s="26"/>
    </row>
    <row r="108" spans="1:10" ht="12.75">
      <c r="A108" s="25"/>
      <c r="B108" s="27"/>
      <c r="C108" s="27"/>
      <c r="D108" s="25"/>
      <c r="E108" s="29"/>
      <c r="F108" s="29"/>
      <c r="G108" s="26"/>
      <c r="H108" s="29"/>
      <c r="I108" s="29"/>
      <c r="J108" s="26"/>
    </row>
    <row r="109" spans="1:10" ht="12.75">
      <c r="A109" s="25"/>
      <c r="B109" s="27"/>
      <c r="C109" s="27"/>
      <c r="D109" s="25"/>
      <c r="E109" s="29"/>
      <c r="F109" s="29"/>
      <c r="G109" s="26"/>
      <c r="H109" s="29"/>
      <c r="I109" s="29"/>
      <c r="J109" s="26"/>
    </row>
    <row r="110" spans="1:10" ht="12.75">
      <c r="A110" s="25"/>
      <c r="B110" s="27"/>
      <c r="C110" s="27"/>
      <c r="D110" s="25"/>
      <c r="E110" s="29"/>
      <c r="F110" s="29"/>
      <c r="G110" s="26"/>
      <c r="H110" s="29"/>
      <c r="I110" s="29"/>
      <c r="J110" s="26"/>
    </row>
    <row r="111" spans="1:10" ht="12.75">
      <c r="A111" s="25"/>
      <c r="B111" s="27"/>
      <c r="C111" s="27"/>
      <c r="D111" s="25"/>
      <c r="E111" s="29"/>
      <c r="F111" s="29"/>
      <c r="G111" s="26"/>
      <c r="H111" s="29"/>
      <c r="I111" s="29"/>
      <c r="J111" s="26"/>
    </row>
    <row r="112" spans="1:10" ht="12.75">
      <c r="A112" s="25"/>
      <c r="B112" s="27"/>
      <c r="C112" s="27"/>
      <c r="D112" s="25"/>
      <c r="E112" s="29"/>
      <c r="F112" s="29"/>
      <c r="G112" s="26"/>
      <c r="H112" s="29"/>
      <c r="I112" s="29"/>
      <c r="J112" s="26"/>
    </row>
    <row r="113" spans="1:10" ht="12.75">
      <c r="A113" s="25"/>
      <c r="B113" s="27"/>
      <c r="C113" s="27"/>
      <c r="D113" s="25"/>
      <c r="E113" s="29"/>
      <c r="F113" s="29"/>
      <c r="G113" s="26"/>
      <c r="H113" s="29"/>
      <c r="I113" s="29"/>
      <c r="J113" s="26"/>
    </row>
    <row r="114" spans="1:10" ht="12.75">
      <c r="A114" s="25"/>
      <c r="B114" s="27"/>
      <c r="C114" s="27"/>
      <c r="D114" s="25"/>
      <c r="E114" s="29"/>
      <c r="F114" s="29"/>
      <c r="G114" s="26"/>
      <c r="H114" s="29"/>
      <c r="I114" s="29"/>
      <c r="J114" s="26"/>
    </row>
    <row r="115" spans="1:10" ht="12.75">
      <c r="A115" s="25"/>
      <c r="B115" s="27"/>
      <c r="C115" s="27"/>
      <c r="D115" s="25"/>
      <c r="E115" s="29"/>
      <c r="F115" s="29"/>
      <c r="G115" s="26"/>
      <c r="H115" s="29"/>
      <c r="I115" s="29"/>
      <c r="J115" s="26"/>
    </row>
    <row r="116" spans="1:10" ht="12.75">
      <c r="A116" s="25"/>
      <c r="B116" s="27"/>
      <c r="C116" s="27"/>
      <c r="D116" s="25"/>
      <c r="E116" s="29"/>
      <c r="F116" s="29"/>
      <c r="G116" s="26"/>
      <c r="H116" s="29"/>
      <c r="I116" s="29"/>
      <c r="J116" s="26"/>
    </row>
    <row r="117" spans="1:10" ht="12.75">
      <c r="A117" s="25"/>
      <c r="B117" s="25"/>
      <c r="C117" s="25"/>
      <c r="D117" s="25"/>
      <c r="E117" s="29"/>
      <c r="F117" s="29"/>
      <c r="G117" s="26"/>
      <c r="H117" s="29"/>
      <c r="I117" s="29"/>
      <c r="J117" s="26"/>
    </row>
    <row r="118" spans="1:10" ht="12.75">
      <c r="A118" s="25"/>
      <c r="B118" s="27"/>
      <c r="C118" s="27"/>
      <c r="D118" s="25"/>
      <c r="E118" s="29"/>
      <c r="F118" s="29"/>
      <c r="G118" s="26"/>
      <c r="H118" s="29"/>
      <c r="I118" s="29"/>
      <c r="J118" s="26"/>
    </row>
    <row r="119" spans="1:10" ht="12.75">
      <c r="A119" s="25"/>
      <c r="B119" s="25"/>
      <c r="C119" s="25"/>
      <c r="D119" s="25"/>
      <c r="E119" s="29"/>
      <c r="F119" s="29"/>
      <c r="G119" s="26"/>
      <c r="H119" s="29"/>
      <c r="I119" s="29"/>
      <c r="J119" s="26"/>
    </row>
    <row r="120" spans="1:10" ht="12.75">
      <c r="A120" s="25"/>
      <c r="B120" s="27"/>
      <c r="C120" s="27"/>
      <c r="D120" s="25"/>
      <c r="E120" s="29"/>
      <c r="F120" s="29"/>
      <c r="G120" s="26"/>
      <c r="H120" s="29"/>
      <c r="I120" s="29"/>
      <c r="J120" s="26"/>
    </row>
    <row r="121" spans="1:10" ht="12.75">
      <c r="A121" s="25"/>
      <c r="B121" s="25"/>
      <c r="C121" s="25"/>
      <c r="D121" s="25"/>
      <c r="E121" s="29"/>
      <c r="F121" s="29"/>
      <c r="G121" s="26"/>
      <c r="H121" s="29"/>
      <c r="I121" s="29"/>
      <c r="J121" s="26"/>
    </row>
    <row r="122" spans="1:10" ht="12.75">
      <c r="A122" s="25"/>
      <c r="B122" s="27"/>
      <c r="C122" s="27"/>
      <c r="D122" s="25"/>
      <c r="E122" s="29"/>
      <c r="F122" s="29"/>
      <c r="G122" s="26"/>
      <c r="H122" s="29"/>
      <c r="I122" s="29"/>
      <c r="J122" s="26"/>
    </row>
    <row r="123" spans="1:10" ht="12.75">
      <c r="A123" s="25"/>
      <c r="B123" s="25"/>
      <c r="C123" s="25"/>
      <c r="D123" s="25"/>
      <c r="E123" s="29"/>
      <c r="F123" s="29"/>
      <c r="G123" s="26"/>
      <c r="H123" s="29"/>
      <c r="I123" s="29"/>
      <c r="J123" s="26"/>
    </row>
    <row r="124" spans="1:10" ht="12.75">
      <c r="A124" s="25"/>
      <c r="B124" s="27"/>
      <c r="C124" s="27"/>
      <c r="D124" s="25"/>
      <c r="E124" s="29"/>
      <c r="F124" s="29"/>
      <c r="G124" s="26"/>
      <c r="H124" s="29"/>
      <c r="I124" s="29"/>
      <c r="J124" s="26"/>
    </row>
    <row r="125" spans="1:10" ht="12.75">
      <c r="A125" s="25"/>
      <c r="B125" s="25"/>
      <c r="C125" s="25"/>
      <c r="D125" s="25"/>
      <c r="E125" s="29"/>
      <c r="F125" s="29"/>
      <c r="G125" s="26"/>
      <c r="H125" s="29"/>
      <c r="I125" s="29"/>
      <c r="J125" s="26"/>
    </row>
    <row r="126" spans="1:10" ht="12.75">
      <c r="A126" s="25"/>
      <c r="B126" s="27"/>
      <c r="C126" s="27"/>
      <c r="D126" s="25"/>
      <c r="E126" s="29"/>
      <c r="F126" s="29"/>
      <c r="G126" s="26"/>
      <c r="H126" s="29"/>
      <c r="I126" s="29"/>
      <c r="J126" s="26"/>
    </row>
    <row r="127" spans="1:10" ht="12.75">
      <c r="A127" s="25"/>
      <c r="B127" s="25"/>
      <c r="C127" s="25"/>
      <c r="D127" s="25"/>
      <c r="E127" s="29"/>
      <c r="F127" s="29"/>
      <c r="G127" s="26"/>
      <c r="H127" s="29"/>
      <c r="I127" s="29"/>
      <c r="J127" s="26"/>
    </row>
    <row r="128" spans="1:10" ht="12.75">
      <c r="A128" s="25"/>
      <c r="B128" s="27"/>
      <c r="C128" s="27"/>
      <c r="D128" s="25"/>
      <c r="E128" s="29"/>
      <c r="F128" s="29"/>
      <c r="G128" s="26"/>
      <c r="H128" s="29"/>
      <c r="I128" s="29"/>
      <c r="J128" s="26"/>
    </row>
    <row r="129" spans="5:10" ht="12.75">
      <c r="E129" s="17"/>
      <c r="F129" s="17"/>
      <c r="G129" s="13"/>
      <c r="H129" s="17"/>
      <c r="I129" s="17"/>
      <c r="J129" s="13"/>
    </row>
    <row r="130" spans="2:10" ht="12.75">
      <c r="B130" s="6"/>
      <c r="C130" s="6"/>
      <c r="E130" s="17"/>
      <c r="F130" s="17"/>
      <c r="G130" s="13"/>
      <c r="H130" s="17"/>
      <c r="I130" s="17"/>
      <c r="J130" s="13"/>
    </row>
    <row r="131" spans="5:10" ht="12.75">
      <c r="E131" s="17"/>
      <c r="F131" s="17"/>
      <c r="G131" s="13"/>
      <c r="H131" s="17"/>
      <c r="I131" s="17"/>
      <c r="J131" s="13"/>
    </row>
    <row r="132" spans="2:10" ht="12.75">
      <c r="B132" s="6"/>
      <c r="C132" s="6"/>
      <c r="E132" s="17"/>
      <c r="F132" s="17"/>
      <c r="G132" s="13"/>
      <c r="H132" s="17"/>
      <c r="I132" s="17"/>
      <c r="J132" s="13"/>
    </row>
    <row r="133" spans="5:10" ht="12.75">
      <c r="E133" s="17"/>
      <c r="F133" s="17"/>
      <c r="G133" s="13"/>
      <c r="H133" s="17"/>
      <c r="I133" s="17"/>
      <c r="J133" s="13"/>
    </row>
    <row r="134" spans="2:10" ht="12.75">
      <c r="B134" s="6"/>
      <c r="C134" s="6"/>
      <c r="E134" s="17"/>
      <c r="F134" s="17"/>
      <c r="G134" s="13"/>
      <c r="H134" s="17"/>
      <c r="I134" s="17"/>
      <c r="J134" s="13"/>
    </row>
    <row r="135" spans="5:10" ht="12.75">
      <c r="E135" s="17"/>
      <c r="F135" s="17"/>
      <c r="G135" s="13"/>
      <c r="H135" s="17"/>
      <c r="I135" s="17"/>
      <c r="J135" s="13"/>
    </row>
    <row r="136" spans="2:10" ht="12.75">
      <c r="B136" s="6"/>
      <c r="C136" s="6"/>
      <c r="E136" s="17"/>
      <c r="F136" s="17"/>
      <c r="G136" s="13"/>
      <c r="H136" s="17"/>
      <c r="I136" s="17"/>
      <c r="J136" s="13"/>
    </row>
    <row r="137" spans="5:10" ht="12.75">
      <c r="E137" s="17"/>
      <c r="F137" s="17"/>
      <c r="G137" s="13"/>
      <c r="H137" s="17"/>
      <c r="I137" s="17"/>
      <c r="J137" s="13"/>
    </row>
    <row r="138" spans="2:10" ht="12.75">
      <c r="B138" s="6"/>
      <c r="C138" s="6"/>
      <c r="E138" s="17"/>
      <c r="F138" s="17"/>
      <c r="G138" s="13"/>
      <c r="H138" s="17"/>
      <c r="I138" s="17"/>
      <c r="J138" s="13"/>
    </row>
    <row r="139" spans="5:10" ht="12.75">
      <c r="E139" s="17"/>
      <c r="F139" s="17"/>
      <c r="G139" s="13"/>
      <c r="H139" s="17"/>
      <c r="I139" s="17"/>
      <c r="J139" s="13"/>
    </row>
    <row r="140" spans="2:10" ht="12.75">
      <c r="B140" s="6"/>
      <c r="C140" s="6"/>
      <c r="E140" s="17"/>
      <c r="F140" s="17"/>
      <c r="G140" s="13"/>
      <c r="H140" s="17"/>
      <c r="I140" s="17"/>
      <c r="J140" s="13"/>
    </row>
    <row r="141" spans="5:10" ht="12.75">
      <c r="E141" s="17"/>
      <c r="F141" s="17"/>
      <c r="G141" s="13"/>
      <c r="H141" s="17"/>
      <c r="I141" s="17"/>
      <c r="J141" s="13"/>
    </row>
    <row r="142" spans="2:10" ht="12.75">
      <c r="B142" s="6"/>
      <c r="C142" s="6"/>
      <c r="E142" s="17"/>
      <c r="F142" s="17"/>
      <c r="G142" s="13"/>
      <c r="H142" s="17"/>
      <c r="I142" s="17"/>
      <c r="J142" s="13"/>
    </row>
    <row r="143" spans="5:10" ht="12.75">
      <c r="E143" s="17"/>
      <c r="F143" s="17"/>
      <c r="G143" s="13"/>
      <c r="H143" s="17"/>
      <c r="I143" s="17"/>
      <c r="J143" s="13"/>
    </row>
    <row r="144" spans="2:10" ht="12.75">
      <c r="B144" s="6"/>
      <c r="C144" s="6"/>
      <c r="E144" s="17"/>
      <c r="F144" s="17"/>
      <c r="G144" s="13"/>
      <c r="H144" s="17"/>
      <c r="I144" s="17"/>
      <c r="J144" s="13"/>
    </row>
    <row r="145" spans="5:10" ht="12.75">
      <c r="E145" s="17"/>
      <c r="F145" s="17"/>
      <c r="G145" s="13"/>
      <c r="H145" s="17"/>
      <c r="I145" s="17"/>
      <c r="J145" s="13"/>
    </row>
    <row r="146" spans="2:10" ht="12.75">
      <c r="B146" s="6"/>
      <c r="C146" s="6"/>
      <c r="E146" s="17"/>
      <c r="F146" s="17"/>
      <c r="G146" s="13"/>
      <c r="H146" s="17"/>
      <c r="I146" s="17"/>
      <c r="J146" s="13"/>
    </row>
    <row r="147" spans="5:10" ht="12.75">
      <c r="E147" s="17"/>
      <c r="F147" s="17"/>
      <c r="G147" s="13"/>
      <c r="H147" s="17"/>
      <c r="I147" s="17"/>
      <c r="J147" s="13"/>
    </row>
    <row r="148" spans="2:10" ht="12.75">
      <c r="B148" s="6"/>
      <c r="C148" s="6"/>
      <c r="E148" s="17"/>
      <c r="F148" s="17"/>
      <c r="G148" s="13"/>
      <c r="H148" s="17"/>
      <c r="I148" s="17"/>
      <c r="J148" s="13"/>
    </row>
    <row r="149" spans="5:10" ht="12.75">
      <c r="E149" s="17"/>
      <c r="F149" s="17"/>
      <c r="G149" s="13"/>
      <c r="H149" s="17"/>
      <c r="I149" s="17"/>
      <c r="J149" s="13"/>
    </row>
    <row r="150" spans="2:10" ht="12.75">
      <c r="B150" s="6"/>
      <c r="C150" s="6"/>
      <c r="E150" s="17"/>
      <c r="F150" s="17"/>
      <c r="G150" s="13"/>
      <c r="H150" s="17"/>
      <c r="I150" s="17"/>
      <c r="J150" s="13"/>
    </row>
    <row r="151" spans="5:10" ht="12.75">
      <c r="E151" s="17"/>
      <c r="F151" s="17"/>
      <c r="G151" s="13"/>
      <c r="H151" s="17"/>
      <c r="I151" s="17"/>
      <c r="J151" s="13"/>
    </row>
    <row r="152" spans="2:10" ht="12.75">
      <c r="B152" s="6"/>
      <c r="C152" s="6"/>
      <c r="E152" s="17"/>
      <c r="F152" s="17"/>
      <c r="G152" s="13"/>
      <c r="H152" s="17"/>
      <c r="I152" s="17"/>
      <c r="J152" s="13"/>
    </row>
    <row r="153" spans="5:10" ht="12.75">
      <c r="E153" s="17"/>
      <c r="F153" s="17"/>
      <c r="G153" s="13"/>
      <c r="H153" s="17"/>
      <c r="I153" s="17"/>
      <c r="J153" s="13"/>
    </row>
    <row r="154" spans="2:10" ht="12.75">
      <c r="B154" s="6"/>
      <c r="C154" s="6"/>
      <c r="E154" s="17"/>
      <c r="F154" s="17"/>
      <c r="G154" s="13"/>
      <c r="H154" s="17"/>
      <c r="I154" s="17"/>
      <c r="J154" s="13"/>
    </row>
    <row r="155" spans="5:10" ht="12.75">
      <c r="E155" s="17"/>
      <c r="F155" s="17"/>
      <c r="G155" s="13"/>
      <c r="H155" s="17"/>
      <c r="I155" s="17"/>
      <c r="J155" s="13"/>
    </row>
    <row r="156" spans="2:10" ht="12.75">
      <c r="B156" s="6"/>
      <c r="C156" s="6"/>
      <c r="E156" s="17"/>
      <c r="F156" s="17"/>
      <c r="G156" s="13"/>
      <c r="H156" s="17"/>
      <c r="I156" s="17"/>
      <c r="J156" s="13"/>
    </row>
    <row r="157" spans="5:10" ht="12.75">
      <c r="E157" s="17"/>
      <c r="F157" s="17"/>
      <c r="G157" s="13"/>
      <c r="H157" s="17"/>
      <c r="I157" s="17"/>
      <c r="J157" s="13"/>
    </row>
    <row r="158" spans="2:10" ht="12.75">
      <c r="B158" s="6"/>
      <c r="C158" s="6"/>
      <c r="E158" s="17"/>
      <c r="F158" s="17"/>
      <c r="G158" s="13"/>
      <c r="H158" s="17"/>
      <c r="I158" s="17"/>
      <c r="J158" s="13"/>
    </row>
    <row r="159" spans="5:10" ht="12.75">
      <c r="E159" s="17"/>
      <c r="F159" s="17"/>
      <c r="G159" s="13"/>
      <c r="H159" s="17"/>
      <c r="I159" s="17"/>
      <c r="J159" s="13"/>
    </row>
    <row r="160" spans="2:10" ht="12.75">
      <c r="B160" s="6"/>
      <c r="C160" s="6"/>
      <c r="E160" s="17"/>
      <c r="F160" s="17"/>
      <c r="G160" s="13"/>
      <c r="H160" s="17"/>
      <c r="I160" s="17"/>
      <c r="J160" s="13"/>
    </row>
    <row r="161" spans="5:10" ht="12.75">
      <c r="E161" s="17"/>
      <c r="F161" s="17"/>
      <c r="G161" s="13"/>
      <c r="H161" s="17"/>
      <c r="I161" s="17"/>
      <c r="J161" s="13"/>
    </row>
    <row r="162" spans="2:10" ht="12.75">
      <c r="B162" s="6"/>
      <c r="C162" s="6"/>
      <c r="E162" s="17"/>
      <c r="F162" s="17"/>
      <c r="G162" s="13"/>
      <c r="H162" s="17"/>
      <c r="I162" s="17"/>
      <c r="J162" s="13"/>
    </row>
    <row r="163" spans="5:10" ht="12.75">
      <c r="E163" s="17"/>
      <c r="F163" s="17"/>
      <c r="G163" s="13"/>
      <c r="H163" s="17"/>
      <c r="I163" s="17"/>
      <c r="J163" s="13"/>
    </row>
    <row r="164" spans="2:10" ht="12.75">
      <c r="B164" s="6"/>
      <c r="C164" s="6"/>
      <c r="E164" s="17"/>
      <c r="F164" s="17"/>
      <c r="G164" s="13"/>
      <c r="H164" s="17"/>
      <c r="I164" s="17"/>
      <c r="J164" s="13"/>
    </row>
    <row r="165" spans="5:10" ht="12.75">
      <c r="E165" s="17"/>
      <c r="F165" s="17"/>
      <c r="G165" s="13"/>
      <c r="H165" s="17"/>
      <c r="I165" s="17"/>
      <c r="J165" s="13"/>
    </row>
    <row r="166" spans="2:10" ht="12.75">
      <c r="B166" s="6"/>
      <c r="C166" s="6"/>
      <c r="E166" s="17"/>
      <c r="F166" s="17"/>
      <c r="G166" s="13"/>
      <c r="H166" s="17"/>
      <c r="I166" s="17"/>
      <c r="J166" s="13"/>
    </row>
    <row r="167" spans="5:10" ht="12.75">
      <c r="E167" s="17"/>
      <c r="F167" s="17"/>
      <c r="G167" s="13"/>
      <c r="H167" s="17"/>
      <c r="I167" s="17"/>
      <c r="J167" s="13"/>
    </row>
    <row r="168" spans="5:10" ht="12.75">
      <c r="E168" s="6"/>
      <c r="F168" s="6"/>
      <c r="G168" s="6"/>
      <c r="H168" s="6"/>
      <c r="I168" s="6"/>
      <c r="J168" s="6"/>
    </row>
    <row r="169" spans="5:10" ht="12.75">
      <c r="E169" s="6"/>
      <c r="F169" s="6"/>
      <c r="G169" s="6"/>
      <c r="H169" s="6"/>
      <c r="I169" s="6"/>
      <c r="J169" s="6"/>
    </row>
    <row r="170" spans="5:10" ht="12.75">
      <c r="E170" s="6"/>
      <c r="F170" s="6"/>
      <c r="G170" s="6"/>
      <c r="H170" s="6"/>
      <c r="I170" s="6"/>
      <c r="J170" s="6"/>
    </row>
    <row r="171" spans="5:10" ht="12.75">
      <c r="E171" s="6"/>
      <c r="F171" s="6"/>
      <c r="G171" s="6"/>
      <c r="H171" s="6"/>
      <c r="I171" s="6"/>
      <c r="J171" s="6"/>
    </row>
    <row r="172" spans="5:10" ht="12.75">
      <c r="E172" s="6"/>
      <c r="F172" s="6"/>
      <c r="G172" s="6"/>
      <c r="H172" s="6"/>
      <c r="I172" s="6"/>
      <c r="J172" s="6"/>
    </row>
    <row r="173" spans="5:10" ht="12.75">
      <c r="E173" s="6"/>
      <c r="F173" s="6"/>
      <c r="G173" s="6"/>
      <c r="H173" s="6"/>
      <c r="I173" s="6"/>
      <c r="J173" s="6"/>
    </row>
    <row r="174" spans="5:10" ht="12.75">
      <c r="E174" s="6"/>
      <c r="F174" s="6"/>
      <c r="G174" s="6"/>
      <c r="H174" s="6"/>
      <c r="I174" s="6"/>
      <c r="J174" s="6"/>
    </row>
    <row r="175" spans="5:10" ht="12.75">
      <c r="E175" s="6"/>
      <c r="F175" s="6"/>
      <c r="G175" s="6"/>
      <c r="H175" s="6"/>
      <c r="I175" s="6"/>
      <c r="J175" s="6"/>
    </row>
    <row r="176" spans="5:10" ht="12.75">
      <c r="E176" s="6"/>
      <c r="F176" s="6"/>
      <c r="G176" s="6"/>
      <c r="H176" s="6"/>
      <c r="I176" s="6"/>
      <c r="J176" s="6"/>
    </row>
    <row r="177" spans="5:10" ht="12.75">
      <c r="E177" s="6"/>
      <c r="F177" s="6"/>
      <c r="G177" s="6"/>
      <c r="H177" s="6"/>
      <c r="I177" s="6"/>
      <c r="J177" s="6"/>
    </row>
    <row r="178" spans="5:10" ht="12.75">
      <c r="E178" s="6"/>
      <c r="F178" s="6"/>
      <c r="G178" s="6"/>
      <c r="H178" s="6"/>
      <c r="I178" s="6"/>
      <c r="J178" s="6"/>
    </row>
    <row r="179" spans="5:10" ht="12.75">
      <c r="E179" s="6"/>
      <c r="F179" s="6"/>
      <c r="G179" s="6"/>
      <c r="H179" s="6"/>
      <c r="I179" s="6"/>
      <c r="J179" s="6"/>
    </row>
    <row r="180" spans="5:10" ht="12.75">
      <c r="E180" s="6"/>
      <c r="F180" s="6"/>
      <c r="G180" s="6"/>
      <c r="H180" s="6"/>
      <c r="I180" s="6"/>
      <c r="J180" s="6"/>
    </row>
    <row r="181" spans="5:10" ht="12.75">
      <c r="E181" s="6"/>
      <c r="F181" s="6"/>
      <c r="G181" s="6"/>
      <c r="H181" s="6"/>
      <c r="I181" s="6"/>
      <c r="J181" s="6"/>
    </row>
    <row r="182" spans="5:10" ht="12.75">
      <c r="E182" s="6"/>
      <c r="F182" s="6"/>
      <c r="G182" s="6"/>
      <c r="H182" s="6"/>
      <c r="I182" s="6"/>
      <c r="J182" s="6"/>
    </row>
    <row r="183" spans="5:10" ht="12.75">
      <c r="E183" s="6"/>
      <c r="F183" s="6"/>
      <c r="G183" s="6"/>
      <c r="H183" s="6"/>
      <c r="I183" s="6"/>
      <c r="J183" s="6"/>
    </row>
    <row r="184" spans="5:10" ht="12.75">
      <c r="E184" s="6"/>
      <c r="F184" s="6"/>
      <c r="G184" s="6"/>
      <c r="H184" s="6"/>
      <c r="I184" s="6"/>
      <c r="J184" s="6"/>
    </row>
    <row r="185" spans="5:10" ht="12.75">
      <c r="E185" s="6"/>
      <c r="F185" s="6"/>
      <c r="G185" s="6"/>
      <c r="H185" s="6"/>
      <c r="I185" s="6"/>
      <c r="J185" s="6"/>
    </row>
    <row r="186" spans="5:10" ht="12.75">
      <c r="E186" s="6"/>
      <c r="F186" s="6"/>
      <c r="G186" s="6"/>
      <c r="H186" s="6"/>
      <c r="I186" s="6"/>
      <c r="J186" s="6"/>
    </row>
    <row r="187" spans="5:10" ht="12.75">
      <c r="E187" s="6"/>
      <c r="F187" s="6"/>
      <c r="G187" s="6"/>
      <c r="H187" s="6"/>
      <c r="I187" s="6"/>
      <c r="J187" s="6"/>
    </row>
    <row r="188" spans="5:10" ht="12.75">
      <c r="E188" s="6"/>
      <c r="F188" s="6"/>
      <c r="G188" s="6"/>
      <c r="H188" s="6"/>
      <c r="I188" s="6"/>
      <c r="J188" s="6"/>
    </row>
    <row r="189" spans="5:10" ht="12.75">
      <c r="E189" s="6"/>
      <c r="F189" s="6"/>
      <c r="G189" s="6"/>
      <c r="H189" s="6"/>
      <c r="I189" s="6"/>
      <c r="J189" s="6"/>
    </row>
    <row r="190" spans="5:10" ht="12.75">
      <c r="E190" s="6"/>
      <c r="F190" s="6"/>
      <c r="G190" s="6"/>
      <c r="H190" s="6"/>
      <c r="I190" s="6"/>
      <c r="J190" s="6"/>
    </row>
    <row r="191" spans="5:10" ht="12.75">
      <c r="E191" s="6"/>
      <c r="F191" s="6"/>
      <c r="G191" s="6"/>
      <c r="H191" s="6"/>
      <c r="I191" s="6"/>
      <c r="J191" s="6"/>
    </row>
    <row r="192" spans="5:10" ht="12.75">
      <c r="E192" s="6"/>
      <c r="F192" s="6"/>
      <c r="G192" s="6"/>
      <c r="H192" s="6"/>
      <c r="I192" s="6"/>
      <c r="J192" s="6"/>
    </row>
    <row r="193" spans="5:10" ht="12.75">
      <c r="E193" s="6"/>
      <c r="F193" s="6"/>
      <c r="G193" s="6"/>
      <c r="H193" s="6"/>
      <c r="I193" s="6"/>
      <c r="J193" s="6"/>
    </row>
    <row r="194" spans="5:10" ht="12.75">
      <c r="E194" s="6"/>
      <c r="F194" s="6"/>
      <c r="G194" s="6"/>
      <c r="H194" s="6"/>
      <c r="I194" s="6"/>
      <c r="J194" s="6"/>
    </row>
    <row r="195" spans="5:10" ht="12.75">
      <c r="E195" s="6"/>
      <c r="F195" s="6"/>
      <c r="G195" s="6"/>
      <c r="H195" s="6"/>
      <c r="I195" s="6"/>
      <c r="J195" s="6"/>
    </row>
    <row r="196" spans="5:10" ht="12.75">
      <c r="E196" s="6"/>
      <c r="F196" s="6"/>
      <c r="G196" s="6"/>
      <c r="H196" s="6"/>
      <c r="I196" s="6"/>
      <c r="J196" s="6"/>
    </row>
    <row r="197" spans="5:10" ht="12.75">
      <c r="E197" s="6"/>
      <c r="F197" s="6"/>
      <c r="G197" s="6"/>
      <c r="H197" s="6"/>
      <c r="I197" s="6"/>
      <c r="J197" s="6"/>
    </row>
    <row r="198" spans="5:10" ht="12.75">
      <c r="E198" s="6"/>
      <c r="F198" s="6"/>
      <c r="G198" s="6"/>
      <c r="H198" s="6"/>
      <c r="I198" s="6"/>
      <c r="J198" s="6"/>
    </row>
    <row r="199" spans="5:10" ht="12.75">
      <c r="E199" s="6"/>
      <c r="F199" s="6"/>
      <c r="G199" s="6"/>
      <c r="H199" s="6"/>
      <c r="I199" s="6"/>
      <c r="J199" s="6"/>
    </row>
    <row r="200" spans="5:10" ht="12.75">
      <c r="E200" s="6"/>
      <c r="F200" s="6"/>
      <c r="G200" s="6"/>
      <c r="H200" s="6"/>
      <c r="I200" s="6"/>
      <c r="J200" s="6"/>
    </row>
    <row r="201" spans="5:10" ht="12.75">
      <c r="E201" s="6"/>
      <c r="F201" s="6"/>
      <c r="G201" s="6"/>
      <c r="H201" s="6"/>
      <c r="I201" s="6"/>
      <c r="J201" s="6"/>
    </row>
    <row r="202" spans="5:10" ht="12.75">
      <c r="E202" s="6"/>
      <c r="F202" s="6"/>
      <c r="G202" s="6"/>
      <c r="H202" s="6"/>
      <c r="I202" s="6"/>
      <c r="J202" s="6"/>
    </row>
    <row r="203" spans="5:10" ht="12.75">
      <c r="E203" s="6"/>
      <c r="F203" s="6"/>
      <c r="G203" s="6"/>
      <c r="H203" s="6"/>
      <c r="I203" s="6"/>
      <c r="J203" s="6"/>
    </row>
    <row r="204" spans="5:10" ht="12.75">
      <c r="E204" s="6"/>
      <c r="F204" s="6"/>
      <c r="G204" s="6"/>
      <c r="H204" s="6"/>
      <c r="I204" s="6"/>
      <c r="J204" s="6"/>
    </row>
    <row r="205" spans="5:10" ht="12.75">
      <c r="E205" s="6"/>
      <c r="F205" s="6"/>
      <c r="G205" s="6"/>
      <c r="H205" s="6"/>
      <c r="I205" s="6"/>
      <c r="J205" s="6"/>
    </row>
    <row r="206" spans="5:10" ht="12.75">
      <c r="E206" s="6"/>
      <c r="F206" s="6"/>
      <c r="G206" s="6"/>
      <c r="H206" s="6"/>
      <c r="I206" s="6"/>
      <c r="J206" s="6"/>
    </row>
    <row r="207" spans="5:10" ht="12.75">
      <c r="E207" s="6"/>
      <c r="F207" s="6"/>
      <c r="G207" s="6"/>
      <c r="H207" s="6"/>
      <c r="I207" s="6"/>
      <c r="J207" s="6"/>
    </row>
    <row r="208" spans="5:10" ht="12.75">
      <c r="E208" s="6"/>
      <c r="F208" s="6"/>
      <c r="G208" s="6"/>
      <c r="H208" s="6"/>
      <c r="I208" s="6"/>
      <c r="J208" s="6"/>
    </row>
    <row r="209" spans="5:10" ht="12.75">
      <c r="E209" s="6"/>
      <c r="F209" s="6"/>
      <c r="G209" s="6"/>
      <c r="H209" s="6"/>
      <c r="I209" s="6"/>
      <c r="J209" s="6"/>
    </row>
    <row r="210" spans="5:10" ht="12.75">
      <c r="E210" s="6"/>
      <c r="F210" s="6"/>
      <c r="G210" s="6"/>
      <c r="H210" s="6"/>
      <c r="I210" s="6"/>
      <c r="J210" s="6"/>
    </row>
    <row r="211" spans="5:10" ht="12.75">
      <c r="E211" s="6"/>
      <c r="F211" s="6"/>
      <c r="G211" s="6"/>
      <c r="H211" s="6"/>
      <c r="I211" s="6"/>
      <c r="J211" s="6"/>
    </row>
    <row r="212" spans="5:10" ht="12.75">
      <c r="E212" s="6"/>
      <c r="F212" s="6"/>
      <c r="G212" s="6"/>
      <c r="H212" s="6"/>
      <c r="I212" s="6"/>
      <c r="J212" s="6"/>
    </row>
    <row r="213" spans="5:10" ht="12.75">
      <c r="E213" s="6"/>
      <c r="F213" s="6"/>
      <c r="G213" s="6"/>
      <c r="H213" s="6"/>
      <c r="I213" s="6"/>
      <c r="J213" s="6"/>
    </row>
    <row r="214" spans="5:10" ht="12.75">
      <c r="E214" s="6"/>
      <c r="F214" s="6"/>
      <c r="G214" s="6"/>
      <c r="H214" s="6"/>
      <c r="I214" s="6"/>
      <c r="J214" s="6"/>
    </row>
    <row r="215" spans="5:10" ht="12.75">
      <c r="E215" s="6"/>
      <c r="F215" s="6"/>
      <c r="G215" s="6"/>
      <c r="H215" s="6"/>
      <c r="I215" s="6"/>
      <c r="J215" s="6"/>
    </row>
    <row r="216" spans="5:10" ht="12.75">
      <c r="E216" s="6"/>
      <c r="F216" s="6"/>
      <c r="G216" s="6"/>
      <c r="H216" s="6"/>
      <c r="I216" s="6"/>
      <c r="J216" s="6"/>
    </row>
    <row r="217" spans="5:10" ht="12.75">
      <c r="E217" s="6"/>
      <c r="F217" s="6"/>
      <c r="G217" s="6"/>
      <c r="H217" s="6"/>
      <c r="I217" s="6"/>
      <c r="J217" s="6"/>
    </row>
    <row r="218" spans="5:10" ht="12.75">
      <c r="E218" s="6"/>
      <c r="F218" s="6"/>
      <c r="G218" s="6"/>
      <c r="H218" s="6"/>
      <c r="I218" s="6"/>
      <c r="J218" s="6"/>
    </row>
    <row r="219" spans="5:10" ht="12.75">
      <c r="E219" s="6"/>
      <c r="F219" s="6"/>
      <c r="G219" s="6"/>
      <c r="H219" s="6"/>
      <c r="I219" s="6"/>
      <c r="J219" s="6"/>
    </row>
    <row r="220" spans="5:10" ht="12.75">
      <c r="E220" s="6"/>
      <c r="F220" s="6"/>
      <c r="G220" s="6"/>
      <c r="H220" s="6"/>
      <c r="I220" s="6"/>
      <c r="J220" s="6"/>
    </row>
    <row r="221" spans="5:10" ht="12.75">
      <c r="E221" s="6"/>
      <c r="F221" s="6"/>
      <c r="G221" s="6"/>
      <c r="H221" s="6"/>
      <c r="I221" s="6"/>
      <c r="J221" s="6"/>
    </row>
    <row r="222" spans="5:10" ht="12.75">
      <c r="E222" s="6"/>
      <c r="F222" s="6"/>
      <c r="G222" s="6"/>
      <c r="H222" s="6"/>
      <c r="I222" s="6"/>
      <c r="J222" s="6"/>
    </row>
    <row r="223" spans="5:10" ht="12.75">
      <c r="E223" s="6"/>
      <c r="F223" s="6"/>
      <c r="G223" s="6"/>
      <c r="H223" s="6"/>
      <c r="I223" s="6"/>
      <c r="J223" s="6"/>
    </row>
    <row r="224" spans="5:10" ht="12.75">
      <c r="E224" s="6"/>
      <c r="F224" s="6"/>
      <c r="G224" s="6"/>
      <c r="H224" s="6"/>
      <c r="I224" s="6"/>
      <c r="J224" s="6"/>
    </row>
    <row r="225" spans="5:10" ht="12.75">
      <c r="E225" s="6"/>
      <c r="F225" s="6"/>
      <c r="G225" s="6"/>
      <c r="H225" s="6"/>
      <c r="I225" s="6"/>
      <c r="J225" s="6"/>
    </row>
    <row r="226" spans="5:10" ht="12.75">
      <c r="E226" s="6"/>
      <c r="F226" s="6"/>
      <c r="G226" s="6"/>
      <c r="H226" s="6"/>
      <c r="I226" s="6"/>
      <c r="J226" s="6"/>
    </row>
    <row r="227" spans="5:10" ht="12.75">
      <c r="E227" s="6"/>
      <c r="F227" s="6"/>
      <c r="G227" s="6"/>
      <c r="H227" s="6"/>
      <c r="I227" s="6"/>
      <c r="J227" s="6"/>
    </row>
    <row r="228" spans="5:10" ht="12.75">
      <c r="E228" s="6"/>
      <c r="F228" s="6"/>
      <c r="G228" s="6"/>
      <c r="H228" s="6"/>
      <c r="I228" s="6"/>
      <c r="J228" s="6"/>
    </row>
    <row r="229" spans="5:10" ht="12.75">
      <c r="E229" s="6"/>
      <c r="F229" s="6"/>
      <c r="G229" s="6"/>
      <c r="H229" s="6"/>
      <c r="I229" s="6"/>
      <c r="J229" s="6"/>
    </row>
    <row r="230" spans="5:10" ht="12.75">
      <c r="E230" s="6"/>
      <c r="F230" s="6"/>
      <c r="G230" s="6"/>
      <c r="H230" s="6"/>
      <c r="I230" s="6"/>
      <c r="J230" s="6"/>
    </row>
    <row r="231" spans="5:10" ht="12.75">
      <c r="E231" s="6"/>
      <c r="F231" s="6"/>
      <c r="G231" s="6"/>
      <c r="H231" s="6"/>
      <c r="I231" s="6"/>
      <c r="J231" s="6"/>
    </row>
    <row r="232" spans="5:10" ht="12.75">
      <c r="E232" s="6"/>
      <c r="F232" s="6"/>
      <c r="G232" s="6"/>
      <c r="H232" s="6"/>
      <c r="I232" s="6"/>
      <c r="J232" s="6"/>
    </row>
    <row r="233" spans="5:10" ht="12.75">
      <c r="E233" s="6"/>
      <c r="F233" s="6"/>
      <c r="G233" s="6"/>
      <c r="H233" s="6"/>
      <c r="I233" s="6"/>
      <c r="J233" s="6"/>
    </row>
    <row r="234" spans="5:10" ht="12.75">
      <c r="E234" s="6"/>
      <c r="F234" s="6"/>
      <c r="G234" s="6"/>
      <c r="H234" s="6"/>
      <c r="I234" s="6"/>
      <c r="J234" s="6"/>
    </row>
    <row r="235" spans="5:10" ht="12.75">
      <c r="E235" s="6"/>
      <c r="F235" s="6"/>
      <c r="G235" s="6"/>
      <c r="H235" s="6"/>
      <c r="I235" s="6"/>
      <c r="J235" s="6"/>
    </row>
    <row r="236" spans="5:10" ht="12.75">
      <c r="E236" s="6"/>
      <c r="F236" s="6"/>
      <c r="G236" s="6"/>
      <c r="H236" s="6"/>
      <c r="I236" s="6"/>
      <c r="J236" s="6"/>
    </row>
    <row r="237" spans="5:10" ht="12.75">
      <c r="E237" s="6"/>
      <c r="F237" s="6"/>
      <c r="G237" s="6"/>
      <c r="H237" s="6"/>
      <c r="I237" s="6"/>
      <c r="J237" s="6"/>
    </row>
    <row r="238" spans="5:10" ht="12.75">
      <c r="E238" s="6"/>
      <c r="F238" s="6"/>
      <c r="G238" s="6"/>
      <c r="H238" s="6"/>
      <c r="I238" s="6"/>
      <c r="J238" s="6"/>
    </row>
    <row r="239" spans="5:10" ht="12.75">
      <c r="E239" s="6"/>
      <c r="F239" s="6"/>
      <c r="G239" s="6"/>
      <c r="H239" s="6"/>
      <c r="I239" s="6"/>
      <c r="J239" s="6"/>
    </row>
    <row r="240" spans="5:10" ht="12.75">
      <c r="E240" s="6"/>
      <c r="F240" s="6"/>
      <c r="G240" s="6"/>
      <c r="H240" s="6"/>
      <c r="I240" s="6"/>
      <c r="J240" s="6"/>
    </row>
    <row r="241" spans="5:10" ht="12.75">
      <c r="E241" s="6"/>
      <c r="F241" s="6"/>
      <c r="G241" s="6"/>
      <c r="H241" s="6"/>
      <c r="I241" s="6"/>
      <c r="J241" s="6"/>
    </row>
    <row r="242" spans="5:10" ht="12.75">
      <c r="E242" s="6"/>
      <c r="F242" s="6"/>
      <c r="G242" s="6"/>
      <c r="H242" s="6"/>
      <c r="I242" s="6"/>
      <c r="J242" s="6"/>
    </row>
    <row r="243" spans="5:10" ht="12.75">
      <c r="E243" s="6"/>
      <c r="F243" s="6"/>
      <c r="G243" s="6"/>
      <c r="H243" s="6"/>
      <c r="I243" s="6"/>
      <c r="J243" s="6"/>
    </row>
    <row r="244" spans="5:10" ht="12.75">
      <c r="E244" s="6"/>
      <c r="F244" s="6"/>
      <c r="G244" s="6"/>
      <c r="H244" s="6"/>
      <c r="I244" s="6"/>
      <c r="J244" s="6"/>
    </row>
    <row r="245" spans="5:10" ht="12.75">
      <c r="E245" s="6"/>
      <c r="F245" s="6"/>
      <c r="G245" s="6"/>
      <c r="H245" s="6"/>
      <c r="I245" s="6"/>
      <c r="J245" s="6"/>
    </row>
    <row r="246" spans="5:10" ht="12.75">
      <c r="E246" s="6"/>
      <c r="F246" s="6"/>
      <c r="G246" s="6"/>
      <c r="H246" s="6"/>
      <c r="I246" s="6"/>
      <c r="J246" s="6"/>
    </row>
    <row r="247" spans="5:10" ht="12.75">
      <c r="E247" s="6"/>
      <c r="F247" s="6"/>
      <c r="G247" s="6"/>
      <c r="H247" s="6"/>
      <c r="I247" s="6"/>
      <c r="J247" s="6"/>
    </row>
    <row r="248" spans="5:10" ht="12.75">
      <c r="E248" s="6"/>
      <c r="F248" s="6"/>
      <c r="G248" s="6"/>
      <c r="H248" s="6"/>
      <c r="I248" s="6"/>
      <c r="J248" s="6"/>
    </row>
    <row r="249" spans="5:10" ht="12.75">
      <c r="E249" s="6"/>
      <c r="F249" s="6"/>
      <c r="G249" s="6"/>
      <c r="H249" s="6"/>
      <c r="I249" s="6"/>
      <c r="J249" s="6"/>
    </row>
    <row r="250" spans="5:10" ht="12.75">
      <c r="E250" s="6"/>
      <c r="F250" s="6"/>
      <c r="G250" s="6"/>
      <c r="H250" s="6"/>
      <c r="I250" s="6"/>
      <c r="J250" s="6"/>
    </row>
    <row r="251" spans="5:10" ht="12.75">
      <c r="E251" s="6"/>
      <c r="F251" s="6"/>
      <c r="G251" s="6"/>
      <c r="H251" s="6"/>
      <c r="I251" s="6"/>
      <c r="J251" s="6"/>
    </row>
    <row r="252" spans="5:10" ht="12.75">
      <c r="E252" s="6"/>
      <c r="F252" s="6"/>
      <c r="G252" s="6"/>
      <c r="H252" s="6"/>
      <c r="I252" s="6"/>
      <c r="J252" s="6"/>
    </row>
    <row r="253" spans="5:10" ht="12.75">
      <c r="E253" s="6"/>
      <c r="F253" s="6"/>
      <c r="G253" s="6"/>
      <c r="H253" s="6"/>
      <c r="I253" s="6"/>
      <c r="J253" s="6"/>
    </row>
    <row r="254" spans="5:10" ht="12.75">
      <c r="E254" s="6"/>
      <c r="F254" s="6"/>
      <c r="G254" s="6"/>
      <c r="H254" s="6"/>
      <c r="I254" s="6"/>
      <c r="J254" s="6"/>
    </row>
    <row r="255" spans="5:10" ht="12.75">
      <c r="E255" s="6"/>
      <c r="F255" s="6"/>
      <c r="G255" s="6"/>
      <c r="H255" s="6"/>
      <c r="I255" s="6"/>
      <c r="J255" s="6"/>
    </row>
    <row r="256" spans="5:10" ht="12.75">
      <c r="E256" s="6"/>
      <c r="F256" s="6"/>
      <c r="G256" s="6"/>
      <c r="H256" s="6"/>
      <c r="I256" s="6"/>
      <c r="J256" s="6"/>
    </row>
    <row r="257" spans="5:10" ht="12.75">
      <c r="E257" s="6"/>
      <c r="F257" s="6"/>
      <c r="G257" s="6"/>
      <c r="H257" s="6"/>
      <c r="I257" s="6"/>
      <c r="J257" s="6"/>
    </row>
    <row r="258" spans="5:10" ht="12.75">
      <c r="E258" s="6"/>
      <c r="F258" s="6"/>
      <c r="G258" s="6"/>
      <c r="H258" s="6"/>
      <c r="I258" s="6"/>
      <c r="J258" s="6"/>
    </row>
    <row r="259" spans="5:10" ht="12.75">
      <c r="E259" s="6"/>
      <c r="F259" s="6"/>
      <c r="G259" s="6"/>
      <c r="H259" s="6"/>
      <c r="I259" s="6"/>
      <c r="J259" s="6"/>
    </row>
    <row r="260" spans="5:10" ht="12.75">
      <c r="E260" s="6"/>
      <c r="F260" s="6"/>
      <c r="G260" s="6"/>
      <c r="H260" s="6"/>
      <c r="I260" s="6"/>
      <c r="J260" s="6"/>
    </row>
    <row r="261" spans="5:10" ht="12.75">
      <c r="E261" s="6"/>
      <c r="F261" s="6"/>
      <c r="G261" s="6"/>
      <c r="H261" s="6"/>
      <c r="I261" s="6"/>
      <c r="J261" s="6"/>
    </row>
    <row r="262" spans="5:10" ht="12.75">
      <c r="E262" s="6"/>
      <c r="F262" s="6"/>
      <c r="G262" s="6"/>
      <c r="H262" s="6"/>
      <c r="I262" s="6"/>
      <c r="J262" s="6"/>
    </row>
    <row r="263" spans="5:10" ht="12.75">
      <c r="E263" s="6"/>
      <c r="F263" s="6"/>
      <c r="G263" s="6"/>
      <c r="H263" s="6"/>
      <c r="I263" s="6"/>
      <c r="J263" s="6"/>
    </row>
    <row r="264" spans="5:10" ht="12.75">
      <c r="E264" s="6"/>
      <c r="F264" s="6"/>
      <c r="G264" s="6"/>
      <c r="H264" s="6"/>
      <c r="I264" s="6"/>
      <c r="J264" s="6"/>
    </row>
    <row r="265" spans="5:10" ht="12.75">
      <c r="E265" s="6"/>
      <c r="F265" s="6"/>
      <c r="G265" s="6"/>
      <c r="H265" s="6"/>
      <c r="I265" s="6"/>
      <c r="J265" s="6"/>
    </row>
    <row r="266" spans="5:10" ht="12.75">
      <c r="E266" s="6"/>
      <c r="F266" s="6"/>
      <c r="G266" s="6"/>
      <c r="H266" s="6"/>
      <c r="I266" s="6"/>
      <c r="J266" s="6"/>
    </row>
    <row r="267" spans="5:10" ht="12.75">
      <c r="E267" s="6"/>
      <c r="F267" s="6"/>
      <c r="G267" s="6"/>
      <c r="H267" s="6"/>
      <c r="I267" s="6"/>
      <c r="J267" s="6"/>
    </row>
    <row r="268" spans="5:10" ht="12.75">
      <c r="E268" s="6"/>
      <c r="F268" s="6"/>
      <c r="G268" s="6"/>
      <c r="H268" s="6"/>
      <c r="I268" s="6"/>
      <c r="J268" s="6"/>
    </row>
    <row r="269" spans="5:10" ht="12.75">
      <c r="E269" s="6"/>
      <c r="F269" s="6"/>
      <c r="G269" s="6"/>
      <c r="H269" s="6"/>
      <c r="I269" s="6"/>
      <c r="J269" s="6"/>
    </row>
    <row r="270" spans="5:10" ht="12.75">
      <c r="E270" s="6"/>
      <c r="F270" s="6"/>
      <c r="G270" s="6"/>
      <c r="H270" s="6"/>
      <c r="I270" s="6"/>
      <c r="J270" s="6"/>
    </row>
    <row r="271" spans="5:10" ht="12.75">
      <c r="E271" s="6"/>
      <c r="F271" s="6"/>
      <c r="G271" s="6"/>
      <c r="H271" s="6"/>
      <c r="I271" s="6"/>
      <c r="J271" s="6"/>
    </row>
    <row r="272" spans="5:10" ht="12.75">
      <c r="E272" s="6"/>
      <c r="F272" s="6"/>
      <c r="G272" s="6"/>
      <c r="H272" s="6"/>
      <c r="I272" s="6"/>
      <c r="J272" s="6"/>
    </row>
    <row r="273" spans="5:10" ht="12.75">
      <c r="E273" s="6"/>
      <c r="F273" s="6"/>
      <c r="G273" s="6"/>
      <c r="H273" s="6"/>
      <c r="I273" s="6"/>
      <c r="J273" s="6"/>
    </row>
    <row r="274" spans="5:10" ht="12.75">
      <c r="E274" s="6"/>
      <c r="F274" s="6"/>
      <c r="G274" s="6"/>
      <c r="H274" s="6"/>
      <c r="I274" s="6"/>
      <c r="J274" s="6"/>
    </row>
    <row r="275" spans="5:10" ht="12.75">
      <c r="E275" s="6"/>
      <c r="F275" s="6"/>
      <c r="G275" s="6"/>
      <c r="H275" s="6"/>
      <c r="I275" s="6"/>
      <c r="J275" s="6"/>
    </row>
    <row r="276" spans="5:10" ht="12.75">
      <c r="E276" s="6"/>
      <c r="F276" s="6"/>
      <c r="G276" s="6"/>
      <c r="H276" s="6"/>
      <c r="I276" s="6"/>
      <c r="J276" s="6"/>
    </row>
    <row r="277" spans="5:10" ht="12.75">
      <c r="E277" s="6"/>
      <c r="F277" s="6"/>
      <c r="G277" s="6"/>
      <c r="H277" s="6"/>
      <c r="I277" s="6"/>
      <c r="J277" s="6"/>
    </row>
    <row r="278" spans="5:10" ht="12.75">
      <c r="E278" s="6"/>
      <c r="F278" s="6"/>
      <c r="G278" s="6"/>
      <c r="H278" s="6"/>
      <c r="I278" s="6"/>
      <c r="J278" s="6"/>
    </row>
    <row r="279" spans="5:10" ht="12.75">
      <c r="E279" s="6"/>
      <c r="F279" s="6"/>
      <c r="G279" s="6"/>
      <c r="H279" s="6"/>
      <c r="I279" s="6"/>
      <c r="J279" s="6"/>
    </row>
    <row r="280" spans="5:10" ht="12.75">
      <c r="E280" s="6"/>
      <c r="F280" s="6"/>
      <c r="G280" s="6"/>
      <c r="H280" s="6"/>
      <c r="I280" s="6"/>
      <c r="J280" s="6"/>
    </row>
    <row r="281" spans="5:10" ht="12.75">
      <c r="E281" s="6"/>
      <c r="F281" s="6"/>
      <c r="G281" s="6"/>
      <c r="H281" s="6"/>
      <c r="I281" s="6"/>
      <c r="J281" s="6"/>
    </row>
    <row r="282" spans="5:10" ht="12.75">
      <c r="E282" s="6"/>
      <c r="F282" s="6"/>
      <c r="G282" s="6"/>
      <c r="H282" s="6"/>
      <c r="I282" s="6"/>
      <c r="J282" s="6"/>
    </row>
    <row r="283" spans="5:10" ht="12.75">
      <c r="E283" s="6"/>
      <c r="F283" s="6"/>
      <c r="G283" s="6"/>
      <c r="H283" s="6"/>
      <c r="I283" s="6"/>
      <c r="J283" s="6"/>
    </row>
    <row r="284" spans="5:10" ht="12.75">
      <c r="E284" s="6"/>
      <c r="F284" s="6"/>
      <c r="G284" s="6"/>
      <c r="H284" s="6"/>
      <c r="I284" s="6"/>
      <c r="J284" s="6"/>
    </row>
    <row r="285" spans="5:10" ht="12.75">
      <c r="E285" s="6"/>
      <c r="F285" s="6"/>
      <c r="G285" s="6"/>
      <c r="H285" s="6"/>
      <c r="I285" s="6"/>
      <c r="J285" s="6"/>
    </row>
    <row r="286" spans="5:10" ht="12.75">
      <c r="E286" s="6"/>
      <c r="F286" s="6"/>
      <c r="G286" s="6"/>
      <c r="H286" s="6"/>
      <c r="I286" s="6"/>
      <c r="J286" s="6"/>
    </row>
    <row r="287" spans="5:10" ht="12.75">
      <c r="E287" s="6"/>
      <c r="F287" s="6"/>
      <c r="G287" s="6"/>
      <c r="H287" s="6"/>
      <c r="I287" s="6"/>
      <c r="J287" s="6"/>
    </row>
    <row r="288" spans="5:10" ht="12.75">
      <c r="E288" s="6"/>
      <c r="F288" s="6"/>
      <c r="G288" s="6"/>
      <c r="H288" s="6"/>
      <c r="I288" s="6"/>
      <c r="J288" s="6"/>
    </row>
    <row r="289" spans="5:10" ht="12.75">
      <c r="E289" s="6"/>
      <c r="F289" s="6"/>
      <c r="G289" s="6"/>
      <c r="H289" s="6"/>
      <c r="I289" s="6"/>
      <c r="J289" s="6"/>
    </row>
    <row r="290" spans="5:10" ht="12.75">
      <c r="E290" s="6"/>
      <c r="F290" s="6"/>
      <c r="G290" s="6"/>
      <c r="H290" s="6"/>
      <c r="I290" s="6"/>
      <c r="J290" s="6"/>
    </row>
    <row r="291" spans="5:10" ht="12.75">
      <c r="E291" s="6"/>
      <c r="F291" s="6"/>
      <c r="G291" s="6"/>
      <c r="H291" s="6"/>
      <c r="I291" s="6"/>
      <c r="J291" s="6"/>
    </row>
    <row r="292" spans="5:10" ht="12.75">
      <c r="E292" s="6"/>
      <c r="F292" s="6"/>
      <c r="G292" s="6"/>
      <c r="H292" s="6"/>
      <c r="I292" s="6"/>
      <c r="J292" s="6"/>
    </row>
    <row r="293" spans="5:10" ht="12.75">
      <c r="E293" s="6"/>
      <c r="F293" s="6"/>
      <c r="G293" s="6"/>
      <c r="H293" s="6"/>
      <c r="I293" s="6"/>
      <c r="J293" s="6"/>
    </row>
    <row r="294" spans="5:10" ht="12.75">
      <c r="E294" s="6"/>
      <c r="F294" s="6"/>
      <c r="G294" s="6"/>
      <c r="H294" s="6"/>
      <c r="I294" s="6"/>
      <c r="J294" s="6"/>
    </row>
    <row r="295" spans="5:10" ht="12.75">
      <c r="E295" s="6"/>
      <c r="F295" s="6"/>
      <c r="G295" s="6"/>
      <c r="H295" s="6"/>
      <c r="I295" s="6"/>
      <c r="J295" s="6"/>
    </row>
    <row r="296" spans="5:10" ht="12.75">
      <c r="E296" s="6"/>
      <c r="F296" s="6"/>
      <c r="G296" s="6"/>
      <c r="H296" s="6"/>
      <c r="I296" s="6"/>
      <c r="J296" s="6"/>
    </row>
    <row r="297" spans="5:10" ht="12.75">
      <c r="E297" s="6"/>
      <c r="F297" s="6"/>
      <c r="G297" s="6"/>
      <c r="H297" s="6"/>
      <c r="I297" s="6"/>
      <c r="J297" s="6"/>
    </row>
    <row r="298" spans="5:10" ht="12.75">
      <c r="E298" s="6"/>
      <c r="F298" s="6"/>
      <c r="G298" s="6"/>
      <c r="H298" s="6"/>
      <c r="I298" s="6"/>
      <c r="J298" s="6"/>
    </row>
    <row r="299" spans="5:10" ht="12.75">
      <c r="E299" s="6"/>
      <c r="F299" s="6"/>
      <c r="G299" s="6"/>
      <c r="H299" s="6"/>
      <c r="I299" s="6"/>
      <c r="J299" s="6"/>
    </row>
    <row r="300" spans="5:10" ht="12.75">
      <c r="E300" s="6"/>
      <c r="F300" s="6"/>
      <c r="G300" s="6"/>
      <c r="H300" s="6"/>
      <c r="I300" s="6"/>
      <c r="J300" s="6"/>
    </row>
    <row r="301" spans="5:10" ht="12.75">
      <c r="E301" s="6"/>
      <c r="F301" s="6"/>
      <c r="G301" s="6"/>
      <c r="H301" s="6"/>
      <c r="I301" s="6"/>
      <c r="J301" s="6"/>
    </row>
    <row r="302" spans="5:10" ht="12.75">
      <c r="E302" s="6"/>
      <c r="F302" s="6"/>
      <c r="G302" s="6"/>
      <c r="H302" s="6"/>
      <c r="I302" s="6"/>
      <c r="J302" s="6"/>
    </row>
    <row r="303" spans="5:10" ht="12.75">
      <c r="E303" s="6"/>
      <c r="F303" s="6"/>
      <c r="G303" s="6"/>
      <c r="H303" s="6"/>
      <c r="I303" s="6"/>
      <c r="J303" s="6"/>
    </row>
    <row r="304" spans="5:10" ht="12.75">
      <c r="E304" s="6"/>
      <c r="F304" s="6"/>
      <c r="G304" s="6"/>
      <c r="H304" s="6"/>
      <c r="I304" s="6"/>
      <c r="J304" s="6"/>
    </row>
    <row r="305" spans="5:10" ht="12.75">
      <c r="E305" s="6"/>
      <c r="F305" s="6"/>
      <c r="G305" s="6"/>
      <c r="H305" s="6"/>
      <c r="I305" s="6"/>
      <c r="J305" s="6"/>
    </row>
    <row r="306" spans="5:10" ht="12.75">
      <c r="E306" s="6"/>
      <c r="F306" s="6"/>
      <c r="G306" s="6"/>
      <c r="H306" s="6"/>
      <c r="I306" s="6"/>
      <c r="J306" s="6"/>
    </row>
    <row r="307" spans="5:10" ht="12.75">
      <c r="E307" s="6"/>
      <c r="F307" s="6"/>
      <c r="G307" s="6"/>
      <c r="H307" s="6"/>
      <c r="I307" s="6"/>
      <c r="J307" s="6"/>
    </row>
  </sheetData>
  <mergeCells count="9">
    <mergeCell ref="A3:D6"/>
    <mergeCell ref="H3:J3"/>
    <mergeCell ref="E3:G3"/>
    <mergeCell ref="F4:F5"/>
    <mergeCell ref="H4:H5"/>
    <mergeCell ref="I4:I5"/>
    <mergeCell ref="E4:E5"/>
    <mergeCell ref="E6:F6"/>
    <mergeCell ref="H6:I6"/>
  </mergeCells>
  <printOptions/>
  <pageMargins left="0.28" right="0.11811023622047245" top="0.33" bottom="0.19" header="0.1968503937007874" footer="0.1968503937007874"/>
  <pageSetup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 III 1 / G III 3 - j/06 S (Sonderbericht 1)</dc:title>
  <dc:subject>Ein- und Ausfuhr des Landes Schleswig-Holstein 2006</dc:subject>
  <dc:creator>SchubeRe</dc:creator>
  <cp:keywords/>
  <dc:description/>
  <cp:lastModifiedBy>551-15</cp:lastModifiedBy>
  <cp:lastPrinted>2007-03-14T06:34:41Z</cp:lastPrinted>
  <dcterms:created xsi:type="dcterms:W3CDTF">2005-09-02T13:32:51Z</dcterms:created>
  <dcterms:modified xsi:type="dcterms:W3CDTF">2007-03-21T10:17:06Z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