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30" windowHeight="9750" activeTab="0"/>
  </bookViews>
  <sheets>
    <sheet name="Statistischer Bericht" sheetId="1" r:id="rId1"/>
    <sheet name="Tabelle1" sheetId="2" r:id="rId2"/>
    <sheet name="Tabelle2" sheetId="3" r:id="rId3"/>
  </sheets>
  <definedNames>
    <definedName name="_xlnm.Print_Area" localSheetId="2">'Tabelle2'!$A$1:$N$62</definedName>
  </definedNames>
  <calcPr fullCalcOnLoad="1"/>
</workbook>
</file>

<file path=xl/sharedStrings.xml><?xml version="1.0" encoding="utf-8"?>
<sst xmlns="http://schemas.openxmlformats.org/spreadsheetml/2006/main" count="174" uniqueCount="143">
  <si>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</si>
  <si>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</si>
  <si>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</si>
  <si>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</si>
  <si>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</si>
  <si>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</si>
  <si>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</si>
  <si>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</si>
  <si>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</si>
  <si>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</si>
  <si>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</si>
  <si>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</si>
  <si>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</si>
  <si>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</si>
  <si>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</si>
  <si>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</si>
  <si>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</si>
  <si>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</si>
  <si>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</si>
  <si>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</si>
  <si>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Ausfuhr des Landes Hamburg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</si>
  <si>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</si>
  <si>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</si>
  <si>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</si>
  <si>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</si>
  <si>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</si>
  <si>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</si>
  <si>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</si>
  <si>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Ware</t>
  </si>
  <si>
    <t>Mio. Euro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</si>
  <si>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</si>
  <si>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</si>
  <si>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</si>
  <si>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</si>
  <si>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</si>
  <si>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</si>
  <si>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</si>
  <si>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</si>
  <si>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</si>
  <si>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</si>
  <si>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</si>
  <si>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</si>
  <si>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</si>
  <si>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</si>
  <si>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Mineralölerzeugnisse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</si>
  <si>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</si>
  <si>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</si>
  <si>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</si>
  <si>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</si>
  <si>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</si>
  <si>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Halbzeug aus Kupfer </t>
  </si>
  <si>
    <t xml:space="preserve">Enderzeugnisse 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</si>
  <si>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</si>
  <si>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</si>
  <si>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</si>
  <si>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</si>
  <si>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</si>
  <si>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</si>
  <si>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</si>
  <si>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</si>
  <si>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</si>
  <si>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</si>
  <si>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</si>
  <si>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</si>
  <si>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</si>
  <si>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</si>
  <si>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Bestimmungsland</t>
  </si>
  <si>
    <t>Europa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</si>
  <si>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</si>
  <si>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</si>
  <si>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</si>
  <si>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</si>
  <si>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</si>
  <si>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</si>
  <si>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</si>
  <si>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</si>
  <si>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</si>
  <si>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</si>
  <si>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</si>
  <si>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</si>
  <si>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</si>
  <si>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</si>
  <si>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</si>
  <si>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</si>
  <si>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</si>
  <si>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</si>
  <si>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</si>
  <si>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</si>
  <si>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</si>
  <si>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</si>
  <si>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</si>
  <si>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</si>
  <si>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</si>
  <si>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</si>
  <si>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</si>
  <si>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</si>
  <si>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</si>
  <si>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</si>
  <si>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</si>
  <si>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</si>
  <si>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</si>
  <si>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</si>
  <si>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</si>
  <si>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</si>
  <si>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</si>
  <si>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</si>
  <si>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Brasilien</t>
  </si>
  <si>
    <t xml:space="preserve">USA </t>
  </si>
  <si>
    <t>Kanada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</si>
  <si>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</si>
  <si>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</si>
  <si>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</si>
  <si>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</si>
  <si>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</si>
  <si>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</si>
  <si>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</si>
  <si>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</si>
  <si>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</si>
  <si>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</si>
  <si>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 xml:space="preserve">and.chemische Vorerzeugnisse </t>
  </si>
  <si>
    <t>Fettsäuren, Paraffin, Vaseline u. Wachse</t>
  </si>
  <si>
    <t>X  =  Nachweis nicht sinnvoll</t>
  </si>
  <si>
    <t>Fußnoten Seite 1</t>
  </si>
  <si>
    <t>Reinhard Schubert</t>
  </si>
  <si>
    <t>Oktober</t>
  </si>
  <si>
    <t>November</t>
  </si>
  <si>
    <t>Dezember</t>
  </si>
  <si>
    <t>Januar bis Dezember</t>
  </si>
  <si>
    <t>Januar - Dezember 2011</t>
  </si>
  <si>
    <t>040 42831-1820</t>
  </si>
  <si>
    <r>
      <t>2011</t>
    </r>
    <r>
      <rPr>
        <vertAlign val="superscript"/>
        <sz val="9"/>
        <color indexed="8"/>
        <rFont val="Arial"/>
        <family val="2"/>
      </rPr>
      <t>3)</t>
    </r>
  </si>
  <si>
    <r>
      <t>2010</t>
    </r>
    <r>
      <rPr>
        <vertAlign val="superscript"/>
        <sz val="9"/>
        <color indexed="8"/>
        <rFont val="Arial"/>
        <family val="2"/>
      </rPr>
      <t>2)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</si>
  <si>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endgültige Daten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</si>
  <si>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Daten können sich durch Revisionen noch ändern</t>
    </r>
  </si>
  <si>
    <r>
      <rPr>
        <vertAlign val="superscript"/>
        <sz val="8"/>
        <color indexed="8"/>
        <rFont val="Arial"/>
        <family val="2"/>
      </rPr>
      <t xml:space="preserve">4) </t>
    </r>
    <r>
      <rPr>
        <sz val="8"/>
        <color indexed="8"/>
        <rFont val="Arial"/>
        <family val="2"/>
      </rPr>
      <t>Die Veränderungsraten wurden aus den nicht gerundeten Zahlen berechnet.</t>
    </r>
  </si>
  <si>
    <t xml:space="preserve">             x</t>
  </si>
  <si>
    <t>EU-Länder</t>
  </si>
  <si>
    <t>EURO-Länder</t>
  </si>
  <si>
    <t>G III 1 - vj 4/11 H</t>
  </si>
  <si>
    <r>
      <t xml:space="preserve">Tabelle 1    </t>
    </r>
    <r>
      <rPr>
        <b/>
        <sz val="12"/>
        <color indexed="8"/>
        <rFont val="Arial"/>
        <family val="2"/>
      </rPr>
      <t>Ausfuhr des Landes Hamburg nach Waren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</si>
  <si>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Spezialhandel: Die Ausfuhrwerte beziehen sich auf Waren, die in Hamburg hergestellt oder zuletzt so bearbeitet worden sind, dass sich ihre Beschaffenheit wesentlich geändert hat. </t>
    </r>
  </si>
  <si>
    <r>
      <t>Veränder-ung</t>
    </r>
    <r>
      <rPr>
        <vertAlign val="superscript"/>
        <sz val="9"/>
        <color indexed="8"/>
        <rFont val="Arial"/>
        <family val="2"/>
      </rPr>
      <t>4)</t>
    </r>
    <r>
      <rPr>
        <sz val="9"/>
        <color indexed="8"/>
        <rFont val="Arial"/>
        <family val="2"/>
      </rPr>
      <t xml:space="preserve"> in %</t>
    </r>
  </si>
  <si>
    <r>
      <t xml:space="preserve">Tabelle 2  </t>
    </r>
    <r>
      <rPr>
        <b/>
        <sz val="9"/>
        <rFont val="Arial"/>
        <family val="2"/>
      </rPr>
      <t>Ausfuhr des Landes Hamburg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 nach Bestimmungsländern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</si>
</sst>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#\ ##0\ \ "/>
    <numFmt numFmtId="166" formatCode="\ \ \ \ \ \+* #0.0\ \ \ ;\ \ \ \ \ \-* #0.0\ \ \ 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6.75"/>
      <color indexed="12"/>
      <name val="Helvetica"/>
      <family val="2"/>
    </font>
    <font>
      <sz val="10"/>
      <color indexed="12"/>
      <name val="Arial"/>
      <family val="2"/>
    </font>
    <font>
      <sz val="9"/>
      <name val="Helvetica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8.5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3" fillId="33" borderId="10" xfId="56" applyFont="1" applyFill="1" applyBorder="1" applyAlignment="1" applyProtection="1">
      <alignment/>
      <protection hidden="1"/>
    </xf>
    <xf numFmtId="0" fontId="2" fillId="33" borderId="11" xfId="56" applyFont="1" applyFill="1" applyBorder="1" applyAlignment="1" applyProtection="1">
      <alignment/>
      <protection hidden="1"/>
    </xf>
    <xf numFmtId="0" fontId="5" fillId="33" borderId="12" xfId="48" applyFont="1" applyFill="1" applyBorder="1" applyAlignment="1" applyProtection="1">
      <alignment horizontal="left"/>
      <protection hidden="1"/>
    </xf>
    <xf numFmtId="0" fontId="3" fillId="33" borderId="11" xfId="56" applyFont="1" applyFill="1" applyBorder="1" applyAlignment="1" applyProtection="1">
      <alignment/>
      <protection hidden="1"/>
    </xf>
    <xf numFmtId="0" fontId="2" fillId="33" borderId="0" xfId="56" applyFont="1" applyFill="1" applyBorder="1" applyProtection="1">
      <alignment/>
      <protection hidden="1"/>
    </xf>
    <xf numFmtId="0" fontId="3" fillId="33" borderId="0" xfId="56" applyFont="1" applyFill="1" applyBorder="1" applyAlignment="1" applyProtection="1">
      <alignment horizontal="centerContinuous"/>
      <protection hidden="1"/>
    </xf>
    <xf numFmtId="0" fontId="3" fillId="33" borderId="11" xfId="56" applyFont="1" applyFill="1" applyBorder="1" applyAlignment="1" applyProtection="1">
      <alignment horizontal="left"/>
      <protection hidden="1"/>
    </xf>
    <xf numFmtId="1" fontId="3" fillId="33" borderId="11" xfId="56" applyNumberFormat="1" applyFont="1" applyFill="1" applyBorder="1" applyAlignment="1" applyProtection="1">
      <alignment horizontal="left"/>
      <protection hidden="1"/>
    </xf>
    <xf numFmtId="0" fontId="7" fillId="33" borderId="13" xfId="48" applyFont="1" applyFill="1" applyBorder="1" applyAlignment="1" applyProtection="1">
      <alignment horizontal="left"/>
      <protection hidden="1"/>
    </xf>
    <xf numFmtId="0" fontId="55" fillId="0" borderId="14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" fillId="34" borderId="15" xfId="56" applyFont="1" applyFill="1" applyBorder="1" applyAlignment="1" applyProtection="1">
      <alignment/>
      <protection hidden="1"/>
    </xf>
    <xf numFmtId="0" fontId="2" fillId="34" borderId="15" xfId="56" applyFont="1" applyFill="1" applyBorder="1" applyAlignment="1" applyProtection="1">
      <alignment/>
      <protection hidden="1"/>
    </xf>
    <xf numFmtId="0" fontId="2" fillId="34" borderId="16" xfId="56" applyFont="1" applyFill="1" applyBorder="1" applyAlignment="1" applyProtection="1">
      <alignment/>
      <protection hidden="1"/>
    </xf>
    <xf numFmtId="0" fontId="2" fillId="34" borderId="0" xfId="56" applyFont="1" applyFill="1" applyBorder="1" applyAlignment="1" applyProtection="1">
      <alignment vertical="top"/>
      <protection hidden="1"/>
    </xf>
    <xf numFmtId="0" fontId="2" fillId="34" borderId="0" xfId="56" applyFont="1" applyFill="1" applyBorder="1" applyAlignment="1" applyProtection="1">
      <alignment/>
      <protection hidden="1"/>
    </xf>
    <xf numFmtId="0" fontId="2" fillId="34" borderId="17" xfId="56" applyFont="1" applyFill="1" applyBorder="1" applyAlignment="1" applyProtection="1">
      <alignment/>
      <protection hidden="1"/>
    </xf>
    <xf numFmtId="0" fontId="5" fillId="34" borderId="18" xfId="48" applyFont="1" applyFill="1" applyBorder="1" applyAlignment="1" applyProtection="1">
      <alignment horizontal="left"/>
      <protection hidden="1"/>
    </xf>
    <xf numFmtId="0" fontId="2" fillId="34" borderId="18" xfId="56" applyFont="1" applyFill="1" applyBorder="1" applyAlignment="1" applyProtection="1">
      <alignment/>
      <protection hidden="1"/>
    </xf>
    <xf numFmtId="0" fontId="2" fillId="34" borderId="13" xfId="56" applyFont="1" applyFill="1" applyBorder="1" applyAlignment="1" applyProtection="1">
      <alignment/>
      <protection hidden="1"/>
    </xf>
    <xf numFmtId="0" fontId="2" fillId="34" borderId="15" xfId="56" applyFont="1" applyFill="1" applyBorder="1" applyProtection="1">
      <alignment/>
      <protection hidden="1"/>
    </xf>
    <xf numFmtId="0" fontId="2" fillId="34" borderId="16" xfId="56" applyFont="1" applyFill="1" applyBorder="1" applyProtection="1">
      <alignment/>
      <protection hidden="1"/>
    </xf>
    <xf numFmtId="0" fontId="2" fillId="34" borderId="0" xfId="56" applyFont="1" applyFill="1" applyBorder="1" applyProtection="1">
      <alignment/>
      <protection hidden="1"/>
    </xf>
    <xf numFmtId="0" fontId="2" fillId="34" borderId="17" xfId="56" applyFont="1" applyFill="1" applyBorder="1" applyProtection="1">
      <alignment/>
      <protection hidden="1"/>
    </xf>
    <xf numFmtId="49" fontId="2" fillId="34" borderId="0" xfId="56" applyNumberFormat="1" applyFont="1" applyFill="1" applyBorder="1" applyProtection="1">
      <alignment/>
      <protection hidden="1"/>
    </xf>
    <xf numFmtId="0" fontId="2" fillId="34" borderId="0" xfId="56" applyFont="1" applyFill="1" applyBorder="1" applyProtection="1" quotePrefix="1">
      <alignment/>
      <protection hidden="1"/>
    </xf>
    <xf numFmtId="0" fontId="2" fillId="34" borderId="18" xfId="56" applyFont="1" applyFill="1" applyBorder="1" applyProtection="1">
      <alignment/>
      <protection hidden="1"/>
    </xf>
    <xf numFmtId="0" fontId="2" fillId="34" borderId="10" xfId="56" applyFont="1" applyFill="1" applyBorder="1" applyProtection="1">
      <alignment/>
      <protection hidden="1"/>
    </xf>
    <xf numFmtId="0" fontId="2" fillId="34" borderId="11" xfId="56" applyFont="1" applyFill="1" applyBorder="1" applyProtection="1">
      <alignment/>
      <protection hidden="1"/>
    </xf>
    <xf numFmtId="0" fontId="2" fillId="34" borderId="12" xfId="56" applyFont="1" applyFill="1" applyBorder="1" applyProtection="1">
      <alignment/>
      <protection hidden="1"/>
    </xf>
    <xf numFmtId="0" fontId="3" fillId="34" borderId="11" xfId="56" applyFont="1" applyFill="1" applyBorder="1" applyAlignment="1" applyProtection="1">
      <alignment/>
      <protection hidden="1"/>
    </xf>
    <xf numFmtId="0" fontId="2" fillId="34" borderId="0" xfId="56" applyFont="1" applyFill="1" applyProtection="1">
      <alignment/>
      <protection hidden="1"/>
    </xf>
    <xf numFmtId="0" fontId="3" fillId="34" borderId="0" xfId="56" applyFont="1" applyFill="1" applyBorder="1" applyAlignment="1" applyProtection="1">
      <alignment horizontal="centerContinuous"/>
      <protection hidden="1"/>
    </xf>
    <xf numFmtId="0" fontId="3" fillId="34" borderId="17" xfId="56" applyFont="1" applyFill="1" applyBorder="1" applyAlignment="1" applyProtection="1">
      <alignment horizontal="centerContinuous"/>
      <protection hidden="1"/>
    </xf>
    <xf numFmtId="0" fontId="2" fillId="34" borderId="19" xfId="56" applyFont="1" applyFill="1" applyBorder="1" applyProtection="1">
      <alignment/>
      <protection hidden="1"/>
    </xf>
    <xf numFmtId="0" fontId="2" fillId="34" borderId="20" xfId="56" applyFont="1" applyFill="1" applyBorder="1" applyProtection="1">
      <alignment/>
      <protection hidden="1"/>
    </xf>
    <xf numFmtId="0" fontId="2" fillId="34" borderId="21" xfId="56" applyFont="1" applyFill="1" applyBorder="1" applyProtection="1">
      <alignment/>
      <protection hidden="1"/>
    </xf>
    <xf numFmtId="0" fontId="57" fillId="0" borderId="18" xfId="0" applyFont="1" applyBorder="1" applyAlignment="1">
      <alignment/>
    </xf>
    <xf numFmtId="0" fontId="15" fillId="33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17" xfId="0" applyFont="1" applyBorder="1" applyAlignment="1">
      <alignment/>
    </xf>
    <xf numFmtId="165" fontId="15" fillId="33" borderId="22" xfId="57" applyNumberFormat="1" applyFont="1" applyFill="1" applyBorder="1" applyAlignment="1">
      <alignment horizontal="right"/>
      <protection/>
    </xf>
    <xf numFmtId="166" fontId="15" fillId="33" borderId="0" xfId="0" applyNumberFormat="1" applyFont="1" applyFill="1" applyBorder="1" applyAlignment="1">
      <alignment/>
    </xf>
    <xf numFmtId="0" fontId="55" fillId="0" borderId="18" xfId="0" applyFont="1" applyBorder="1" applyAlignment="1">
      <alignment/>
    </xf>
    <xf numFmtId="0" fontId="55" fillId="0" borderId="13" xfId="0" applyFont="1" applyBorder="1" applyAlignment="1">
      <alignment/>
    </xf>
    <xf numFmtId="165" fontId="15" fillId="33" borderId="23" xfId="57" applyNumberFormat="1" applyFont="1" applyFill="1" applyBorder="1" applyAlignment="1">
      <alignment horizontal="right"/>
      <protection/>
    </xf>
    <xf numFmtId="0" fontId="58" fillId="0" borderId="17" xfId="0" applyFont="1" applyBorder="1" applyAlignment="1">
      <alignment/>
    </xf>
    <xf numFmtId="165" fontId="16" fillId="33" borderId="22" xfId="57" applyNumberFormat="1" applyFont="1" applyFill="1" applyBorder="1" applyAlignment="1">
      <alignment horizontal="right"/>
      <protection/>
    </xf>
    <xf numFmtId="165" fontId="16" fillId="33" borderId="24" xfId="57" applyNumberFormat="1" applyFont="1" applyFill="1" applyBorder="1" applyAlignment="1">
      <alignment horizontal="right"/>
      <protection/>
    </xf>
    <xf numFmtId="166" fontId="16" fillId="33" borderId="1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165" fontId="16" fillId="33" borderId="0" xfId="57" applyNumberFormat="1" applyFont="1" applyFill="1" applyBorder="1" applyAlignment="1">
      <alignment horizontal="right"/>
      <protection/>
    </xf>
    <xf numFmtId="166" fontId="16" fillId="33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5" fillId="0" borderId="16" xfId="0" applyFont="1" applyBorder="1" applyAlignment="1">
      <alignment/>
    </xf>
    <xf numFmtId="0" fontId="55" fillId="0" borderId="24" xfId="0" applyFont="1" applyBorder="1" applyAlignment="1">
      <alignment/>
    </xf>
    <xf numFmtId="165" fontId="55" fillId="0" borderId="0" xfId="0" applyNumberFormat="1" applyFont="1" applyAlignment="1">
      <alignment/>
    </xf>
    <xf numFmtId="166" fontId="15" fillId="33" borderId="18" xfId="0" applyNumberFormat="1" applyFont="1" applyFill="1" applyBorder="1" applyAlignment="1">
      <alignment/>
    </xf>
    <xf numFmtId="0" fontId="58" fillId="0" borderId="0" xfId="0" applyFont="1" applyAlignment="1">
      <alignment/>
    </xf>
    <xf numFmtId="165" fontId="15" fillId="33" borderId="24" xfId="57" applyNumberFormat="1" applyFont="1" applyFill="1" applyBorder="1" applyAlignment="1">
      <alignment horizontal="right"/>
      <protection/>
    </xf>
    <xf numFmtId="0" fontId="57" fillId="0" borderId="0" xfId="0" applyFont="1" applyBorder="1" applyAlignment="1">
      <alignment/>
    </xf>
    <xf numFmtId="165" fontId="18" fillId="33" borderId="0" xfId="57" applyNumberFormat="1" applyFont="1" applyFill="1" applyBorder="1" applyAlignment="1">
      <alignment horizontal="right"/>
      <protection/>
    </xf>
    <xf numFmtId="166" fontId="18" fillId="33" borderId="0" xfId="0" applyNumberFormat="1" applyFont="1" applyFill="1" applyBorder="1" applyAlignment="1">
      <alignment/>
    </xf>
    <xf numFmtId="0" fontId="10" fillId="33" borderId="0" xfId="57" applyFont="1" applyFill="1">
      <alignment/>
      <protection/>
    </xf>
    <xf numFmtId="3" fontId="55" fillId="0" borderId="0" xfId="0" applyNumberFormat="1" applyFont="1" applyAlignment="1">
      <alignment/>
    </xf>
    <xf numFmtId="0" fontId="55" fillId="0" borderId="15" xfId="0" applyFont="1" applyBorder="1" applyAlignment="1">
      <alignment/>
    </xf>
    <xf numFmtId="0" fontId="2" fillId="34" borderId="10" xfId="56" applyFont="1" applyFill="1" applyBorder="1" applyAlignment="1" applyProtection="1">
      <alignment horizontal="left" vertical="top" wrapText="1"/>
      <protection hidden="1"/>
    </xf>
    <xf numFmtId="0" fontId="2" fillId="34" borderId="15" xfId="56" applyFont="1" applyFill="1" applyBorder="1" applyAlignment="1" applyProtection="1">
      <alignment horizontal="left" vertical="top" wrapText="1"/>
      <protection hidden="1"/>
    </xf>
    <xf numFmtId="0" fontId="2" fillId="34" borderId="16" xfId="56" applyFont="1" applyFill="1" applyBorder="1" applyAlignment="1" applyProtection="1">
      <alignment horizontal="left" vertical="top" wrapText="1"/>
      <protection hidden="1"/>
    </xf>
    <xf numFmtId="0" fontId="2" fillId="34" borderId="11" xfId="56" applyFont="1" applyFill="1" applyBorder="1" applyAlignment="1" applyProtection="1">
      <alignment horizontal="left" vertical="top" wrapText="1"/>
      <protection hidden="1"/>
    </xf>
    <xf numFmtId="0" fontId="2" fillId="34" borderId="0" xfId="56" applyFont="1" applyFill="1" applyBorder="1" applyAlignment="1" applyProtection="1">
      <alignment horizontal="left" vertical="top" wrapText="1"/>
      <protection hidden="1"/>
    </xf>
    <xf numFmtId="0" fontId="2" fillId="34" borderId="17" xfId="56" applyFont="1" applyFill="1" applyBorder="1" applyAlignment="1" applyProtection="1">
      <alignment horizontal="left" vertical="top" wrapText="1"/>
      <protection hidden="1"/>
    </xf>
    <xf numFmtId="0" fontId="2" fillId="34" borderId="12" xfId="56" applyFont="1" applyFill="1" applyBorder="1" applyAlignment="1" applyProtection="1">
      <alignment horizontal="left" vertical="top" wrapText="1"/>
      <protection hidden="1"/>
    </xf>
    <xf numFmtId="0" fontId="2" fillId="34" borderId="18" xfId="56" applyFont="1" applyFill="1" applyBorder="1" applyAlignment="1" applyProtection="1">
      <alignment horizontal="left" vertical="top" wrapText="1"/>
      <protection hidden="1"/>
    </xf>
    <xf numFmtId="0" fontId="2" fillId="34" borderId="13" xfId="56" applyFont="1" applyFill="1" applyBorder="1" applyAlignment="1" applyProtection="1">
      <alignment horizontal="left" vertical="top" wrapText="1"/>
      <protection hidden="1"/>
    </xf>
    <xf numFmtId="0" fontId="7" fillId="34" borderId="18" xfId="49" applyFont="1" applyFill="1" applyBorder="1" applyAlignment="1" applyProtection="1">
      <alignment horizontal="left"/>
      <protection hidden="1"/>
    </xf>
    <xf numFmtId="0" fontId="7" fillId="34" borderId="18" xfId="48" applyFont="1" applyFill="1" applyBorder="1" applyAlignment="1" applyProtection="1">
      <alignment horizontal="left"/>
      <protection hidden="1"/>
    </xf>
    <xf numFmtId="0" fontId="7" fillId="34" borderId="13" xfId="48" applyFont="1" applyFill="1" applyBorder="1" applyAlignment="1" applyProtection="1">
      <alignment horizontal="left"/>
      <protection hidden="1"/>
    </xf>
    <xf numFmtId="49" fontId="2" fillId="33" borderId="15" xfId="56" applyNumberFormat="1" applyFont="1" applyFill="1" applyBorder="1" applyAlignment="1" applyProtection="1">
      <alignment horizontal="left"/>
      <protection hidden="1"/>
    </xf>
    <xf numFmtId="49" fontId="2" fillId="33" borderId="15" xfId="56" applyNumberFormat="1" applyFont="1" applyFill="1" applyBorder="1" applyAlignment="1" applyProtection="1">
      <alignment horizontal="left"/>
      <protection hidden="1"/>
    </xf>
    <xf numFmtId="49" fontId="2" fillId="33" borderId="16" xfId="56" applyNumberFormat="1" applyFont="1" applyFill="1" applyBorder="1" applyAlignment="1" applyProtection="1">
      <alignment horizontal="left"/>
      <protection hidden="1"/>
    </xf>
    <xf numFmtId="164" fontId="2" fillId="33" borderId="19" xfId="56" applyNumberFormat="1" applyFont="1" applyFill="1" applyBorder="1" applyAlignment="1" applyProtection="1">
      <alignment horizontal="left"/>
      <protection hidden="1"/>
    </xf>
    <xf numFmtId="164" fontId="2" fillId="33" borderId="21" xfId="56" applyNumberFormat="1" applyFont="1" applyFill="1" applyBorder="1" applyAlignment="1" applyProtection="1">
      <alignment horizontal="left"/>
      <protection hidden="1"/>
    </xf>
    <xf numFmtId="49" fontId="2" fillId="33" borderId="0" xfId="56" applyNumberFormat="1" applyFont="1" applyFill="1" applyBorder="1" applyAlignment="1" applyProtection="1">
      <alignment horizontal="left"/>
      <protection hidden="1"/>
    </xf>
    <xf numFmtId="49" fontId="2" fillId="33" borderId="0" xfId="56" applyNumberFormat="1" applyFont="1" applyFill="1" applyBorder="1" applyAlignment="1" applyProtection="1">
      <alignment horizontal="left"/>
      <protection hidden="1"/>
    </xf>
    <xf numFmtId="49" fontId="2" fillId="33" borderId="17" xfId="56" applyNumberFormat="1" applyFont="1" applyFill="1" applyBorder="1" applyAlignment="1" applyProtection="1">
      <alignment horizontal="left"/>
      <protection hidden="1"/>
    </xf>
    <xf numFmtId="0" fontId="7" fillId="33" borderId="18" xfId="46" applyFont="1" applyFill="1" applyBorder="1" applyAlignment="1" applyProtection="1">
      <alignment horizontal="left"/>
      <protection hidden="1"/>
    </xf>
    <xf numFmtId="0" fontId="7" fillId="33" borderId="18" xfId="48" applyFont="1" applyFill="1" applyBorder="1" applyAlignment="1" applyProtection="1">
      <alignment horizontal="left"/>
      <protection hidden="1"/>
    </xf>
    <xf numFmtId="0" fontId="10" fillId="33" borderId="0" xfId="57" applyFont="1" applyFill="1" applyAlignment="1">
      <alignment horizontal="left" wrapText="1"/>
      <protection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 2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 2" xfId="55"/>
    <cellStyle name="Standard_A_I_2_vj061_S" xfId="56"/>
    <cellStyle name="Standard_LANDH95A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1047750</xdr:colOff>
      <xdr:row>2</xdr:row>
      <xdr:rowOff>152400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904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61</xdr:row>
      <xdr:rowOff>66675</xdr:rowOff>
    </xdr:from>
    <xdr:to>
      <xdr:col>17</xdr:col>
      <xdr:colOff>571500</xdr:colOff>
      <xdr:row>62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9439275"/>
          <a:ext cx="6296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15.7109375" style="0" customWidth="1"/>
    <col min="4" max="4" width="11.140625" style="0" customWidth="1"/>
    <col min="8" max="8" width="8.7109375" style="0" customWidth="1"/>
  </cols>
  <sheetData>
    <row r="1" spans="1:8" ht="15">
      <c r="A1" s="1"/>
      <c r="B1" s="13" t="s">
        <v>0</v>
      </c>
      <c r="C1" s="14"/>
      <c r="D1" s="14"/>
      <c r="E1" s="14"/>
      <c r="F1" s="14"/>
      <c r="G1" s="14"/>
      <c r="H1" s="15"/>
    </row>
    <row r="2" spans="1:8" ht="15">
      <c r="A2" s="2"/>
      <c r="B2" s="16" t="s">
        <v>1</v>
      </c>
      <c r="C2" s="17"/>
      <c r="D2" s="17"/>
      <c r="E2" s="17"/>
      <c r="F2" s="17"/>
      <c r="G2" s="17"/>
      <c r="H2" s="18"/>
    </row>
    <row r="3" spans="1:8" ht="15">
      <c r="A3" s="3"/>
      <c r="B3" s="19" t="s">
        <v>2</v>
      </c>
      <c r="C3" s="20"/>
      <c r="D3" s="20"/>
      <c r="E3" s="20"/>
      <c r="F3" s="20"/>
      <c r="G3" s="20"/>
      <c r="H3" s="21"/>
    </row>
    <row r="4" spans="1:8" ht="15">
      <c r="A4" s="29" t="s">
        <v>3</v>
      </c>
      <c r="B4" s="22" t="s">
        <v>4</v>
      </c>
      <c r="C4" s="22"/>
      <c r="D4" s="23"/>
      <c r="E4" s="22" t="s">
        <v>5</v>
      </c>
      <c r="F4" s="22" t="s">
        <v>6</v>
      </c>
      <c r="G4" s="22"/>
      <c r="H4" s="23"/>
    </row>
    <row r="5" spans="1:8" ht="15">
      <c r="A5" s="30" t="s">
        <v>7</v>
      </c>
      <c r="B5" s="24" t="s">
        <v>8</v>
      </c>
      <c r="C5" s="24"/>
      <c r="D5" s="25"/>
      <c r="E5" s="24" t="s">
        <v>7</v>
      </c>
      <c r="F5" s="24" t="s">
        <v>9</v>
      </c>
      <c r="G5" s="24"/>
      <c r="H5" s="25"/>
    </row>
    <row r="6" spans="1:8" ht="15">
      <c r="A6" s="30" t="s">
        <v>10</v>
      </c>
      <c r="B6" s="26" t="s">
        <v>11</v>
      </c>
      <c r="C6" s="24"/>
      <c r="D6" s="25"/>
      <c r="E6" s="24" t="s">
        <v>10</v>
      </c>
      <c r="F6" s="26" t="s">
        <v>12</v>
      </c>
      <c r="G6" s="27"/>
      <c r="H6" s="25"/>
    </row>
    <row r="7" spans="1:8" ht="15">
      <c r="A7" s="30" t="s">
        <v>13</v>
      </c>
      <c r="B7" s="26" t="s">
        <v>14</v>
      </c>
      <c r="C7" s="24"/>
      <c r="D7" s="25"/>
      <c r="E7" s="24" t="s">
        <v>13</v>
      </c>
      <c r="F7" s="26" t="s">
        <v>15</v>
      </c>
      <c r="G7" s="27"/>
      <c r="H7" s="25"/>
    </row>
    <row r="8" spans="1:8" ht="15">
      <c r="A8" s="31" t="s">
        <v>16</v>
      </c>
      <c r="B8" s="77" t="s">
        <v>17</v>
      </c>
      <c r="C8" s="78"/>
      <c r="D8" s="79"/>
      <c r="E8" s="28" t="s">
        <v>16</v>
      </c>
      <c r="F8" s="78" t="s">
        <v>18</v>
      </c>
      <c r="G8" s="78"/>
      <c r="H8" s="79"/>
    </row>
    <row r="9" spans="1:8" ht="15">
      <c r="A9" s="29"/>
      <c r="B9" s="22"/>
      <c r="C9" s="22"/>
      <c r="D9" s="22"/>
      <c r="E9" s="22"/>
      <c r="F9" s="22"/>
      <c r="G9" s="22"/>
      <c r="H9" s="23"/>
    </row>
    <row r="10" spans="1:8" ht="15">
      <c r="A10" s="32" t="s">
        <v>19</v>
      </c>
      <c r="B10" s="24"/>
      <c r="C10" s="24"/>
      <c r="D10" s="24"/>
      <c r="E10" s="24"/>
      <c r="F10" s="24"/>
      <c r="G10" s="24"/>
      <c r="H10" s="25"/>
    </row>
    <row r="11" spans="1:8" ht="15">
      <c r="A11" s="4" t="s">
        <v>138</v>
      </c>
      <c r="B11" s="5"/>
      <c r="C11" s="6"/>
      <c r="D11" s="6"/>
      <c r="E11" s="6"/>
      <c r="F11" s="6"/>
      <c r="G11" s="34"/>
      <c r="H11" s="35"/>
    </row>
    <row r="12" spans="1:8" ht="15">
      <c r="A12" s="7" t="s">
        <v>20</v>
      </c>
      <c r="B12" s="5"/>
      <c r="C12" s="6"/>
      <c r="D12" s="6"/>
      <c r="E12" s="6"/>
      <c r="F12" s="6"/>
      <c r="G12" s="34"/>
      <c r="H12" s="35"/>
    </row>
    <row r="13" spans="1:8" ht="15">
      <c r="A13" s="8" t="s">
        <v>128</v>
      </c>
      <c r="B13" s="5"/>
      <c r="C13" s="5"/>
      <c r="D13" s="5"/>
      <c r="E13" s="5"/>
      <c r="F13" s="5"/>
      <c r="G13" s="24"/>
      <c r="H13" s="25"/>
    </row>
    <row r="14" spans="1:8" ht="15">
      <c r="A14" s="30"/>
      <c r="B14" s="24"/>
      <c r="C14" s="24"/>
      <c r="D14" s="24"/>
      <c r="E14" s="24"/>
      <c r="F14" s="24"/>
      <c r="G14" s="24"/>
      <c r="H14" s="25"/>
    </row>
    <row r="15" spans="1:8" ht="15">
      <c r="A15" s="30" t="s">
        <v>21</v>
      </c>
      <c r="B15" s="24"/>
      <c r="C15" s="33"/>
      <c r="D15" s="33"/>
      <c r="E15" s="33"/>
      <c r="F15" s="33"/>
      <c r="G15" s="24" t="s">
        <v>22</v>
      </c>
      <c r="H15" s="25"/>
    </row>
    <row r="16" spans="1:8" ht="15">
      <c r="A16" s="29" t="s">
        <v>23</v>
      </c>
      <c r="B16" s="80" t="s">
        <v>123</v>
      </c>
      <c r="C16" s="81"/>
      <c r="D16" s="81"/>
      <c r="E16" s="82"/>
      <c r="F16" s="33"/>
      <c r="G16" s="83">
        <v>40976</v>
      </c>
      <c r="H16" s="84"/>
    </row>
    <row r="17" spans="1:8" ht="15">
      <c r="A17" s="30" t="s">
        <v>10</v>
      </c>
      <c r="B17" s="85" t="s">
        <v>129</v>
      </c>
      <c r="C17" s="86"/>
      <c r="D17" s="86"/>
      <c r="E17" s="87"/>
      <c r="F17" s="24"/>
      <c r="G17" s="24"/>
      <c r="H17" s="25"/>
    </row>
    <row r="18" spans="1:8" ht="15">
      <c r="A18" s="31" t="s">
        <v>16</v>
      </c>
      <c r="B18" s="88" t="s">
        <v>24</v>
      </c>
      <c r="C18" s="89"/>
      <c r="D18" s="89"/>
      <c r="E18" s="9"/>
      <c r="F18" s="24"/>
      <c r="G18" s="24"/>
      <c r="H18" s="25"/>
    </row>
    <row r="19" spans="1:8" ht="15">
      <c r="A19" s="30"/>
      <c r="B19" s="24"/>
      <c r="C19" s="24"/>
      <c r="D19" s="24"/>
      <c r="E19" s="24"/>
      <c r="F19" s="24"/>
      <c r="G19" s="24"/>
      <c r="H19" s="25"/>
    </row>
    <row r="20" spans="1:8" ht="26.25" customHeight="1">
      <c r="A20" s="68" t="s">
        <v>25</v>
      </c>
      <c r="B20" s="69"/>
      <c r="C20" s="69"/>
      <c r="D20" s="69"/>
      <c r="E20" s="69"/>
      <c r="F20" s="69"/>
      <c r="G20" s="69"/>
      <c r="H20" s="70"/>
    </row>
    <row r="21" spans="1:8" ht="15">
      <c r="A21" s="71" t="s">
        <v>26</v>
      </c>
      <c r="B21" s="72"/>
      <c r="C21" s="72"/>
      <c r="D21" s="72"/>
      <c r="E21" s="72"/>
      <c r="F21" s="72"/>
      <c r="G21" s="72"/>
      <c r="H21" s="73"/>
    </row>
    <row r="22" spans="1:8" ht="15">
      <c r="A22" s="74" t="s">
        <v>27</v>
      </c>
      <c r="B22" s="75"/>
      <c r="C22" s="75"/>
      <c r="D22" s="75"/>
      <c r="E22" s="75"/>
      <c r="F22" s="75"/>
      <c r="G22" s="75"/>
      <c r="H22" s="76"/>
    </row>
    <row r="23" spans="1:8" ht="15">
      <c r="A23" s="36"/>
      <c r="B23" s="37"/>
      <c r="C23" s="37"/>
      <c r="D23" s="37"/>
      <c r="E23" s="37"/>
      <c r="F23" s="37"/>
      <c r="G23" s="37"/>
      <c r="H23" s="38"/>
    </row>
  </sheetData>
  <sheetProtection/>
  <mergeCells count="9">
    <mergeCell ref="A20:H20"/>
    <mergeCell ref="A21:H21"/>
    <mergeCell ref="A22:H22"/>
    <mergeCell ref="B8:D8"/>
    <mergeCell ref="F8:H8"/>
    <mergeCell ref="B16:E16"/>
    <mergeCell ref="G16:H16"/>
    <mergeCell ref="B17:E17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/>
  <pageMargins left="0.25" right="0.25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 topLeftCell="A1">
      <selection activeCell="R18" sqref="R18"/>
    </sheetView>
  </sheetViews>
  <sheetFormatPr defaultColWidth="11.57421875" defaultRowHeight="15"/>
  <cols>
    <col min="1" max="1" width="2.28125" style="12" customWidth="1"/>
    <col min="2" max="2" width="2.7109375" style="12" customWidth="1"/>
    <col min="3" max="3" width="4.7109375" style="12" customWidth="1"/>
    <col min="4" max="4" width="2.00390625" style="12" customWidth="1"/>
    <col min="5" max="5" width="4.57421875" style="12" customWidth="1"/>
    <col min="6" max="6" width="5.7109375" style="12" customWidth="1"/>
    <col min="7" max="7" width="6.140625" style="12" customWidth="1"/>
    <col min="8" max="8" width="16.00390625" style="12" customWidth="1"/>
    <col min="9" max="9" width="7.140625" style="12" bestFit="1" customWidth="1"/>
    <col min="10" max="11" width="8.8515625" style="12" bestFit="1" customWidth="1"/>
    <col min="12" max="13" width="9.7109375" style="12" customWidth="1"/>
    <col min="14" max="14" width="9.140625" style="12" customWidth="1"/>
    <col min="15" max="16384" width="11.57421875" style="12" customWidth="1"/>
  </cols>
  <sheetData>
    <row r="1" spans="1:2" ht="15.75">
      <c r="A1" s="55" t="s">
        <v>139</v>
      </c>
      <c r="B1" s="55"/>
    </row>
    <row r="2" spans="1:14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41" customFormat="1" ht="12">
      <c r="A3" s="97" t="s">
        <v>28</v>
      </c>
      <c r="B3" s="97"/>
      <c r="C3" s="97"/>
      <c r="D3" s="97"/>
      <c r="E3" s="97"/>
      <c r="F3" s="97"/>
      <c r="G3" s="97"/>
      <c r="H3" s="98"/>
      <c r="I3" s="10" t="s">
        <v>124</v>
      </c>
      <c r="J3" s="10" t="s">
        <v>125</v>
      </c>
      <c r="K3" s="10" t="s">
        <v>126</v>
      </c>
      <c r="L3" s="92" t="s">
        <v>127</v>
      </c>
      <c r="M3" s="92"/>
      <c r="N3" s="92"/>
    </row>
    <row r="4" spans="1:14" s="41" customFormat="1" ht="13.5">
      <c r="A4" s="99"/>
      <c r="B4" s="99"/>
      <c r="C4" s="99"/>
      <c r="D4" s="99"/>
      <c r="E4" s="99"/>
      <c r="F4" s="99"/>
      <c r="G4" s="99"/>
      <c r="H4" s="100"/>
      <c r="I4" s="91" t="s">
        <v>130</v>
      </c>
      <c r="J4" s="92"/>
      <c r="K4" s="93"/>
      <c r="L4" s="10" t="s">
        <v>130</v>
      </c>
      <c r="M4" s="10" t="s">
        <v>131</v>
      </c>
      <c r="N4" s="103" t="s">
        <v>141</v>
      </c>
    </row>
    <row r="5" spans="1:14" s="41" customFormat="1" ht="12">
      <c r="A5" s="101"/>
      <c r="B5" s="101"/>
      <c r="C5" s="101"/>
      <c r="D5" s="101"/>
      <c r="E5" s="101"/>
      <c r="F5" s="101"/>
      <c r="G5" s="101"/>
      <c r="H5" s="102"/>
      <c r="I5" s="94" t="s">
        <v>29</v>
      </c>
      <c r="J5" s="95"/>
      <c r="K5" s="95"/>
      <c r="L5" s="95"/>
      <c r="M5" s="96"/>
      <c r="N5" s="104"/>
    </row>
    <row r="6" spans="8:13" s="41" customFormat="1" ht="6.75" customHeight="1">
      <c r="H6" s="56"/>
      <c r="I6" s="57"/>
      <c r="J6" s="57"/>
      <c r="K6" s="57"/>
      <c r="L6" s="57"/>
      <c r="M6" s="57"/>
    </row>
    <row r="7" spans="1:15" s="41" customFormat="1" ht="12">
      <c r="A7" s="41" t="s">
        <v>30</v>
      </c>
      <c r="H7" s="42"/>
      <c r="I7" s="43">
        <v>194</v>
      </c>
      <c r="J7" s="43">
        <v>194</v>
      </c>
      <c r="K7" s="43">
        <v>192</v>
      </c>
      <c r="L7" s="43">
        <v>2153.594061</v>
      </c>
      <c r="M7" s="43">
        <v>2061</v>
      </c>
      <c r="N7" s="44">
        <f>L7/M7*100-100</f>
        <v>4.492676419213964</v>
      </c>
      <c r="O7" s="58"/>
    </row>
    <row r="8" spans="1:14" s="41" customFormat="1" ht="12">
      <c r="A8" s="41" t="s">
        <v>31</v>
      </c>
      <c r="C8" s="41" t="s">
        <v>32</v>
      </c>
      <c r="H8" s="42"/>
      <c r="I8" s="43">
        <v>0</v>
      </c>
      <c r="J8" s="43">
        <v>0</v>
      </c>
      <c r="K8" s="43">
        <v>0</v>
      </c>
      <c r="L8" s="43">
        <v>0.417409</v>
      </c>
      <c r="M8" s="43">
        <v>1</v>
      </c>
      <c r="N8" s="44">
        <f aca="true" t="shared" si="0" ref="N8:N42">L8/M8*100-100</f>
        <v>-58.259100000000004</v>
      </c>
    </row>
    <row r="9" spans="3:14" s="41" customFormat="1" ht="12">
      <c r="C9" s="41" t="s">
        <v>33</v>
      </c>
      <c r="H9" s="42"/>
      <c r="I9" s="43">
        <v>15</v>
      </c>
      <c r="J9" s="43">
        <v>17</v>
      </c>
      <c r="K9" s="43">
        <v>17</v>
      </c>
      <c r="L9" s="43">
        <v>210</v>
      </c>
      <c r="M9" s="43">
        <v>180</v>
      </c>
      <c r="N9" s="44">
        <f t="shared" si="0"/>
        <v>16.66666666666667</v>
      </c>
    </row>
    <row r="10" spans="3:14" s="41" customFormat="1" ht="12">
      <c r="C10" s="41" t="s">
        <v>34</v>
      </c>
      <c r="H10" s="42"/>
      <c r="I10" s="43">
        <v>158</v>
      </c>
      <c r="J10" s="43">
        <v>163</v>
      </c>
      <c r="K10" s="43">
        <v>147</v>
      </c>
      <c r="L10" s="43">
        <v>1750.785548</v>
      </c>
      <c r="M10" s="43">
        <v>1591</v>
      </c>
      <c r="N10" s="44">
        <f t="shared" si="0"/>
        <v>10.043089126335644</v>
      </c>
    </row>
    <row r="11" spans="3:14" s="41" customFormat="1" ht="12">
      <c r="C11" s="41" t="s">
        <v>35</v>
      </c>
      <c r="E11" s="41" t="s">
        <v>36</v>
      </c>
      <c r="H11" s="42"/>
      <c r="I11" s="43">
        <v>62</v>
      </c>
      <c r="J11" s="43">
        <v>62</v>
      </c>
      <c r="K11" s="43">
        <v>52</v>
      </c>
      <c r="L11" s="43">
        <v>682.2</v>
      </c>
      <c r="M11" s="43">
        <v>499</v>
      </c>
      <c r="N11" s="44">
        <f t="shared" si="0"/>
        <v>36.71342685370743</v>
      </c>
    </row>
    <row r="12" spans="5:14" s="41" customFormat="1" ht="12">
      <c r="E12" s="41" t="s">
        <v>37</v>
      </c>
      <c r="H12" s="42"/>
      <c r="I12" s="43">
        <v>18</v>
      </c>
      <c r="J12" s="43">
        <v>21</v>
      </c>
      <c r="K12" s="43">
        <v>25</v>
      </c>
      <c r="L12" s="43">
        <v>249</v>
      </c>
      <c r="M12" s="43">
        <v>238</v>
      </c>
      <c r="N12" s="44">
        <f t="shared" si="0"/>
        <v>4.621848739495803</v>
      </c>
    </row>
    <row r="13" spans="3:14" s="41" customFormat="1" ht="12">
      <c r="C13" s="41" t="s">
        <v>38</v>
      </c>
      <c r="H13" s="42"/>
      <c r="I13" s="43">
        <v>20</v>
      </c>
      <c r="J13" s="43">
        <v>15</v>
      </c>
      <c r="K13" s="43">
        <v>29</v>
      </c>
      <c r="L13" s="43">
        <v>193</v>
      </c>
      <c r="M13" s="43">
        <v>289</v>
      </c>
      <c r="N13" s="44">
        <f t="shared" si="0"/>
        <v>-33.21799307958477</v>
      </c>
    </row>
    <row r="14" spans="8:14" s="41" customFormat="1" ht="3.75" customHeight="1">
      <c r="H14" s="42"/>
      <c r="I14" s="43"/>
      <c r="J14" s="43"/>
      <c r="K14" s="43"/>
      <c r="L14" s="43"/>
      <c r="M14" s="43"/>
      <c r="N14" s="44"/>
    </row>
    <row r="15" spans="1:14" s="41" customFormat="1" ht="12">
      <c r="A15" s="41" t="s">
        <v>39</v>
      </c>
      <c r="H15" s="42"/>
      <c r="I15" s="43">
        <f>I16+I22+I17</f>
        <v>3400</v>
      </c>
      <c r="J15" s="43">
        <f>J16+J22+J17</f>
        <v>4312</v>
      </c>
      <c r="K15" s="43">
        <f>K16+K22+K17</f>
        <v>3916</v>
      </c>
      <c r="L15" s="43">
        <f>L16+L22+L17</f>
        <v>38964.594038</v>
      </c>
      <c r="M15" s="43">
        <f>M16+M22+M17</f>
        <v>33345</v>
      </c>
      <c r="N15" s="44">
        <f t="shared" si="0"/>
        <v>16.852883604738352</v>
      </c>
    </row>
    <row r="16" spans="1:14" s="41" customFormat="1" ht="12">
      <c r="A16" s="41" t="s">
        <v>31</v>
      </c>
      <c r="C16" s="41" t="s">
        <v>40</v>
      </c>
      <c r="H16" s="42"/>
      <c r="I16" s="43">
        <v>22</v>
      </c>
      <c r="J16" s="43">
        <v>18</v>
      </c>
      <c r="K16" s="43">
        <v>17</v>
      </c>
      <c r="L16" s="43">
        <v>229.644681</v>
      </c>
      <c r="M16" s="43">
        <v>194</v>
      </c>
      <c r="N16" s="44">
        <f t="shared" si="0"/>
        <v>18.373546907216493</v>
      </c>
    </row>
    <row r="17" spans="3:14" s="41" customFormat="1" ht="12">
      <c r="C17" s="41" t="s">
        <v>41</v>
      </c>
      <c r="H17" s="42"/>
      <c r="I17" s="43">
        <v>605</v>
      </c>
      <c r="J17" s="43">
        <v>634</v>
      </c>
      <c r="K17" s="43">
        <v>648</v>
      </c>
      <c r="L17" s="43">
        <v>6983.786167</v>
      </c>
      <c r="M17" s="43">
        <v>5192</v>
      </c>
      <c r="N17" s="44">
        <f t="shared" si="0"/>
        <v>34.51051939522344</v>
      </c>
    </row>
    <row r="18" spans="3:14" s="41" customFormat="1" ht="12">
      <c r="C18" s="41" t="s">
        <v>35</v>
      </c>
      <c r="E18" s="41" t="s">
        <v>42</v>
      </c>
      <c r="H18" s="42"/>
      <c r="I18" s="43">
        <v>3</v>
      </c>
      <c r="J18" s="43">
        <v>1</v>
      </c>
      <c r="K18" s="43">
        <v>2</v>
      </c>
      <c r="L18" s="43">
        <v>30.9</v>
      </c>
      <c r="M18" s="43">
        <v>27</v>
      </c>
      <c r="N18" s="44">
        <f t="shared" si="0"/>
        <v>14.444444444444443</v>
      </c>
    </row>
    <row r="19" spans="5:14" s="41" customFormat="1" ht="12">
      <c r="E19" s="41" t="s">
        <v>43</v>
      </c>
      <c r="H19" s="42"/>
      <c r="I19" s="43">
        <v>84</v>
      </c>
      <c r="J19" s="43">
        <v>64</v>
      </c>
      <c r="K19" s="43">
        <v>123</v>
      </c>
      <c r="L19" s="43">
        <v>861</v>
      </c>
      <c r="M19" s="43">
        <v>496</v>
      </c>
      <c r="N19" s="44" t="s">
        <v>135</v>
      </c>
    </row>
    <row r="20" spans="5:14" s="41" customFormat="1" ht="12">
      <c r="E20" s="41" t="s">
        <v>120</v>
      </c>
      <c r="H20" s="42"/>
      <c r="I20" s="43">
        <v>28</v>
      </c>
      <c r="J20" s="43">
        <v>26</v>
      </c>
      <c r="K20" s="43">
        <v>20</v>
      </c>
      <c r="L20" s="43">
        <v>294</v>
      </c>
      <c r="M20" s="43">
        <v>269</v>
      </c>
      <c r="N20" s="44">
        <f t="shared" si="0"/>
        <v>9.29368029739777</v>
      </c>
    </row>
    <row r="21" spans="5:14" s="41" customFormat="1" ht="12">
      <c r="E21" s="41" t="s">
        <v>44</v>
      </c>
      <c r="H21" s="42"/>
      <c r="I21" s="43">
        <v>153</v>
      </c>
      <c r="J21" s="43">
        <v>170</v>
      </c>
      <c r="K21" s="43">
        <v>180</v>
      </c>
      <c r="L21" s="43">
        <v>1976.5</v>
      </c>
      <c r="M21" s="43">
        <v>1665</v>
      </c>
      <c r="N21" s="44">
        <f t="shared" si="0"/>
        <v>18.708708708708713</v>
      </c>
    </row>
    <row r="22" spans="3:14" s="41" customFormat="1" ht="12">
      <c r="C22" s="41" t="s">
        <v>45</v>
      </c>
      <c r="H22" s="42"/>
      <c r="I22" s="43">
        <f>I23+I27</f>
        <v>2773</v>
      </c>
      <c r="J22" s="43">
        <f>J23+J27</f>
        <v>3660</v>
      </c>
      <c r="K22" s="43">
        <f>K23+K27</f>
        <v>3251</v>
      </c>
      <c r="L22" s="43">
        <v>31751.16319</v>
      </c>
      <c r="M22" s="43">
        <f>M23+M27</f>
        <v>27959</v>
      </c>
      <c r="N22" s="44">
        <f t="shared" si="0"/>
        <v>13.563300511463211</v>
      </c>
    </row>
    <row r="23" spans="3:14" s="41" customFormat="1" ht="12">
      <c r="C23" s="41" t="s">
        <v>46</v>
      </c>
      <c r="D23" s="41" t="s">
        <v>47</v>
      </c>
      <c r="H23" s="42"/>
      <c r="I23" s="43">
        <v>162</v>
      </c>
      <c r="J23" s="43">
        <v>177</v>
      </c>
      <c r="K23" s="43">
        <v>144</v>
      </c>
      <c r="L23" s="43">
        <v>2118</v>
      </c>
      <c r="M23" s="43">
        <v>2064</v>
      </c>
      <c r="N23" s="44">
        <f t="shared" si="0"/>
        <v>2.616279069767444</v>
      </c>
    </row>
    <row r="24" spans="4:14" s="41" customFormat="1" ht="12">
      <c r="D24" s="41" t="s">
        <v>48</v>
      </c>
      <c r="F24" s="41" t="s">
        <v>49</v>
      </c>
      <c r="H24" s="42"/>
      <c r="I24" s="43">
        <v>19</v>
      </c>
      <c r="J24" s="43">
        <v>18</v>
      </c>
      <c r="K24" s="43">
        <v>17</v>
      </c>
      <c r="L24" s="43">
        <v>234</v>
      </c>
      <c r="M24" s="43">
        <v>235</v>
      </c>
      <c r="N24" s="44">
        <f t="shared" si="0"/>
        <v>-0.425531914893611</v>
      </c>
    </row>
    <row r="25" spans="6:14" s="41" customFormat="1" ht="12">
      <c r="F25" s="41" t="s">
        <v>119</v>
      </c>
      <c r="H25" s="42"/>
      <c r="I25" s="43">
        <v>19</v>
      </c>
      <c r="J25" s="43">
        <v>28</v>
      </c>
      <c r="K25" s="43">
        <v>20</v>
      </c>
      <c r="L25" s="43">
        <v>278</v>
      </c>
      <c r="M25" s="43">
        <v>300</v>
      </c>
      <c r="N25" s="44">
        <f t="shared" si="0"/>
        <v>-7.333333333333343</v>
      </c>
    </row>
    <row r="26" spans="6:14" s="41" customFormat="1" ht="12">
      <c r="F26" s="41" t="s">
        <v>50</v>
      </c>
      <c r="H26" s="42"/>
      <c r="I26" s="43">
        <v>56</v>
      </c>
      <c r="J26" s="43">
        <v>56</v>
      </c>
      <c r="K26" s="43">
        <v>46</v>
      </c>
      <c r="L26" s="43">
        <v>748</v>
      </c>
      <c r="M26" s="43">
        <v>635</v>
      </c>
      <c r="N26" s="44">
        <f t="shared" si="0"/>
        <v>17.795275590551185</v>
      </c>
    </row>
    <row r="27" spans="4:14" s="41" customFormat="1" ht="12">
      <c r="D27" s="41" t="s">
        <v>51</v>
      </c>
      <c r="H27" s="42"/>
      <c r="I27" s="43">
        <v>2611</v>
      </c>
      <c r="J27" s="43">
        <v>3483</v>
      </c>
      <c r="K27" s="43">
        <v>3107</v>
      </c>
      <c r="L27" s="43">
        <v>29632.347279</v>
      </c>
      <c r="M27" s="43">
        <v>25895</v>
      </c>
      <c r="N27" s="44">
        <f t="shared" si="0"/>
        <v>14.432698509364755</v>
      </c>
    </row>
    <row r="28" spans="4:14" s="41" customFormat="1" ht="12">
      <c r="D28" s="41" t="s">
        <v>48</v>
      </c>
      <c r="F28" s="41" t="s">
        <v>52</v>
      </c>
      <c r="H28" s="42"/>
      <c r="I28" s="43">
        <v>5</v>
      </c>
      <c r="J28" s="43">
        <v>4</v>
      </c>
      <c r="K28" s="43">
        <v>5</v>
      </c>
      <c r="L28" s="43">
        <v>60</v>
      </c>
      <c r="M28" s="43">
        <v>80</v>
      </c>
      <c r="N28" s="44">
        <f t="shared" si="0"/>
        <v>-25</v>
      </c>
    </row>
    <row r="29" spans="6:14" s="41" customFormat="1" ht="12">
      <c r="F29" s="41" t="s">
        <v>53</v>
      </c>
      <c r="H29" s="42"/>
      <c r="I29" s="43">
        <v>11</v>
      </c>
      <c r="J29" s="43">
        <v>12</v>
      </c>
      <c r="K29" s="43">
        <v>9</v>
      </c>
      <c r="L29" s="43">
        <v>140</v>
      </c>
      <c r="M29" s="43">
        <v>133</v>
      </c>
      <c r="N29" s="44">
        <f t="shared" si="0"/>
        <v>5.263157894736835</v>
      </c>
    </row>
    <row r="30" spans="6:14" s="41" customFormat="1" ht="12">
      <c r="F30" s="41" t="s">
        <v>54</v>
      </c>
      <c r="H30" s="42"/>
      <c r="I30" s="43">
        <v>14</v>
      </c>
      <c r="J30" s="43">
        <v>13</v>
      </c>
      <c r="K30" s="43">
        <v>11</v>
      </c>
      <c r="L30" s="43">
        <v>182</v>
      </c>
      <c r="M30" s="43">
        <v>183</v>
      </c>
      <c r="N30" s="44">
        <f t="shared" si="0"/>
        <v>-0.546448087431699</v>
      </c>
    </row>
    <row r="31" spans="6:14" s="41" customFormat="1" ht="12">
      <c r="F31" s="41" t="s">
        <v>55</v>
      </c>
      <c r="H31" s="42"/>
      <c r="I31" s="43">
        <v>156</v>
      </c>
      <c r="J31" s="43">
        <v>215</v>
      </c>
      <c r="K31" s="43">
        <v>185</v>
      </c>
      <c r="L31" s="43">
        <v>2056.174691</v>
      </c>
      <c r="M31" s="43">
        <v>1929</v>
      </c>
      <c r="N31" s="44">
        <f t="shared" si="0"/>
        <v>6.592778175220332</v>
      </c>
    </row>
    <row r="32" spans="6:14" s="41" customFormat="1" ht="12">
      <c r="F32" s="41" t="s">
        <v>56</v>
      </c>
      <c r="H32" s="42"/>
      <c r="I32" s="43">
        <v>103</v>
      </c>
      <c r="J32" s="43">
        <v>165</v>
      </c>
      <c r="K32" s="43">
        <v>131</v>
      </c>
      <c r="L32" s="43">
        <v>1174</v>
      </c>
      <c r="M32" s="43">
        <v>965</v>
      </c>
      <c r="N32" s="44">
        <f t="shared" si="0"/>
        <v>21.658031088082907</v>
      </c>
    </row>
    <row r="33" spans="6:14" s="41" customFormat="1" ht="12">
      <c r="F33" s="41" t="s">
        <v>57</v>
      </c>
      <c r="H33" s="42"/>
      <c r="I33" s="43"/>
      <c r="J33" s="43"/>
      <c r="K33" s="43"/>
      <c r="L33" s="43"/>
      <c r="M33" s="43"/>
      <c r="N33" s="44"/>
    </row>
    <row r="34" spans="6:14" s="41" customFormat="1" ht="12">
      <c r="F34" s="41" t="s">
        <v>58</v>
      </c>
      <c r="H34" s="42"/>
      <c r="I34" s="43">
        <v>31</v>
      </c>
      <c r="J34" s="43">
        <v>31</v>
      </c>
      <c r="K34" s="43">
        <v>29</v>
      </c>
      <c r="L34" s="43">
        <v>327</v>
      </c>
      <c r="M34" s="43">
        <v>305</v>
      </c>
      <c r="N34" s="44">
        <f>L34/M34*100-100</f>
        <v>7.213114754098356</v>
      </c>
    </row>
    <row r="35" spans="6:14" s="41" customFormat="1" ht="12">
      <c r="F35" s="41" t="s">
        <v>59</v>
      </c>
      <c r="H35" s="42"/>
      <c r="I35" s="43">
        <v>34</v>
      </c>
      <c r="J35" s="43">
        <v>34</v>
      </c>
      <c r="K35" s="43">
        <v>29</v>
      </c>
      <c r="L35" s="43">
        <v>387</v>
      </c>
      <c r="M35" s="43">
        <v>420</v>
      </c>
      <c r="N35" s="44">
        <f t="shared" si="0"/>
        <v>-7.857142857142861</v>
      </c>
    </row>
    <row r="36" spans="6:14" s="41" customFormat="1" ht="12">
      <c r="F36" s="41" t="s">
        <v>60</v>
      </c>
      <c r="H36" s="42"/>
      <c r="I36" s="43">
        <v>11</v>
      </c>
      <c r="J36" s="43">
        <v>12</v>
      </c>
      <c r="K36" s="43">
        <v>19</v>
      </c>
      <c r="L36" s="43">
        <v>163.018867</v>
      </c>
      <c r="M36" s="43">
        <v>198</v>
      </c>
      <c r="N36" s="44">
        <f t="shared" si="0"/>
        <v>-17.66723888888889</v>
      </c>
    </row>
    <row r="37" spans="6:14" s="41" customFormat="1" ht="12">
      <c r="F37" s="41" t="s">
        <v>61</v>
      </c>
      <c r="H37" s="42"/>
      <c r="I37" s="43">
        <v>6</v>
      </c>
      <c r="J37" s="43">
        <v>27</v>
      </c>
      <c r="K37" s="43">
        <v>33</v>
      </c>
      <c r="L37" s="43">
        <v>414</v>
      </c>
      <c r="M37" s="43">
        <v>360</v>
      </c>
      <c r="N37" s="44">
        <f t="shared" si="0"/>
        <v>14.999999999999986</v>
      </c>
    </row>
    <row r="38" spans="6:14" s="41" customFormat="1" ht="12">
      <c r="F38" s="41" t="s">
        <v>62</v>
      </c>
      <c r="H38" s="42"/>
      <c r="I38" s="43">
        <v>1942</v>
      </c>
      <c r="J38" s="43">
        <v>2666</v>
      </c>
      <c r="K38" s="43">
        <v>2367</v>
      </c>
      <c r="L38" s="43">
        <v>21177</v>
      </c>
      <c r="M38" s="43">
        <v>18220</v>
      </c>
      <c r="N38" s="44">
        <f t="shared" si="0"/>
        <v>16.229418221734363</v>
      </c>
    </row>
    <row r="39" spans="6:14" s="41" customFormat="1" ht="12">
      <c r="F39" s="41" t="s">
        <v>63</v>
      </c>
      <c r="H39" s="42"/>
      <c r="I39" s="43">
        <v>42</v>
      </c>
      <c r="J39" s="43">
        <v>41</v>
      </c>
      <c r="K39" s="43">
        <v>40</v>
      </c>
      <c r="L39" s="43">
        <v>534</v>
      </c>
      <c r="M39" s="43">
        <v>486</v>
      </c>
      <c r="N39" s="44">
        <f t="shared" si="0"/>
        <v>9.876543209876544</v>
      </c>
    </row>
    <row r="40" spans="1:14" s="41" customFormat="1" ht="12">
      <c r="A40" s="41" t="s">
        <v>64</v>
      </c>
      <c r="H40" s="42"/>
      <c r="I40" s="43">
        <v>52</v>
      </c>
      <c r="J40" s="43">
        <v>55</v>
      </c>
      <c r="K40" s="43">
        <v>45</v>
      </c>
      <c r="L40" s="43">
        <v>624</v>
      </c>
      <c r="M40" s="43">
        <v>170</v>
      </c>
      <c r="N40" s="44" t="s">
        <v>135</v>
      </c>
    </row>
    <row r="41" spans="1:14" s="41" customFormat="1" ht="4.5" customHeight="1">
      <c r="A41" s="45"/>
      <c r="B41" s="45"/>
      <c r="C41" s="45"/>
      <c r="D41" s="45"/>
      <c r="E41" s="45"/>
      <c r="F41" s="45"/>
      <c r="G41" s="45"/>
      <c r="H41" s="46"/>
      <c r="I41" s="47"/>
      <c r="J41" s="47"/>
      <c r="K41" s="47"/>
      <c r="L41" s="43"/>
      <c r="M41" s="47"/>
      <c r="N41" s="59"/>
    </row>
    <row r="42" spans="7:14" s="41" customFormat="1" ht="12">
      <c r="G42" s="60" t="s">
        <v>65</v>
      </c>
      <c r="H42" s="48"/>
      <c r="I42" s="49">
        <v>3646</v>
      </c>
      <c r="J42" s="49">
        <v>4561</v>
      </c>
      <c r="K42" s="49">
        <v>4153</v>
      </c>
      <c r="L42" s="61">
        <v>41742.956432</v>
      </c>
      <c r="M42" s="49">
        <v>35576</v>
      </c>
      <c r="N42" s="54">
        <f t="shared" si="0"/>
        <v>17.334597571396444</v>
      </c>
    </row>
    <row r="43" spans="1:14" ht="14.25">
      <c r="A43" s="39"/>
      <c r="B43" s="39"/>
      <c r="C43" s="39"/>
      <c r="D43" s="39"/>
      <c r="E43" s="39"/>
      <c r="H43" s="62"/>
      <c r="I43" s="63"/>
      <c r="J43" s="63"/>
      <c r="K43" s="63"/>
      <c r="L43" s="63"/>
      <c r="M43" s="63"/>
      <c r="N43" s="64"/>
    </row>
    <row r="44" spans="1:14" ht="27" customHeight="1">
      <c r="A44" s="90" t="s">
        <v>140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11"/>
      <c r="N44" s="11"/>
    </row>
    <row r="45" spans="1:14" ht="14.25">
      <c r="A45" s="11" t="s">
        <v>132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4.25">
      <c r="A46" s="11" t="s">
        <v>133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4.25">
      <c r="A47" s="11" t="s">
        <v>134</v>
      </c>
      <c r="M47" s="11"/>
      <c r="N47" s="11"/>
    </row>
    <row r="48" spans="1:14" ht="14.25">
      <c r="A48" s="65" t="s">
        <v>121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409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</sheetData>
  <sheetProtection/>
  <mergeCells count="6">
    <mergeCell ref="A44:L44"/>
    <mergeCell ref="I4:K4"/>
    <mergeCell ref="L3:N3"/>
    <mergeCell ref="I5:M5"/>
    <mergeCell ref="A3:H5"/>
    <mergeCell ref="N4:N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showGridLines="0" zoomScale="96" zoomScaleNormal="96" workbookViewId="0" topLeftCell="A1">
      <selection activeCell="O1" sqref="O1"/>
    </sheetView>
  </sheetViews>
  <sheetFormatPr defaultColWidth="11.57421875" defaultRowHeight="15"/>
  <cols>
    <col min="1" max="1" width="1.8515625" style="41" customWidth="1"/>
    <col min="2" max="2" width="3.28125" style="41" customWidth="1"/>
    <col min="3" max="3" width="2.140625" style="41" customWidth="1"/>
    <col min="4" max="4" width="3.28125" style="41" customWidth="1"/>
    <col min="5" max="5" width="1.8515625" style="41" customWidth="1"/>
    <col min="6" max="6" width="2.00390625" style="41" customWidth="1"/>
    <col min="7" max="7" width="4.28125" style="41" customWidth="1"/>
    <col min="8" max="8" width="14.140625" style="41" customWidth="1"/>
    <col min="9" max="13" width="9.7109375" style="41" customWidth="1"/>
    <col min="14" max="14" width="10.57421875" style="41" customWidth="1"/>
    <col min="15" max="15" width="11.57421875" style="41" customWidth="1"/>
    <col min="16" max="16" width="12.140625" style="41" bestFit="1" customWidth="1"/>
    <col min="17" max="16384" width="11.57421875" style="41" customWidth="1"/>
  </cols>
  <sheetData>
    <row r="1" spans="1:2" ht="13.5">
      <c r="A1" s="40" t="s">
        <v>142</v>
      </c>
      <c r="B1" s="40"/>
    </row>
    <row r="2" spans="1:14" ht="1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2">
      <c r="A3" s="97" t="s">
        <v>66</v>
      </c>
      <c r="B3" s="97"/>
      <c r="C3" s="97"/>
      <c r="D3" s="97"/>
      <c r="E3" s="97"/>
      <c r="F3" s="97"/>
      <c r="G3" s="97"/>
      <c r="H3" s="98"/>
      <c r="I3" s="10" t="s">
        <v>124</v>
      </c>
      <c r="J3" s="10" t="s">
        <v>125</v>
      </c>
      <c r="K3" s="10" t="s">
        <v>126</v>
      </c>
      <c r="L3" s="92" t="s">
        <v>127</v>
      </c>
      <c r="M3" s="92"/>
      <c r="N3" s="92"/>
    </row>
    <row r="4" spans="1:14" ht="16.5" customHeight="1">
      <c r="A4" s="99"/>
      <c r="B4" s="99"/>
      <c r="C4" s="99"/>
      <c r="D4" s="99"/>
      <c r="E4" s="99"/>
      <c r="F4" s="99"/>
      <c r="G4" s="99"/>
      <c r="H4" s="100"/>
      <c r="I4" s="91" t="s">
        <v>130</v>
      </c>
      <c r="J4" s="92"/>
      <c r="K4" s="93"/>
      <c r="L4" s="10" t="s">
        <v>130</v>
      </c>
      <c r="M4" s="10" t="s">
        <v>131</v>
      </c>
      <c r="N4" s="103" t="s">
        <v>141</v>
      </c>
    </row>
    <row r="5" spans="1:14" ht="12">
      <c r="A5" s="101"/>
      <c r="B5" s="101"/>
      <c r="C5" s="101"/>
      <c r="D5" s="101"/>
      <c r="E5" s="101"/>
      <c r="F5" s="101"/>
      <c r="G5" s="101"/>
      <c r="H5" s="102"/>
      <c r="I5" s="94" t="s">
        <v>29</v>
      </c>
      <c r="J5" s="95"/>
      <c r="K5" s="95"/>
      <c r="L5" s="95"/>
      <c r="M5" s="96"/>
      <c r="N5" s="104"/>
    </row>
    <row r="6" spans="1:14" ht="12" customHeight="1">
      <c r="A6" s="40" t="s">
        <v>67</v>
      </c>
      <c r="B6" s="40"/>
      <c r="H6" s="42"/>
      <c r="I6" s="43">
        <v>2051</v>
      </c>
      <c r="J6" s="43">
        <v>3004</v>
      </c>
      <c r="K6" s="43">
        <v>2089</v>
      </c>
      <c r="L6" s="43">
        <v>28589.873206</v>
      </c>
      <c r="M6" s="43">
        <v>23085</v>
      </c>
      <c r="N6" s="44">
        <f>L6/M6*100-100</f>
        <v>23.84610442278536</v>
      </c>
    </row>
    <row r="7" spans="1:14" ht="12" customHeight="1">
      <c r="A7" s="40" t="s">
        <v>31</v>
      </c>
      <c r="B7" s="40"/>
      <c r="C7" s="41" t="s">
        <v>136</v>
      </c>
      <c r="H7" s="42"/>
      <c r="I7" s="43">
        <f>I8+I25</f>
        <v>1920</v>
      </c>
      <c r="J7" s="43">
        <f>J8+J25</f>
        <v>2878</v>
      </c>
      <c r="K7" s="43">
        <f>K8+K25</f>
        <v>1979</v>
      </c>
      <c r="L7" s="43">
        <v>26113.219173</v>
      </c>
      <c r="M7" s="43">
        <f>M8+M25</f>
        <v>21336</v>
      </c>
      <c r="N7" s="44">
        <f>L7/M7*100-100</f>
        <v>22.390416071428575</v>
      </c>
    </row>
    <row r="8" spans="2:14" ht="12" customHeight="1">
      <c r="B8" s="41" t="s">
        <v>31</v>
      </c>
      <c r="D8" s="41" t="s">
        <v>137</v>
      </c>
      <c r="H8" s="42"/>
      <c r="I8" s="43">
        <v>1400</v>
      </c>
      <c r="J8" s="43">
        <v>2367</v>
      </c>
      <c r="K8" s="43">
        <v>1473</v>
      </c>
      <c r="L8" s="43">
        <v>19674</v>
      </c>
      <c r="M8" s="43">
        <v>16074</v>
      </c>
      <c r="N8" s="44">
        <f aca="true" t="shared" si="0" ref="N8:N60">L8/M8*100-100</f>
        <v>22.39641657334826</v>
      </c>
    </row>
    <row r="9" spans="4:14" ht="12" customHeight="1">
      <c r="D9" s="41" t="s">
        <v>31</v>
      </c>
      <c r="F9" s="41" t="s">
        <v>68</v>
      </c>
      <c r="H9" s="42"/>
      <c r="I9" s="43">
        <v>860</v>
      </c>
      <c r="J9" s="43">
        <v>1661</v>
      </c>
      <c r="K9" s="43">
        <v>956</v>
      </c>
      <c r="L9" s="43">
        <v>12997</v>
      </c>
      <c r="M9" s="43">
        <v>10696</v>
      </c>
      <c r="N9" s="44">
        <f t="shared" si="0"/>
        <v>21.512715033657443</v>
      </c>
    </row>
    <row r="10" spans="6:14" ht="12" customHeight="1">
      <c r="F10" s="41" t="s">
        <v>69</v>
      </c>
      <c r="H10" s="42"/>
      <c r="I10" s="43">
        <v>87</v>
      </c>
      <c r="J10" s="43">
        <v>73</v>
      </c>
      <c r="K10" s="43">
        <v>93</v>
      </c>
      <c r="L10" s="43">
        <v>796.208142</v>
      </c>
      <c r="M10" s="43">
        <v>608</v>
      </c>
      <c r="N10" s="44">
        <f t="shared" si="0"/>
        <v>30.955286513157887</v>
      </c>
    </row>
    <row r="11" spans="6:14" ht="12" customHeight="1">
      <c r="F11" s="41" t="s">
        <v>70</v>
      </c>
      <c r="H11" s="42"/>
      <c r="I11" s="43">
        <v>6</v>
      </c>
      <c r="J11" s="43">
        <v>8</v>
      </c>
      <c r="K11" s="43">
        <v>4</v>
      </c>
      <c r="L11" s="43">
        <v>110.684074</v>
      </c>
      <c r="M11" s="43">
        <v>133</v>
      </c>
      <c r="N11" s="44">
        <f t="shared" si="0"/>
        <v>-16.778891729323306</v>
      </c>
    </row>
    <row r="12" spans="6:14" ht="12" customHeight="1">
      <c r="F12" s="41" t="s">
        <v>71</v>
      </c>
      <c r="H12" s="42"/>
      <c r="I12" s="43">
        <v>198</v>
      </c>
      <c r="J12" s="43">
        <v>176</v>
      </c>
      <c r="K12" s="43">
        <v>175</v>
      </c>
      <c r="L12" s="43">
        <v>1991.000158</v>
      </c>
      <c r="M12" s="43">
        <v>1393</v>
      </c>
      <c r="N12" s="44">
        <f t="shared" si="0"/>
        <v>42.92894170854271</v>
      </c>
    </row>
    <row r="13" spans="6:14" ht="12" customHeight="1">
      <c r="F13" s="41" t="s">
        <v>72</v>
      </c>
      <c r="H13" s="42"/>
      <c r="I13" s="43">
        <v>85</v>
      </c>
      <c r="J13" s="43">
        <v>226</v>
      </c>
      <c r="K13" s="43">
        <v>88</v>
      </c>
      <c r="L13" s="43">
        <v>1157.266925</v>
      </c>
      <c r="M13" s="43">
        <v>953</v>
      </c>
      <c r="N13" s="44">
        <f t="shared" si="0"/>
        <v>21.434094963273864</v>
      </c>
    </row>
    <row r="14" spans="6:14" ht="12" customHeight="1">
      <c r="F14" s="41" t="s">
        <v>73</v>
      </c>
      <c r="H14" s="42"/>
      <c r="I14" s="43">
        <v>7</v>
      </c>
      <c r="J14" s="43">
        <v>6</v>
      </c>
      <c r="K14" s="43">
        <v>4</v>
      </c>
      <c r="L14" s="43">
        <v>138.206433</v>
      </c>
      <c r="M14" s="43">
        <v>51</v>
      </c>
      <c r="N14" s="44">
        <f t="shared" si="0"/>
        <v>170.99300588235297</v>
      </c>
    </row>
    <row r="15" spans="6:14" ht="12" customHeight="1">
      <c r="F15" s="41" t="s">
        <v>74</v>
      </c>
      <c r="H15" s="42"/>
      <c r="I15" s="43">
        <v>5</v>
      </c>
      <c r="J15" s="43">
        <v>5</v>
      </c>
      <c r="K15" s="43">
        <v>6</v>
      </c>
      <c r="L15" s="43">
        <v>76</v>
      </c>
      <c r="M15" s="43">
        <v>87</v>
      </c>
      <c r="N15" s="44">
        <f t="shared" si="0"/>
        <v>-12.643678160919535</v>
      </c>
    </row>
    <row r="16" spans="6:14" ht="12" customHeight="1">
      <c r="F16" s="41" t="s">
        <v>75</v>
      </c>
      <c r="H16" s="42"/>
      <c r="I16" s="43">
        <v>8</v>
      </c>
      <c r="J16" s="43">
        <v>6</v>
      </c>
      <c r="K16" s="43">
        <v>6</v>
      </c>
      <c r="L16" s="43">
        <v>90</v>
      </c>
      <c r="M16" s="43">
        <v>105</v>
      </c>
      <c r="N16" s="44">
        <f t="shared" si="0"/>
        <v>-14.285714285714292</v>
      </c>
    </row>
    <row r="17" spans="6:14" ht="12" customHeight="1">
      <c r="F17" s="41" t="s">
        <v>76</v>
      </c>
      <c r="H17" s="42"/>
      <c r="I17" s="43">
        <v>32</v>
      </c>
      <c r="J17" s="43">
        <v>65</v>
      </c>
      <c r="K17" s="43">
        <v>28</v>
      </c>
      <c r="L17" s="43">
        <v>548.26187</v>
      </c>
      <c r="M17" s="43">
        <v>516</v>
      </c>
      <c r="N17" s="44">
        <f t="shared" si="0"/>
        <v>6.252300387596904</v>
      </c>
    </row>
    <row r="18" spans="6:14" ht="12" customHeight="1">
      <c r="F18" s="41" t="s">
        <v>77</v>
      </c>
      <c r="H18" s="42"/>
      <c r="I18" s="43">
        <v>16</v>
      </c>
      <c r="J18" s="43">
        <v>10</v>
      </c>
      <c r="K18" s="43">
        <v>15</v>
      </c>
      <c r="L18" s="43">
        <v>139</v>
      </c>
      <c r="M18" s="43">
        <v>131</v>
      </c>
      <c r="N18" s="44">
        <f t="shared" si="0"/>
        <v>6.10687022900764</v>
      </c>
    </row>
    <row r="19" spans="6:14" ht="12" customHeight="1">
      <c r="F19" s="41" t="s">
        <v>78</v>
      </c>
      <c r="H19" s="42"/>
      <c r="I19" s="43">
        <v>77</v>
      </c>
      <c r="J19" s="43">
        <v>107</v>
      </c>
      <c r="K19" s="43">
        <v>80</v>
      </c>
      <c r="L19" s="43">
        <v>1362.060904</v>
      </c>
      <c r="M19" s="43">
        <v>1037</v>
      </c>
      <c r="N19" s="44">
        <f t="shared" si="0"/>
        <v>31.346278109932484</v>
      </c>
    </row>
    <row r="20" spans="6:14" ht="12" customHeight="1">
      <c r="F20" s="41" t="s">
        <v>79</v>
      </c>
      <c r="H20" s="42"/>
      <c r="I20" s="43">
        <v>1</v>
      </c>
      <c r="J20" s="43">
        <v>0</v>
      </c>
      <c r="K20" s="43">
        <v>1</v>
      </c>
      <c r="L20" s="43">
        <v>25</v>
      </c>
      <c r="M20" s="43">
        <v>103</v>
      </c>
      <c r="N20" s="44">
        <f t="shared" si="0"/>
        <v>-75.72815533980582</v>
      </c>
    </row>
    <row r="21" spans="6:14" ht="12" customHeight="1">
      <c r="F21" s="41" t="s">
        <v>80</v>
      </c>
      <c r="H21" s="42"/>
      <c r="I21" s="43">
        <v>1</v>
      </c>
      <c r="J21" s="43">
        <v>5</v>
      </c>
      <c r="K21" s="43">
        <v>0</v>
      </c>
      <c r="L21" s="43">
        <v>23.17128</v>
      </c>
      <c r="M21" s="43">
        <v>12</v>
      </c>
      <c r="N21" s="44">
        <f t="shared" si="0"/>
        <v>93.094</v>
      </c>
    </row>
    <row r="22" spans="6:14" ht="12" customHeight="1">
      <c r="F22" s="41" t="s">
        <v>88</v>
      </c>
      <c r="H22" s="42"/>
      <c r="I22" s="43">
        <v>2</v>
      </c>
      <c r="J22" s="43">
        <v>2</v>
      </c>
      <c r="K22" s="43">
        <v>3</v>
      </c>
      <c r="L22" s="43">
        <v>25</v>
      </c>
      <c r="M22" s="43">
        <v>22</v>
      </c>
      <c r="N22" s="44">
        <f>L22/M22*100-100</f>
        <v>13.63636363636364</v>
      </c>
    </row>
    <row r="23" spans="6:14" ht="12" customHeight="1">
      <c r="F23" s="41" t="s">
        <v>81</v>
      </c>
      <c r="H23" s="42"/>
      <c r="I23" s="43">
        <v>4</v>
      </c>
      <c r="J23" s="43">
        <v>3</v>
      </c>
      <c r="K23" s="43">
        <v>4</v>
      </c>
      <c r="L23" s="43">
        <v>34.200743</v>
      </c>
      <c r="M23" s="43">
        <v>101</v>
      </c>
      <c r="N23" s="44">
        <f t="shared" si="0"/>
        <v>-66.13787821782178</v>
      </c>
    </row>
    <row r="24" spans="6:14" ht="12" customHeight="1">
      <c r="F24" s="41" t="s">
        <v>82</v>
      </c>
      <c r="H24" s="42"/>
      <c r="I24" s="43">
        <v>13</v>
      </c>
      <c r="J24" s="43">
        <v>13</v>
      </c>
      <c r="K24" s="43">
        <v>9</v>
      </c>
      <c r="L24" s="43">
        <v>162</v>
      </c>
      <c r="M24" s="43">
        <v>127</v>
      </c>
      <c r="N24" s="44">
        <f t="shared" si="0"/>
        <v>27.559055118110237</v>
      </c>
    </row>
    <row r="25" spans="4:14" ht="12" customHeight="1">
      <c r="D25" s="41" t="s">
        <v>83</v>
      </c>
      <c r="H25" s="42"/>
      <c r="I25" s="43">
        <v>520</v>
      </c>
      <c r="J25" s="43">
        <v>511</v>
      </c>
      <c r="K25" s="43">
        <v>506</v>
      </c>
      <c r="L25" s="43">
        <v>6439</v>
      </c>
      <c r="M25" s="43">
        <v>5262</v>
      </c>
      <c r="N25" s="44">
        <f t="shared" si="0"/>
        <v>22.367920942607384</v>
      </c>
    </row>
    <row r="26" spans="4:14" ht="12" customHeight="1">
      <c r="D26" s="41" t="s">
        <v>31</v>
      </c>
      <c r="F26" s="41" t="s">
        <v>84</v>
      </c>
      <c r="H26" s="42"/>
      <c r="I26" s="43">
        <v>237</v>
      </c>
      <c r="J26" s="43">
        <v>207</v>
      </c>
      <c r="K26" s="43">
        <v>233</v>
      </c>
      <c r="L26" s="43">
        <v>3221</v>
      </c>
      <c r="M26" s="43">
        <v>2526</v>
      </c>
      <c r="N26" s="44">
        <f t="shared" si="0"/>
        <v>27.513855898654</v>
      </c>
    </row>
    <row r="27" spans="6:14" ht="12" customHeight="1">
      <c r="F27" s="41" t="s">
        <v>85</v>
      </c>
      <c r="H27" s="42"/>
      <c r="I27" s="43">
        <v>54</v>
      </c>
      <c r="J27" s="43">
        <v>50</v>
      </c>
      <c r="K27" s="43">
        <v>62</v>
      </c>
      <c r="L27" s="43">
        <v>589</v>
      </c>
      <c r="M27" s="43">
        <v>514</v>
      </c>
      <c r="N27" s="44">
        <f t="shared" si="0"/>
        <v>14.591439688715951</v>
      </c>
    </row>
    <row r="28" spans="6:14" ht="12" customHeight="1">
      <c r="F28" s="41" t="s">
        <v>86</v>
      </c>
      <c r="H28" s="42"/>
      <c r="I28" s="43">
        <v>128</v>
      </c>
      <c r="J28" s="43">
        <v>120</v>
      </c>
      <c r="K28" s="43">
        <v>81</v>
      </c>
      <c r="L28" s="43">
        <v>1229</v>
      </c>
      <c r="M28" s="43">
        <v>1043</v>
      </c>
      <c r="N28" s="44">
        <f t="shared" si="0"/>
        <v>17.83317353787153</v>
      </c>
    </row>
    <row r="29" spans="6:14" ht="12" customHeight="1">
      <c r="F29" s="41" t="s">
        <v>87</v>
      </c>
      <c r="H29" s="42"/>
      <c r="I29" s="43">
        <v>30</v>
      </c>
      <c r="J29" s="43">
        <v>45</v>
      </c>
      <c r="K29" s="43">
        <v>45</v>
      </c>
      <c r="L29" s="43">
        <v>412</v>
      </c>
      <c r="M29" s="43">
        <v>331</v>
      </c>
      <c r="N29" s="44">
        <f t="shared" si="0"/>
        <v>24.471299093655603</v>
      </c>
    </row>
    <row r="30" spans="6:14" ht="12" customHeight="1">
      <c r="F30" s="41" t="s">
        <v>89</v>
      </c>
      <c r="H30" s="42"/>
      <c r="I30" s="43">
        <v>2</v>
      </c>
      <c r="J30" s="43">
        <v>2</v>
      </c>
      <c r="K30" s="43">
        <v>3</v>
      </c>
      <c r="L30" s="43">
        <v>25</v>
      </c>
      <c r="M30" s="43">
        <v>20</v>
      </c>
      <c r="N30" s="44">
        <f t="shared" si="0"/>
        <v>25</v>
      </c>
    </row>
    <row r="31" spans="6:14" ht="12" customHeight="1">
      <c r="F31" s="41" t="s">
        <v>90</v>
      </c>
      <c r="H31" s="42"/>
      <c r="I31" s="43">
        <v>4</v>
      </c>
      <c r="J31" s="43">
        <v>4</v>
      </c>
      <c r="K31" s="43">
        <v>5</v>
      </c>
      <c r="L31" s="43">
        <v>38</v>
      </c>
      <c r="M31" s="43">
        <v>25</v>
      </c>
      <c r="N31" s="44">
        <f t="shared" si="0"/>
        <v>52</v>
      </c>
    </row>
    <row r="32" spans="6:14" ht="12" customHeight="1">
      <c r="F32" s="41" t="s">
        <v>91</v>
      </c>
      <c r="H32" s="42"/>
      <c r="I32" s="43">
        <v>29</v>
      </c>
      <c r="J32" s="43">
        <v>39</v>
      </c>
      <c r="K32" s="43">
        <v>30</v>
      </c>
      <c r="L32" s="43">
        <v>436</v>
      </c>
      <c r="M32" s="43">
        <v>355</v>
      </c>
      <c r="N32" s="44">
        <f t="shared" si="0"/>
        <v>22.81690140845069</v>
      </c>
    </row>
    <row r="33" spans="6:14" ht="12" customHeight="1">
      <c r="F33" s="41" t="s">
        <v>92</v>
      </c>
      <c r="H33" s="42"/>
      <c r="I33" s="43">
        <v>14</v>
      </c>
      <c r="J33" s="43">
        <v>18</v>
      </c>
      <c r="K33" s="43">
        <v>11</v>
      </c>
      <c r="L33" s="43">
        <v>170</v>
      </c>
      <c r="M33" s="43">
        <v>149</v>
      </c>
      <c r="N33" s="44">
        <f t="shared" si="0"/>
        <v>14.09395973154362</v>
      </c>
    </row>
    <row r="34" spans="6:15" ht="12" customHeight="1">
      <c r="F34" s="41" t="s">
        <v>93</v>
      </c>
      <c r="H34" s="42"/>
      <c r="I34" s="43">
        <v>19</v>
      </c>
      <c r="J34" s="43">
        <v>23</v>
      </c>
      <c r="K34" s="43">
        <v>21</v>
      </c>
      <c r="L34" s="43">
        <v>278</v>
      </c>
      <c r="M34" s="43">
        <v>199</v>
      </c>
      <c r="N34" s="44">
        <f t="shared" si="0"/>
        <v>39.69849246231155</v>
      </c>
      <c r="O34" s="58"/>
    </row>
    <row r="35" spans="6:14" ht="12" customHeight="1">
      <c r="F35" s="41" t="s">
        <v>94</v>
      </c>
      <c r="H35" s="42"/>
      <c r="I35" s="43">
        <v>3</v>
      </c>
      <c r="J35" s="43">
        <v>3</v>
      </c>
      <c r="K35" s="43">
        <v>14</v>
      </c>
      <c r="L35" s="43">
        <v>40</v>
      </c>
      <c r="M35" s="43">
        <v>100</v>
      </c>
      <c r="N35" s="44">
        <f t="shared" si="0"/>
        <v>-60</v>
      </c>
    </row>
    <row r="36" spans="3:14" ht="12" customHeight="1">
      <c r="C36" s="41" t="s">
        <v>95</v>
      </c>
      <c r="H36" s="42"/>
      <c r="I36" s="43">
        <v>130</v>
      </c>
      <c r="J36" s="43">
        <v>127</v>
      </c>
      <c r="K36" s="43">
        <v>110</v>
      </c>
      <c r="L36" s="43">
        <v>2477</v>
      </c>
      <c r="M36" s="43">
        <f>M6-M7</f>
        <v>1749</v>
      </c>
      <c r="N36" s="44">
        <f t="shared" si="0"/>
        <v>41.62378502001144</v>
      </c>
    </row>
    <row r="37" spans="3:14" ht="12" customHeight="1">
      <c r="C37" s="41" t="s">
        <v>48</v>
      </c>
      <c r="F37" s="41" t="s">
        <v>96</v>
      </c>
      <c r="H37" s="42"/>
      <c r="I37" s="43">
        <v>21</v>
      </c>
      <c r="J37" s="43">
        <v>11</v>
      </c>
      <c r="K37" s="43">
        <v>12</v>
      </c>
      <c r="L37" s="43">
        <v>227</v>
      </c>
      <c r="M37" s="43">
        <v>158</v>
      </c>
      <c r="N37" s="44">
        <f t="shared" si="0"/>
        <v>43.67088607594937</v>
      </c>
    </row>
    <row r="38" spans="6:14" ht="12" customHeight="1">
      <c r="F38" s="41" t="s">
        <v>97</v>
      </c>
      <c r="H38" s="42"/>
      <c r="I38" s="43">
        <v>41</v>
      </c>
      <c r="J38" s="43">
        <v>41</v>
      </c>
      <c r="K38" s="43">
        <v>37</v>
      </c>
      <c r="L38" s="43">
        <v>590</v>
      </c>
      <c r="M38" s="43">
        <v>491</v>
      </c>
      <c r="N38" s="44">
        <f t="shared" si="0"/>
        <v>20.162932790224033</v>
      </c>
    </row>
    <row r="39" spans="6:14" ht="12" customHeight="1">
      <c r="F39" s="41" t="s">
        <v>98</v>
      </c>
      <c r="H39" s="42"/>
      <c r="I39" s="43">
        <v>24</v>
      </c>
      <c r="J39" s="43">
        <v>25</v>
      </c>
      <c r="K39" s="43">
        <v>22</v>
      </c>
      <c r="L39" s="43">
        <v>488</v>
      </c>
      <c r="M39" s="43">
        <v>561</v>
      </c>
      <c r="N39" s="44">
        <f t="shared" si="0"/>
        <v>-13.012477718360074</v>
      </c>
    </row>
    <row r="40" spans="6:15" ht="12" customHeight="1">
      <c r="F40" s="41" t="s">
        <v>99</v>
      </c>
      <c r="H40" s="42"/>
      <c r="I40" s="43">
        <v>18</v>
      </c>
      <c r="J40" s="43">
        <v>29</v>
      </c>
      <c r="K40" s="43">
        <v>22</v>
      </c>
      <c r="L40" s="43">
        <v>911</v>
      </c>
      <c r="M40" s="43">
        <v>346</v>
      </c>
      <c r="N40" s="44">
        <f t="shared" si="0"/>
        <v>163.29479768786126</v>
      </c>
      <c r="O40" s="58"/>
    </row>
    <row r="41" spans="1:14" ht="12" customHeight="1">
      <c r="A41" s="41" t="s">
        <v>100</v>
      </c>
      <c r="H41" s="42"/>
      <c r="I41" s="43">
        <v>70</v>
      </c>
      <c r="J41" s="43">
        <v>76</v>
      </c>
      <c r="K41" s="43">
        <v>54</v>
      </c>
      <c r="L41" s="43">
        <v>1027</v>
      </c>
      <c r="M41" s="43">
        <v>830</v>
      </c>
      <c r="N41" s="44">
        <f t="shared" si="0"/>
        <v>23.734939759036152</v>
      </c>
    </row>
    <row r="42" spans="1:14" ht="12" customHeight="1">
      <c r="A42" s="41" t="s">
        <v>48</v>
      </c>
      <c r="D42" s="41" t="s">
        <v>101</v>
      </c>
      <c r="H42" s="42"/>
      <c r="I42" s="43">
        <v>4</v>
      </c>
      <c r="J42" s="43">
        <v>3</v>
      </c>
      <c r="K42" s="43">
        <v>4</v>
      </c>
      <c r="L42" s="43">
        <v>56</v>
      </c>
      <c r="M42" s="43">
        <v>50</v>
      </c>
      <c r="N42" s="44">
        <f t="shared" si="0"/>
        <v>12.000000000000014</v>
      </c>
    </row>
    <row r="43" spans="4:14" ht="12" customHeight="1">
      <c r="D43" s="41" t="s">
        <v>102</v>
      </c>
      <c r="H43" s="42"/>
      <c r="I43" s="43">
        <v>4</v>
      </c>
      <c r="J43" s="43">
        <v>3</v>
      </c>
      <c r="K43" s="43">
        <v>5</v>
      </c>
      <c r="L43" s="43">
        <v>39</v>
      </c>
      <c r="M43" s="43">
        <v>38</v>
      </c>
      <c r="N43" s="44">
        <f t="shared" si="0"/>
        <v>2.631578947368425</v>
      </c>
    </row>
    <row r="44" spans="4:14" ht="12" customHeight="1">
      <c r="D44" s="41" t="s">
        <v>103</v>
      </c>
      <c r="H44" s="42"/>
      <c r="I44" s="43">
        <v>37</v>
      </c>
      <c r="J44" s="43">
        <v>22</v>
      </c>
      <c r="K44" s="43">
        <v>21</v>
      </c>
      <c r="L44" s="43">
        <v>385</v>
      </c>
      <c r="M44" s="43">
        <v>288</v>
      </c>
      <c r="N44" s="44">
        <f t="shared" si="0"/>
        <v>33.68055555555557</v>
      </c>
    </row>
    <row r="45" spans="1:14" ht="12" customHeight="1">
      <c r="A45" s="41" t="s">
        <v>104</v>
      </c>
      <c r="H45" s="42"/>
      <c r="I45" s="43">
        <v>343</v>
      </c>
      <c r="J45" s="43">
        <v>510</v>
      </c>
      <c r="K45" s="43">
        <v>501</v>
      </c>
      <c r="L45" s="43">
        <v>3650</v>
      </c>
      <c r="M45" s="43">
        <v>2954</v>
      </c>
      <c r="N45" s="44">
        <f t="shared" si="0"/>
        <v>23.561272850372376</v>
      </c>
    </row>
    <row r="46" spans="1:14" ht="12" customHeight="1">
      <c r="A46" s="41" t="s">
        <v>35</v>
      </c>
      <c r="D46" s="41" t="s">
        <v>105</v>
      </c>
      <c r="H46" s="42"/>
      <c r="I46" s="43">
        <v>216</v>
      </c>
      <c r="J46" s="43">
        <v>310</v>
      </c>
      <c r="K46" s="43">
        <v>349</v>
      </c>
      <c r="L46" s="43">
        <v>2128</v>
      </c>
      <c r="M46" s="43">
        <v>1350</v>
      </c>
      <c r="N46" s="44">
        <f t="shared" si="0"/>
        <v>57.62962962962962</v>
      </c>
    </row>
    <row r="47" spans="4:14" ht="12" customHeight="1">
      <c r="D47" s="41" t="s">
        <v>48</v>
      </c>
      <c r="G47" s="41" t="s">
        <v>107</v>
      </c>
      <c r="H47" s="42"/>
      <c r="I47" s="43">
        <v>198</v>
      </c>
      <c r="J47" s="43">
        <v>217</v>
      </c>
      <c r="K47" s="43">
        <v>297</v>
      </c>
      <c r="L47" s="43">
        <v>1781</v>
      </c>
      <c r="M47" s="43">
        <v>1066</v>
      </c>
      <c r="N47" s="44">
        <f t="shared" si="0"/>
        <v>67.07317073170731</v>
      </c>
    </row>
    <row r="48" spans="7:14" ht="12" customHeight="1">
      <c r="G48" s="41" t="s">
        <v>108</v>
      </c>
      <c r="H48" s="42"/>
      <c r="I48" s="43">
        <v>14</v>
      </c>
      <c r="J48" s="43">
        <v>5</v>
      </c>
      <c r="K48" s="43">
        <v>3</v>
      </c>
      <c r="L48" s="43">
        <v>92</v>
      </c>
      <c r="M48" s="43">
        <v>60</v>
      </c>
      <c r="N48" s="44">
        <f t="shared" si="0"/>
        <v>53.33333333333334</v>
      </c>
    </row>
    <row r="49" spans="4:14" ht="12" customHeight="1">
      <c r="D49" s="41" t="s">
        <v>106</v>
      </c>
      <c r="H49" s="42"/>
      <c r="I49" s="43">
        <v>33</v>
      </c>
      <c r="J49" s="43">
        <v>91</v>
      </c>
      <c r="K49" s="43">
        <v>94</v>
      </c>
      <c r="L49" s="43">
        <v>742</v>
      </c>
      <c r="M49" s="43">
        <v>846</v>
      </c>
      <c r="N49" s="44">
        <f t="shared" si="0"/>
        <v>-12.293144208037816</v>
      </c>
    </row>
    <row r="50" spans="1:14" ht="12" customHeight="1">
      <c r="A50" s="41" t="s">
        <v>109</v>
      </c>
      <c r="H50" s="42"/>
      <c r="I50" s="43">
        <v>1174</v>
      </c>
      <c r="J50" s="43">
        <v>964</v>
      </c>
      <c r="K50" s="43">
        <v>1459</v>
      </c>
      <c r="L50" s="43">
        <v>8288</v>
      </c>
      <c r="M50" s="43">
        <v>8322</v>
      </c>
      <c r="N50" s="44">
        <f t="shared" si="0"/>
        <v>-0.4085556356645128</v>
      </c>
    </row>
    <row r="51" spans="1:14" ht="12" customHeight="1">
      <c r="A51" s="41" t="s">
        <v>48</v>
      </c>
      <c r="D51" s="41" t="s">
        <v>110</v>
      </c>
      <c r="H51" s="42"/>
      <c r="I51" s="43">
        <v>127</v>
      </c>
      <c r="J51" s="43">
        <v>192</v>
      </c>
      <c r="K51" s="43">
        <v>353</v>
      </c>
      <c r="L51" s="43">
        <v>1640</v>
      </c>
      <c r="M51" s="43">
        <v>1201</v>
      </c>
      <c r="N51" s="44">
        <f t="shared" si="0"/>
        <v>36.55287260616154</v>
      </c>
    </row>
    <row r="52" spans="4:16" ht="12" customHeight="1">
      <c r="D52" s="41" t="s">
        <v>111</v>
      </c>
      <c r="H52" s="42"/>
      <c r="I52" s="43">
        <v>413</v>
      </c>
      <c r="J52" s="43">
        <v>306</v>
      </c>
      <c r="K52" s="43">
        <v>340</v>
      </c>
      <c r="L52" s="43">
        <v>3221</v>
      </c>
      <c r="M52" s="43">
        <v>3428</v>
      </c>
      <c r="N52" s="44">
        <f t="shared" si="0"/>
        <v>-6.038506417736286</v>
      </c>
      <c r="P52" s="66"/>
    </row>
    <row r="53" spans="4:14" ht="12" customHeight="1">
      <c r="D53" s="41" t="s">
        <v>112</v>
      </c>
      <c r="H53" s="42"/>
      <c r="I53" s="43">
        <v>16</v>
      </c>
      <c r="J53" s="43">
        <v>15</v>
      </c>
      <c r="K53" s="43">
        <v>16</v>
      </c>
      <c r="L53" s="43">
        <v>187</v>
      </c>
      <c r="M53" s="43">
        <v>133</v>
      </c>
      <c r="N53" s="44">
        <f t="shared" si="0"/>
        <v>40.6015037593985</v>
      </c>
    </row>
    <row r="54" spans="4:14" ht="12" customHeight="1">
      <c r="D54" s="41" t="s">
        <v>113</v>
      </c>
      <c r="H54" s="42"/>
      <c r="I54" s="43">
        <v>11</v>
      </c>
      <c r="J54" s="43">
        <v>17</v>
      </c>
      <c r="K54" s="43">
        <v>10</v>
      </c>
      <c r="L54" s="43">
        <v>163</v>
      </c>
      <c r="M54" s="43">
        <v>164</v>
      </c>
      <c r="N54" s="44">
        <f t="shared" si="0"/>
        <v>-0.6097560975609753</v>
      </c>
    </row>
    <row r="55" spans="4:14" ht="12" customHeight="1">
      <c r="D55" s="41" t="s">
        <v>114</v>
      </c>
      <c r="H55" s="42"/>
      <c r="I55" s="43">
        <v>4</v>
      </c>
      <c r="J55" s="43">
        <v>6</v>
      </c>
      <c r="K55" s="43">
        <v>4</v>
      </c>
      <c r="L55" s="43">
        <v>61</v>
      </c>
      <c r="M55" s="43">
        <v>82</v>
      </c>
      <c r="N55" s="44">
        <f t="shared" si="0"/>
        <v>-25.609756097560975</v>
      </c>
    </row>
    <row r="56" spans="1:14" ht="12" customHeight="1">
      <c r="A56" s="41" t="s">
        <v>115</v>
      </c>
      <c r="H56" s="42"/>
      <c r="I56" s="43">
        <v>6</v>
      </c>
      <c r="J56" s="43">
        <v>5</v>
      </c>
      <c r="K56" s="43">
        <v>48</v>
      </c>
      <c r="L56" s="43">
        <v>168</v>
      </c>
      <c r="M56" s="43">
        <v>371</v>
      </c>
      <c r="N56" s="44">
        <f t="shared" si="0"/>
        <v>-54.71698113207547</v>
      </c>
    </row>
    <row r="57" spans="1:14" ht="12" customHeight="1">
      <c r="A57" s="41" t="s">
        <v>48</v>
      </c>
      <c r="D57" s="41" t="s">
        <v>116</v>
      </c>
      <c r="H57" s="42"/>
      <c r="I57" s="43">
        <v>5</v>
      </c>
      <c r="J57" s="43">
        <v>4</v>
      </c>
      <c r="K57" s="43">
        <v>14</v>
      </c>
      <c r="L57" s="43">
        <v>79</v>
      </c>
      <c r="M57" s="43">
        <v>260</v>
      </c>
      <c r="N57" s="44">
        <f t="shared" si="0"/>
        <v>-69.61538461538461</v>
      </c>
    </row>
    <row r="58" spans="1:14" ht="12" customHeight="1">
      <c r="A58" s="41" t="s">
        <v>117</v>
      </c>
      <c r="H58" s="42"/>
      <c r="I58" s="43"/>
      <c r="J58" s="43"/>
      <c r="K58" s="43"/>
      <c r="L58" s="43"/>
      <c r="M58" s="43"/>
      <c r="N58" s="44"/>
    </row>
    <row r="59" spans="1:14" ht="12" customHeight="1">
      <c r="A59" s="45" t="s">
        <v>118</v>
      </c>
      <c r="B59" s="45"/>
      <c r="C59" s="45"/>
      <c r="D59" s="45"/>
      <c r="E59" s="45"/>
      <c r="F59" s="45"/>
      <c r="G59" s="45"/>
      <c r="H59" s="46"/>
      <c r="I59" s="47">
        <v>2</v>
      </c>
      <c r="J59" s="47">
        <v>2</v>
      </c>
      <c r="K59" s="47">
        <v>2</v>
      </c>
      <c r="L59" s="43">
        <v>20</v>
      </c>
      <c r="M59" s="47">
        <v>15</v>
      </c>
      <c r="N59" s="44">
        <f t="shared" si="0"/>
        <v>33.333333333333314</v>
      </c>
    </row>
    <row r="60" spans="8:16" ht="12" customHeight="1">
      <c r="H60" s="48" t="s">
        <v>65</v>
      </c>
      <c r="I60" s="49">
        <v>3646</v>
      </c>
      <c r="J60" s="49">
        <v>4561</v>
      </c>
      <c r="K60" s="49">
        <v>4153</v>
      </c>
      <c r="L60" s="50">
        <v>41742.956432</v>
      </c>
      <c r="M60" s="49">
        <v>35576</v>
      </c>
      <c r="N60" s="51">
        <f t="shared" si="0"/>
        <v>17.334597571396444</v>
      </c>
      <c r="P60" s="58"/>
    </row>
    <row r="61" spans="8:16" ht="12" customHeight="1">
      <c r="H61" s="52"/>
      <c r="I61" s="53"/>
      <c r="J61" s="53"/>
      <c r="K61" s="53"/>
      <c r="L61" s="53"/>
      <c r="M61" s="53"/>
      <c r="N61" s="54"/>
      <c r="P61" s="58"/>
    </row>
    <row r="62" spans="1:5" ht="12">
      <c r="A62" s="67" t="s">
        <v>122</v>
      </c>
      <c r="B62" s="67"/>
      <c r="C62" s="67"/>
      <c r="D62" s="67"/>
      <c r="E62" s="67"/>
    </row>
  </sheetData>
  <sheetProtection/>
  <mergeCells count="5">
    <mergeCell ref="A3:H5"/>
    <mergeCell ref="I4:K4"/>
    <mergeCell ref="L3:N3"/>
    <mergeCell ref="I5:M5"/>
    <mergeCell ref="N4:N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>
    <oddFooter>&amp;L2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Möbius, Regina</dc:creator>
  <cp:keywords/>
  <dc:description/>
  <cp:lastModifiedBy>FoersMon</cp:lastModifiedBy>
  <cp:lastPrinted>2012-03-06T05:45:20Z</cp:lastPrinted>
  <dcterms:created xsi:type="dcterms:W3CDTF">2011-11-24T12:42:30Z</dcterms:created>
  <dcterms:modified xsi:type="dcterms:W3CDTF">2012-05-03T06:30:11Z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