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T2_1!$1:$5</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<sst xmlns="http://schemas.openxmlformats.org/spreadsheetml/2006/main" count="242" uniqueCount="187">
  <si>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</si>
  <si>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</si>
  <si>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</si>
  <si>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</si>
  <si>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</si>
  <si>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</si>
  <si>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</si>
  <si>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</si>
  <si>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</si>
  <si>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</si>
  <si>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</si>
  <si>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</si>
  <si>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</si>
  <si>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</si>
  <si>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</si>
  <si>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</si>
  <si>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</si>
  <si>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</si>
  <si>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</si>
  <si>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</si>
  <si>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</si>
  <si>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</si>
  <si>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</si>
  <si>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</si>
  <si>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</si>
  <si>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</si>
  <si>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</si>
  <si>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</si>
  <si>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</si>
  <si>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</si>
  <si>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</si>
  <si>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</si>
  <si>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</si>
  <si>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</si>
  <si>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</si>
  <si>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</si>
  <si>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</si>
  <si>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</si>
  <si>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</si>
  <si>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</si>
  <si>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</si>
  <si>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</si>
  <si>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</si>
  <si>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</si>
  <si>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</si>
  <si>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</si>
  <si>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</si>
  <si>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</si>
  <si>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</si>
  <si>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</si>
  <si>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</si>
  <si>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</si>
  <si>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</si>
  <si>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</si>
  <si>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</si>
  <si>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</si>
  <si>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</si>
  <si>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</si>
  <si>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</si>
  <si>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</si>
  <si>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</si>
  <si>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</si>
  <si>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</si>
  <si>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</si>
  <si>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</si>
  <si>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</si>
  <si>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</si>
  <si>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</si>
  <si>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</si>
  <si>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</si>
  <si>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</si>
  <si>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</si>
  <si>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</si>
  <si>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</si>
  <si>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</si>
  <si>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</si>
  <si>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</si>
  <si>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</si>
  <si>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</si>
  <si>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</si>
  <si>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</si>
  <si>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</si>
  <si>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</si>
  <si>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</si>
  <si>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</si>
  <si>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</si>
  <si>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</si>
  <si>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</si>
  <si>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</si>
  <si>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</si>
  <si>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</si>
  <si>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</si>
  <si>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</si>
  <si>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</si>
  <si>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</si>
  <si>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</si>
  <si>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</si>
  <si>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</si>
  <si>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</si>
  <si>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</si>
  <si>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</si>
  <si>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</si>
  <si>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</si>
  <si>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</si>
  <si>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</si>
  <si>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</si>
  <si>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</si>
  <si>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</si>
  <si>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</si>
  <si>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</si>
  <si>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</si>
  <si>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</si>
  <si>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</si>
  <si>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</si>
  <si>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</si>
  <si>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</si>
  <si>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</si>
  <si>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</si>
  <si>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</si>
  <si>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</si>
  <si>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</si>
  <si>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</si>
  <si>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</si>
  <si>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</si>
  <si>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</si>
  <si>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</si>
  <si>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</si>
  <si>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0431 6895-9393</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</si>
  <si>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</si>
  <si>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</si>
  <si>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</si>
  <si>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</si>
  <si>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</si>
  <si>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</si>
  <si>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</si>
  <si>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</si>
  <si>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</si>
  <si>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</si>
  <si>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</si>
  <si>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</si>
  <si>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</si>
  <si>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</si>
  <si>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</si>
  <si>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</si>
  <si>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</si>
  <si>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</si>
  <si>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</si>
  <si>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</si>
  <si>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</si>
  <si>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</si>
  <si>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</si>
  <si>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</si>
  <si>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</si>
  <si>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</si>
  <si>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</si>
  <si>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</si>
  <si>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</si>
  <si>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</si>
  <si>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</si>
  <si>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</si>
  <si>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</si>
  <si>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</si>
  <si>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</si>
  <si>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</si>
  <si>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</si>
  <si>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</si>
  <si>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Kennziffer: G III 3 - vj 4/20 HH</t>
  </si>
  <si>
    <t>4. Quartal 2020</t>
  </si>
  <si>
    <t xml:space="preserve">© Statistisches Amt für Hamburg und Schleswig-Holstein, Hamburg 2021 
Auszugsweise Vervielfältigung und Verbreitung mit Quellenangabe gestattet.        </t>
  </si>
  <si>
    <t>Januar - Dezember</t>
  </si>
  <si>
    <r>
      <t>2020</t>
    </r>
    <r>
      <rPr>
        <vertAlign val="superscript"/>
        <sz val="9"/>
        <rFont val="Arial"/>
        <family val="2"/>
      </rPr>
      <t>a</t>
    </r>
  </si>
  <si>
    <r>
      <t>2019</t>
    </r>
    <r>
      <rPr>
        <vertAlign val="superscript"/>
        <sz val="9"/>
        <rFont val="Arial"/>
        <family val="2"/>
      </rPr>
      <t>b</t>
    </r>
  </si>
  <si>
    <r>
      <t>2020</t>
    </r>
    <r>
      <rPr>
        <vertAlign val="superscript"/>
        <sz val="9"/>
        <color theme="1"/>
        <rFont val="Arial"/>
        <family val="2"/>
      </rPr>
      <t>a</t>
    </r>
  </si>
  <si>
    <r>
      <t>2019</t>
    </r>
    <r>
      <rPr>
        <vertAlign val="superscript"/>
        <sz val="9"/>
        <color theme="1"/>
        <rFont val="Arial"/>
        <family val="2"/>
      </rPr>
      <t>b</t>
    </r>
  </si>
  <si>
    <t>der Monate Januar bis Dezember</t>
  </si>
  <si>
    <t>2. Einfuhr des Landes Hamburg 2018 bis 2020 im Monatsvergleich</t>
  </si>
  <si>
    <t>Januar - Dezember 2020</t>
  </si>
  <si>
    <t>China, Volksrepublik</t>
  </si>
  <si>
    <t>Verein.Staaten (USA)</t>
  </si>
  <si>
    <t>Frankreich</t>
  </si>
  <si>
    <t>Vereinigt.Königreich</t>
  </si>
  <si>
    <t>Russische Föderation</t>
  </si>
  <si>
    <t>Bangladesch</t>
  </si>
  <si>
    <t>Vietnam</t>
  </si>
  <si>
    <t xml:space="preserve">2. Einfuhr des Landes Hamburg in 2018 bis 2020 </t>
  </si>
  <si>
    <t xml:space="preserve">x  </t>
  </si>
  <si>
    <t>Herausgegeben am: 1.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</si>
</sst>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 numFmtId="171" formatCode="0.0_ ;\-0.0\ "/>
    <numFmt numFmtId="172" formatCode="###.0\ ###\ ##0&quot;  &quot;;\-###.0\ ###\ ##0&quot;  &quot;;&quot;-  &quot;"/>
  </numFmts>
  <fonts count="3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21" fillId="0" borderId="0"/>
    <xf numFmtId="166" fontId="11" fillId="0" borderId="0" applyFont="0" applyFill="0" applyBorder="0" applyAlignment="0" applyProtection="0"/>
    <xf numFmtId="0" fontId="22" fillId="0" borderId="0"/>
    <xf numFmtId="0" fontId="27" fillId="0" borderId="0" applyNumberFormat="0" applyFill="0" applyBorder="0" applyAlignment="0" applyProtection="0"/>
    <xf numFmtId="0" fontId="1" fillId="0" borderId="0"/>
  </cellStyleXfs>
  <cellXfs count="157">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vertical="center"/>
    </xf>
    <xf numFmtId="0" fontId="11"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17" fillId="3" borderId="11" xfId="0" quotePrefix="1" applyFont="1" applyFill="1" applyBorder="1" applyAlignment="1">
      <alignment horizontal="center" vertical="center" wrapText="1"/>
    </xf>
    <xf numFmtId="0" fontId="17" fillId="0" borderId="17" xfId="0" applyFont="1" applyBorder="1"/>
    <xf numFmtId="0" fontId="16" fillId="0" borderId="17"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7" xfId="0" applyFont="1" applyBorder="1" applyAlignment="1">
      <alignment horizontal="left" vertical="top" wrapText="1" indent="2"/>
    </xf>
    <xf numFmtId="0" fontId="17" fillId="0" borderId="17" xfId="0" applyFont="1" applyBorder="1" applyAlignment="1">
      <alignment horizontal="left" indent="2"/>
    </xf>
    <xf numFmtId="0" fontId="17" fillId="0" borderId="17" xfId="0" applyFont="1" applyBorder="1" applyAlignment="1">
      <alignment horizontal="left" indent="1"/>
    </xf>
    <xf numFmtId="0" fontId="16" fillId="0" borderId="17" xfId="0" applyFont="1" applyBorder="1"/>
    <xf numFmtId="0" fontId="16" fillId="0" borderId="17" xfId="0" applyFont="1" applyBorder="1" applyAlignment="1">
      <alignment horizontal="left" indent="1"/>
    </xf>
    <xf numFmtId="0" fontId="16" fillId="0" borderId="17" xfId="0" applyFont="1" applyBorder="1" applyAlignment="1">
      <alignment horizontal="left" indent="2"/>
    </xf>
    <xf numFmtId="0" fontId="16" fillId="0" borderId="17" xfId="0" applyFont="1" applyBorder="1" applyAlignment="1">
      <alignment horizontal="left" indent="3"/>
    </xf>
    <xf numFmtId="0" fontId="17" fillId="0" borderId="17" xfId="0" applyFont="1" applyBorder="1" applyAlignment="1">
      <alignment horizontal="left" indent="3"/>
    </xf>
    <xf numFmtId="0" fontId="17" fillId="0" borderId="17" xfId="0" applyFont="1" applyBorder="1" applyAlignment="1">
      <alignment horizontal="left" indent="4"/>
    </xf>
    <xf numFmtId="0" fontId="15" fillId="0" borderId="18" xfId="0" applyFont="1" applyBorder="1" applyAlignment="1">
      <alignment wrapText="1"/>
    </xf>
    <xf numFmtId="0" fontId="0" fillId="0" borderId="0" xfId="0" applyAlignment="1">
      <alignment horizontal="left"/>
    </xf>
    <xf numFmtId="0" fontId="0" fillId="0" borderId="0" xfId="0" applyAlignment="1"/>
    <xf numFmtId="0" fontId="16" fillId="0" borderId="10" xfId="0" applyFont="1" applyBorder="1" applyAlignment="1">
      <alignment horizontal="left" vertical="top" indent="1"/>
    </xf>
    <xf numFmtId="0" fontId="16" fillId="0" borderId="10" xfId="0" applyFont="1" applyBorder="1" applyAlignment="1">
      <alignment horizontal="left" vertical="top" indent="2"/>
    </xf>
    <xf numFmtId="0" fontId="16" fillId="0" borderId="10" xfId="0" applyFont="1" applyBorder="1" applyAlignment="1">
      <alignment horizontal="left" vertical="top" indent="3"/>
    </xf>
    <xf numFmtId="0" fontId="17" fillId="0" borderId="10" xfId="0" applyFont="1" applyBorder="1" applyAlignment="1">
      <alignment horizontal="left" vertical="top" indent="3"/>
    </xf>
    <xf numFmtId="0" fontId="17" fillId="0" borderId="10" xfId="0" applyFont="1" applyBorder="1" applyAlignment="1">
      <alignment horizontal="left" vertical="top" indent="2"/>
    </xf>
    <xf numFmtId="0" fontId="17" fillId="0" borderId="10" xfId="0" applyFont="1" applyBorder="1" applyAlignment="1">
      <alignment horizontal="left" vertical="top"/>
    </xf>
    <xf numFmtId="0" fontId="17" fillId="0" borderId="10" xfId="0" applyFont="1" applyBorder="1" applyAlignment="1">
      <alignment horizontal="left" vertical="top" indent="1"/>
    </xf>
    <xf numFmtId="0" fontId="16" fillId="0" borderId="10" xfId="0" applyFont="1" applyBorder="1" applyAlignment="1">
      <alignment horizontal="left" vertical="top"/>
    </xf>
    <xf numFmtId="0" fontId="17" fillId="0" borderId="10" xfId="0" applyFont="1" applyBorder="1" applyAlignment="1">
      <alignment horizontal="left" indent="1"/>
    </xf>
    <xf numFmtId="0" fontId="17" fillId="0" borderId="10" xfId="0" applyFont="1" applyBorder="1"/>
    <xf numFmtId="0" fontId="16" fillId="0" borderId="10" xfId="0" applyFont="1" applyBorder="1" applyAlignment="1">
      <alignment horizontal="left" indent="1"/>
    </xf>
    <xf numFmtId="0" fontId="16" fillId="0" borderId="10" xfId="0" applyFont="1" applyBorder="1" applyAlignment="1">
      <alignment horizontal="left" wrapText="1"/>
    </xf>
    <xf numFmtId="0" fontId="24" fillId="0" borderId="23" xfId="0" applyFont="1" applyBorder="1" applyAlignment="1">
      <alignment horizontal="left" wrapText="1"/>
    </xf>
    <xf numFmtId="0" fontId="8" fillId="0" borderId="0" xfId="0" applyFont="1" applyAlignment="1">
      <alignment horizontal="right" vertical="center"/>
    </xf>
    <xf numFmtId="0" fontId="0" fillId="0" borderId="0" xfId="0" applyFont="1"/>
    <xf numFmtId="0" fontId="12" fillId="0" borderId="0" xfId="0" applyFont="1" applyFill="1" applyAlignment="1">
      <alignment horizontal="left" vertical="center"/>
    </xf>
    <xf numFmtId="0" fontId="13" fillId="0" borderId="0" xfId="0" applyFont="1" applyAlignment="1">
      <alignment horizontal="center"/>
    </xf>
    <xf numFmtId="0" fontId="0" fillId="0" borderId="0" xfId="0" applyAlignment="1">
      <alignment horizontal="center"/>
    </xf>
    <xf numFmtId="0" fontId="17" fillId="0" borderId="17" xfId="0" applyFont="1" applyBorder="1" applyAlignment="1">
      <alignment horizontal="left" wrapText="1" indent="3"/>
    </xf>
    <xf numFmtId="0" fontId="29" fillId="0" borderId="0" xfId="0" applyFont="1" applyAlignment="1">
      <alignment horizontal="right" vertical="center"/>
    </xf>
    <xf numFmtId="0" fontId="17" fillId="0" borderId="17" xfId="0" applyFont="1" applyBorder="1" applyAlignment="1">
      <alignment horizontal="left" wrapText="1"/>
    </xf>
    <xf numFmtId="0" fontId="16" fillId="0" borderId="16" xfId="0" applyFont="1" applyBorder="1" applyAlignment="1">
      <alignment horizontal="center" vertical="center"/>
    </xf>
    <xf numFmtId="0" fontId="17" fillId="0" borderId="16" xfId="0" applyFont="1" applyBorder="1" applyAlignment="1">
      <alignment horizontal="left" vertical="top" wrapText="1" indent="1"/>
    </xf>
    <xf numFmtId="0" fontId="13"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8" fillId="0" borderId="0" xfId="4" applyFont="1" applyAlignment="1">
      <alignment horizontal="left"/>
    </xf>
    <xf numFmtId="0" fontId="0" fillId="0" borderId="0" xfId="0" applyAlignment="1">
      <alignment horizontal="center" vertical="center"/>
    </xf>
    <xf numFmtId="0" fontId="8" fillId="0" borderId="0" xfId="0" applyFont="1" applyAlignment="1">
      <alignment horizontal="right"/>
    </xf>
    <xf numFmtId="0" fontId="5" fillId="0" borderId="0" xfId="0" applyFont="1"/>
    <xf numFmtId="0" fontId="5" fillId="0" borderId="0" xfId="0" applyFont="1" applyAlignment="1">
      <alignment vertical="center"/>
    </xf>
    <xf numFmtId="165" fontId="5" fillId="0" borderId="0" xfId="0" applyNumberFormat="1" applyFont="1"/>
    <xf numFmtId="165" fontId="11" fillId="2" borderId="0" xfId="0" applyNumberFormat="1" applyFont="1" applyFill="1" applyAlignment="1">
      <alignment vertical="center"/>
    </xf>
    <xf numFmtId="0" fontId="5" fillId="2" borderId="0" xfId="0" applyFont="1" applyFill="1" applyBorder="1" applyAlignment="1" applyProtection="1">
      <alignment horizontal="right"/>
      <protection locked="0"/>
    </xf>
    <xf numFmtId="0" fontId="17" fillId="2" borderId="0" xfId="0" applyFont="1" applyFill="1" applyAlignment="1">
      <alignment vertical="center"/>
    </xf>
    <xf numFmtId="0" fontId="10" fillId="0" borderId="0" xfId="0" applyFont="1" applyAlignment="1">
      <alignment horizontal="left" vertical="top"/>
    </xf>
    <xf numFmtId="17" fontId="0" fillId="0" borderId="0" xfId="0" quotePrefix="1" applyNumberFormat="1"/>
    <xf numFmtId="0" fontId="20" fillId="0" borderId="0" xfId="0" quotePrefix="1" applyFont="1" applyAlignment="1">
      <alignment horizontal="right"/>
    </xf>
    <xf numFmtId="0" fontId="17" fillId="3" borderId="11" xfId="0" quotePrefix="1" applyFont="1" applyFill="1" applyBorder="1" applyAlignment="1">
      <alignment horizontal="centerContinuous" vertical="center" wrapText="1"/>
    </xf>
    <xf numFmtId="168" fontId="16" fillId="0" borderId="0" xfId="0" applyNumberFormat="1" applyFont="1"/>
    <xf numFmtId="167" fontId="16" fillId="0" borderId="0" xfId="0" applyNumberFormat="1" applyFont="1"/>
    <xf numFmtId="168" fontId="24" fillId="0" borderId="19" xfId="0" applyNumberFormat="1" applyFont="1" applyBorder="1"/>
    <xf numFmtId="168" fontId="24" fillId="0" borderId="20" xfId="0" applyNumberFormat="1" applyFont="1" applyBorder="1"/>
    <xf numFmtId="167" fontId="24" fillId="0" borderId="20" xfId="0" applyNumberFormat="1" applyFont="1" applyBorder="1"/>
    <xf numFmtId="0" fontId="16" fillId="3" borderId="21" xfId="0" quotePrefix="1" applyFont="1" applyFill="1" applyBorder="1" applyAlignment="1">
      <alignment horizontal="center" vertical="center"/>
    </xf>
    <xf numFmtId="0" fontId="16" fillId="3" borderId="21" xfId="0" quotePrefix="1" applyFont="1" applyFill="1" applyBorder="1" applyAlignment="1">
      <alignment horizontal="center" vertical="center" wrapText="1"/>
    </xf>
    <xf numFmtId="168" fontId="17" fillId="0" borderId="0" xfId="0" applyNumberFormat="1" applyFont="1"/>
    <xf numFmtId="168" fontId="24" fillId="0" borderId="24"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applyAlignment="1">
      <alignment horizontal="right" vertical="center"/>
    </xf>
    <xf numFmtId="168" fontId="5" fillId="0" borderId="0" xfId="0" applyNumberFormat="1" applyFont="1"/>
    <xf numFmtId="168" fontId="0" fillId="0" borderId="0" xfId="0" applyNumberFormat="1"/>
    <xf numFmtId="171" fontId="0" fillId="0" borderId="0" xfId="0" applyNumberFormat="1"/>
    <xf numFmtId="167" fontId="0" fillId="0" borderId="0" xfId="0" applyNumberFormat="1" applyFill="1"/>
    <xf numFmtId="172" fontId="0" fillId="0" borderId="0" xfId="0" applyNumberFormat="1"/>
    <xf numFmtId="167" fontId="16" fillId="0" borderId="0" xfId="0" applyNumberFormat="1" applyFont="1" applyAlignment="1">
      <alignment horizontal="right"/>
    </xf>
    <xf numFmtId="168" fontId="16" fillId="0" borderId="0" xfId="0" applyNumberFormat="1" applyFont="1" applyAlignment="1">
      <alignment horizontal="right"/>
    </xf>
    <xf numFmtId="0" fontId="9" fillId="0" borderId="0" xfId="0" applyFont="1" applyAlignment="1">
      <alignment horizontal="center" wrapText="1"/>
    </xf>
    <xf numFmtId="0" fontId="3"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0" fontId="28" fillId="0" borderId="0" xfId="4"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10" fillId="0" borderId="0" xfId="0" applyFont="1" applyAlignment="1">
      <alignment vertical="top" wrapText="1"/>
    </xf>
    <xf numFmtId="0" fontId="12" fillId="0" borderId="0" xfId="0" applyFont="1" applyFill="1" applyAlignment="1">
      <alignment horizontal="center" vertical="center"/>
    </xf>
    <xf numFmtId="0" fontId="17" fillId="3" borderId="11" xfId="0" quotePrefix="1"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17" fontId="17" fillId="3" borderId="11" xfId="0" quotePrefix="1"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13" xfId="0" applyFont="1" applyFill="1" applyBorder="1" applyAlignment="1"/>
    <xf numFmtId="0" fontId="17" fillId="3"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5" xfId="0" applyFont="1" applyFill="1" applyBorder="1" applyAlignment="1">
      <alignment horizontal="left" vertical="center" indent="1"/>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left" vertical="center" indent="1"/>
    </xf>
    <xf numFmtId="0" fontId="16" fillId="3" borderId="21" xfId="0" applyFont="1" applyFill="1" applyBorder="1" applyAlignment="1">
      <alignment horizontal="center" vertical="center"/>
    </xf>
    <xf numFmtId="0" fontId="16" fillId="3" borderId="22" xfId="0" applyFont="1" applyFill="1" applyBorder="1" applyAlignment="1"/>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
    <cellStyle name="Euro" xfId="2"/>
    <cellStyle name="Link" xfId="4" builtinId="8"/>
    <cellStyle name="Standard" xfId="0" builtinId="0"/>
    <cellStyle name="Standard 2" xfId="1"/>
    <cellStyle name="Standard 2 2" xfId="5"/>
    <cellStyle name="Standard 3 2" xfId="3"/>
  </cellStyles>
  <dxfs count="2">
    <dxf>
      <fill>
        <patternFill>
          <bgColor theme="0" tint="-4.9989318521683403E-2"/>
        </patternFill>
      </fill>
    </dxf>
    <dxf>
      <fill>
        <patternFill>
          <bgColor rgb="FFF2F2F2"/>
        </patternFill>
      </fill>
    </dxf>
  </dxfs>
  <tableStyles count="0" defaultTableStyle="TableStyleMedium2" defaultPivotStyle="PivotStyleLight16"/>
  <colors>
    <mruColors>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2020</c:v>
                </c:pt>
              </c:strCache>
            </c:strRef>
          </c:tx>
          <c:invertIfNegative val="0"/>
          <c:dLbls>
            <c:delete val="1"/>
          </c:dLbls>
          <c:cat>
            <c:strRef>
              <c:f>T3_1!$A$10:$A$24</c:f>
              <c:strCache>
                <c:ptCount val="15"/>
                <c:pt idx="0">
                  <c:v>China, Volksrepublik</c:v>
                </c:pt>
                <c:pt idx="1">
                  <c:v>Verein.Staaten (USA)</c:v>
                </c:pt>
                <c:pt idx="2">
                  <c:v>Frankreich</c:v>
                </c:pt>
                <c:pt idx="3">
                  <c:v>Niederlande</c:v>
                </c:pt>
                <c:pt idx="4">
                  <c:v>Vereinigt.Königreich</c:v>
                </c:pt>
                <c:pt idx="5">
                  <c:v>Russische Föderation</c:v>
                </c:pt>
                <c:pt idx="6">
                  <c:v>Polen</c:v>
                </c:pt>
                <c:pt idx="7">
                  <c:v>Bangladesch</c:v>
                </c:pt>
                <c:pt idx="8">
                  <c:v>Italien</c:v>
                </c:pt>
                <c:pt idx="9">
                  <c:v>Belgien</c:v>
                </c:pt>
                <c:pt idx="10">
                  <c:v>Brasilien</c:v>
                </c:pt>
                <c:pt idx="11">
                  <c:v>Japan</c:v>
                </c:pt>
                <c:pt idx="12">
                  <c:v>Spanien</c:v>
                </c:pt>
                <c:pt idx="13">
                  <c:v>Türkei</c:v>
                </c:pt>
                <c:pt idx="14">
                  <c:v>Vietnam</c:v>
                </c:pt>
              </c:strCache>
            </c:strRef>
          </c:cat>
          <c:val>
            <c:numRef>
              <c:f>T3_1!$B$10:$B$24</c:f>
              <c:numCache>
                <c:formatCode>###\ ###\ ##0\ \ ;\-###\ ###\ ##0\ \ ;\-\ \ </c:formatCode>
                <c:ptCount val="15"/>
                <c:pt idx="0">
                  <c:v>8463.5566959999996</c:v>
                </c:pt>
                <c:pt idx="1">
                  <c:v>7675.5667970000004</c:v>
                </c:pt>
                <c:pt idx="2">
                  <c:v>5498.772927</c:v>
                </c:pt>
                <c:pt idx="3">
                  <c:v>3747.0641730000002</c:v>
                </c:pt>
                <c:pt idx="4">
                  <c:v>2228.3258599999999</c:v>
                </c:pt>
                <c:pt idx="5">
                  <c:v>1942.9256969999999</c:v>
                </c:pt>
                <c:pt idx="6">
                  <c:v>1879.1718049999999</c:v>
                </c:pt>
                <c:pt idx="7">
                  <c:v>1791.5021369999999</c:v>
                </c:pt>
                <c:pt idx="8">
                  <c:v>1639.1440600000001</c:v>
                </c:pt>
                <c:pt idx="9">
                  <c:v>1562.6284169999999</c:v>
                </c:pt>
                <c:pt idx="10">
                  <c:v>1494.918586</c:v>
                </c:pt>
                <c:pt idx="11">
                  <c:v>1217.8425729999999</c:v>
                </c:pt>
                <c:pt idx="12">
                  <c:v>1102.8866640000001</c:v>
                </c:pt>
                <c:pt idx="13">
                  <c:v>1076.3061540000001</c:v>
                </c:pt>
                <c:pt idx="14">
                  <c:v>931.674578</c:v>
                </c:pt>
              </c:numCache>
            </c:numRef>
          </c:val>
        </c:ser>
        <c:ser>
          <c:idx val="1"/>
          <c:order val="1"/>
          <c:tx>
            <c:strRef>
              <c:f>T3_1!$D$9</c:f>
              <c:strCache>
                <c:ptCount val="1"/>
                <c:pt idx="0">
                  <c:v>2019</c:v>
                </c:pt>
              </c:strCache>
            </c:strRef>
          </c:tx>
          <c:spPr>
            <a:solidFill>
              <a:srgbClr val="FADC37"/>
            </a:solidFill>
          </c:spPr>
          <c:invertIfNegative val="0"/>
          <c:dLbls>
            <c:delete val="1"/>
          </c:dLbls>
          <c:cat>
            <c:strRef>
              <c:f>T3_1!$A$10:$A$24</c:f>
              <c:strCache>
                <c:ptCount val="15"/>
                <c:pt idx="0">
                  <c:v>China, Volksrepublik</c:v>
                </c:pt>
                <c:pt idx="1">
                  <c:v>Verein.Staaten (USA)</c:v>
                </c:pt>
                <c:pt idx="2">
                  <c:v>Frankreich</c:v>
                </c:pt>
                <c:pt idx="3">
                  <c:v>Niederlande</c:v>
                </c:pt>
                <c:pt idx="4">
                  <c:v>Vereinigt.Königreich</c:v>
                </c:pt>
                <c:pt idx="5">
                  <c:v>Russische Föderation</c:v>
                </c:pt>
                <c:pt idx="6">
                  <c:v>Polen</c:v>
                </c:pt>
                <c:pt idx="7">
                  <c:v>Bangladesch</c:v>
                </c:pt>
                <c:pt idx="8">
                  <c:v>Italien</c:v>
                </c:pt>
                <c:pt idx="9">
                  <c:v>Belgien</c:v>
                </c:pt>
                <c:pt idx="10">
                  <c:v>Brasilien</c:v>
                </c:pt>
                <c:pt idx="11">
                  <c:v>Japan</c:v>
                </c:pt>
                <c:pt idx="12">
                  <c:v>Spanien</c:v>
                </c:pt>
                <c:pt idx="13">
                  <c:v>Türkei</c:v>
                </c:pt>
                <c:pt idx="14">
                  <c:v>Vietnam</c:v>
                </c:pt>
              </c:strCache>
            </c:strRef>
          </c:cat>
          <c:val>
            <c:numRef>
              <c:f>T3_1!$D$10:$D$24</c:f>
              <c:numCache>
                <c:formatCode>###\ ###\ ##0\ \ ;\-###\ ###\ ##0\ \ ;\-\ \ </c:formatCode>
                <c:ptCount val="15"/>
                <c:pt idx="0">
                  <c:v>8292.6649890000008</c:v>
                </c:pt>
                <c:pt idx="1">
                  <c:v>10128.894215</c:v>
                </c:pt>
                <c:pt idx="2">
                  <c:v>6873.2942579999999</c:v>
                </c:pt>
                <c:pt idx="3">
                  <c:v>4536.7954440000003</c:v>
                </c:pt>
                <c:pt idx="4">
                  <c:v>2131.575495</c:v>
                </c:pt>
                <c:pt idx="5">
                  <c:v>3086.0405759999999</c:v>
                </c:pt>
                <c:pt idx="6">
                  <c:v>2257.3664589999998</c:v>
                </c:pt>
                <c:pt idx="7">
                  <c:v>1641.7739059999999</c:v>
                </c:pt>
                <c:pt idx="8">
                  <c:v>1737.41902</c:v>
                </c:pt>
                <c:pt idx="9">
                  <c:v>1768.7241839999999</c:v>
                </c:pt>
                <c:pt idx="10">
                  <c:v>1081.85139</c:v>
                </c:pt>
                <c:pt idx="11">
                  <c:v>1203.5987230000001</c:v>
                </c:pt>
                <c:pt idx="12">
                  <c:v>1062.4266319999999</c:v>
                </c:pt>
                <c:pt idx="13">
                  <c:v>932.61361099999999</c:v>
                </c:pt>
                <c:pt idx="14">
                  <c:v>837.14429600000005</c:v>
                </c:pt>
              </c:numCache>
            </c:numRef>
          </c:val>
        </c:ser>
        <c:dLbls>
          <c:showLegendKey val="0"/>
          <c:showVal val="1"/>
          <c:showCatName val="0"/>
          <c:showSerName val="0"/>
          <c:showPercent val="0"/>
          <c:showBubbleSize val="0"/>
        </c:dLbls>
        <c:gapWidth val="150"/>
        <c:axId val="485115040"/>
        <c:axId val="576814528"/>
      </c:barChart>
      <c:catAx>
        <c:axId val="485115040"/>
        <c:scaling>
          <c:orientation val="minMax"/>
        </c:scaling>
        <c:delete val="0"/>
        <c:axPos val="b"/>
        <c:numFmt formatCode="General" sourceLinked="1"/>
        <c:majorTickMark val="out"/>
        <c:minorTickMark val="none"/>
        <c:tickLblPos val="nextTo"/>
        <c:crossAx val="576814528"/>
        <c:crosses val="autoZero"/>
        <c:auto val="1"/>
        <c:lblAlgn val="ctr"/>
        <c:lblOffset val="100"/>
        <c:noMultiLvlLbl val="0"/>
      </c:catAx>
      <c:valAx>
        <c:axId val="576814528"/>
        <c:scaling>
          <c:orientation val="minMax"/>
        </c:scaling>
        <c:delete val="0"/>
        <c:axPos val="l"/>
        <c:majorGridlines/>
        <c:numFmt formatCode="General" sourceLinked="0"/>
        <c:majorTickMark val="out"/>
        <c:minorTickMark val="none"/>
        <c:tickLblPos val="nextTo"/>
        <c:crossAx val="485115040"/>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2020</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5613.5733270000001</c:v>
                </c:pt>
                <c:pt idx="1">
                  <c:v>5059.5432719999999</c:v>
                </c:pt>
                <c:pt idx="2">
                  <c:v>6066.5003020000004</c:v>
                </c:pt>
                <c:pt idx="3">
                  <c:v>5037.5415409999996</c:v>
                </c:pt>
                <c:pt idx="4">
                  <c:v>4757.8876449999998</c:v>
                </c:pt>
                <c:pt idx="5">
                  <c:v>4079.8716869999998</c:v>
                </c:pt>
                <c:pt idx="6">
                  <c:v>4242.4315630000001</c:v>
                </c:pt>
                <c:pt idx="7">
                  <c:v>4709.7023820000004</c:v>
                </c:pt>
                <c:pt idx="8">
                  <c:v>4549.5837300000003</c:v>
                </c:pt>
                <c:pt idx="9">
                  <c:v>4877.1500139999998</c:v>
                </c:pt>
                <c:pt idx="10">
                  <c:v>5774.3697620000003</c:v>
                </c:pt>
                <c:pt idx="11">
                  <c:v>4868.9912459999996</c:v>
                </c:pt>
              </c:numCache>
            </c:numRef>
          </c:val>
          <c:smooth val="0"/>
        </c:ser>
        <c:ser>
          <c:idx val="1"/>
          <c:order val="1"/>
          <c:tx>
            <c:strRef>
              <c:f>T3_1!$C$33</c:f>
              <c:strCache>
                <c:ptCount val="1"/>
                <c:pt idx="0">
                  <c:v>2019</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ser>
          <c:idx val="2"/>
          <c:order val="2"/>
          <c:tx>
            <c:strRef>
              <c:f>T3_1!$D$33</c:f>
              <c:strCache>
                <c:ptCount val="1"/>
                <c:pt idx="0">
                  <c:v>2018</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5386.1367330000003</c:v>
                </c:pt>
                <c:pt idx="1">
                  <c:v>5184.5420759999997</c:v>
                </c:pt>
                <c:pt idx="2">
                  <c:v>5276.8818309999997</c:v>
                </c:pt>
                <c:pt idx="3">
                  <c:v>5753.3032290000001</c:v>
                </c:pt>
                <c:pt idx="4">
                  <c:v>5399.206424</c:v>
                </c:pt>
                <c:pt idx="5">
                  <c:v>5637.4028859999999</c:v>
                </c:pt>
                <c:pt idx="6">
                  <c:v>6197.3231969999997</c:v>
                </c:pt>
                <c:pt idx="7">
                  <c:v>5525.1335330000002</c:v>
                </c:pt>
                <c:pt idx="8">
                  <c:v>5738.2229530000004</c:v>
                </c:pt>
                <c:pt idx="9">
                  <c:v>6331.9202809999997</c:v>
                </c:pt>
                <c:pt idx="10">
                  <c:v>5715.870559</c:v>
                </c:pt>
                <c:pt idx="11">
                  <c:v>5155.8299189999998</c:v>
                </c:pt>
              </c:numCache>
            </c:numRef>
          </c:val>
          <c:smooth val="0"/>
        </c:ser>
        <c:dLbls>
          <c:showLegendKey val="0"/>
          <c:showVal val="0"/>
          <c:showCatName val="0"/>
          <c:showSerName val="0"/>
          <c:showPercent val="0"/>
          <c:showBubbleSize val="0"/>
        </c:dLbls>
        <c:marker val="1"/>
        <c:smooth val="0"/>
        <c:axId val="576814920"/>
        <c:axId val="576812568"/>
      </c:lineChart>
      <c:catAx>
        <c:axId val="576814920"/>
        <c:scaling>
          <c:orientation val="minMax"/>
        </c:scaling>
        <c:delete val="0"/>
        <c:axPos val="b"/>
        <c:numFmt formatCode="General" sourceLinked="1"/>
        <c:majorTickMark val="out"/>
        <c:minorTickMark val="none"/>
        <c:tickLblPos val="nextTo"/>
        <c:crossAx val="576812568"/>
        <c:crosses val="autoZero"/>
        <c:auto val="1"/>
        <c:lblAlgn val="ctr"/>
        <c:lblOffset val="100"/>
        <c:noMultiLvlLbl val="0"/>
      </c:catAx>
      <c:valAx>
        <c:axId val="576812568"/>
        <c:scaling>
          <c:orientation val="minMax"/>
        </c:scaling>
        <c:delete val="0"/>
        <c:axPos val="l"/>
        <c:majorGridlines/>
        <c:numFmt formatCode="General" sourceLinked="0"/>
        <c:majorTickMark val="out"/>
        <c:minorTickMark val="none"/>
        <c:tickLblPos val="nextTo"/>
        <c:crossAx val="576814920"/>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3</xdr:row>
      <xdr:rowOff>123825</xdr:rowOff>
    </xdr:from>
    <xdr:to>
      <xdr:col>6</xdr:col>
      <xdr:colOff>561975</xdr:colOff>
      <xdr:row>26</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29</xdr:row>
      <xdr:rowOff>128586</xdr:rowOff>
    </xdr:from>
    <xdr:to>
      <xdr:col>6</xdr:col>
      <xdr:colOff>552450</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31" t="s">
        <v>104</v>
      </c>
    </row>
    <row r="4" spans="1:7" ht="20.25" x14ac:dyDescent="0.3">
      <c r="A4" s="31" t="s">
        <v>105</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9" t="s">
        <v>142</v>
      </c>
    </row>
    <row r="16" spans="1:7" ht="15" x14ac:dyDescent="0.2">
      <c r="G16" s="63" t="s">
        <v>166</v>
      </c>
    </row>
    <row r="17" spans="1:7" x14ac:dyDescent="0.2">
      <c r="G17" s="64"/>
    </row>
    <row r="18" spans="1:7" ht="37.5" customHeight="1" x14ac:dyDescent="0.5">
      <c r="G18" s="32" t="s">
        <v>155</v>
      </c>
    </row>
    <row r="19" spans="1:7" ht="37.5" x14ac:dyDescent="0.5">
      <c r="G19" s="88" t="s">
        <v>167</v>
      </c>
    </row>
    <row r="20" spans="1:7" ht="16.5" x14ac:dyDescent="0.25">
      <c r="A20" s="30"/>
      <c r="B20" s="30"/>
      <c r="C20" s="30"/>
      <c r="D20" s="30"/>
      <c r="E20" s="30"/>
      <c r="F20" s="30"/>
      <c r="G20" s="64"/>
    </row>
    <row r="21" spans="1:7" ht="15" x14ac:dyDescent="0.2">
      <c r="G21" s="79" t="s">
        <v>186</v>
      </c>
    </row>
    <row r="22" spans="1:7" ht="20.25" customHeight="1" x14ac:dyDescent="0.25">
      <c r="A22" s="112"/>
      <c r="B22" s="112"/>
      <c r="C22" s="112"/>
      <c r="D22" s="112"/>
      <c r="E22" s="112"/>
      <c r="F22" s="112"/>
      <c r="G22" s="112"/>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20" t="s">
        <v>0</v>
      </c>
      <c r="B1" s="120"/>
      <c r="C1" s="120"/>
      <c r="D1" s="120"/>
      <c r="E1" s="120"/>
      <c r="F1" s="120"/>
      <c r="G1" s="120"/>
    </row>
    <row r="2" spans="1:7" s="48" customFormat="1" x14ac:dyDescent="0.2"/>
    <row r="3" spans="1:7" s="48" customFormat="1" ht="15.75" x14ac:dyDescent="0.25">
      <c r="A3" s="121" t="s">
        <v>1</v>
      </c>
      <c r="B3" s="122"/>
      <c r="C3" s="122"/>
      <c r="D3" s="122"/>
      <c r="E3" s="122"/>
      <c r="F3" s="122"/>
      <c r="G3" s="122"/>
    </row>
    <row r="4" spans="1:7" s="48" customFormat="1" x14ac:dyDescent="0.2">
      <c r="A4" s="117"/>
      <c r="B4" s="117"/>
      <c r="C4" s="117"/>
      <c r="D4" s="117"/>
      <c r="E4" s="117"/>
      <c r="F4" s="117"/>
      <c r="G4" s="117"/>
    </row>
    <row r="5" spans="1:7" s="48" customFormat="1" x14ac:dyDescent="0.2">
      <c r="A5" s="73" t="s">
        <v>135</v>
      </c>
      <c r="B5" s="75"/>
      <c r="C5" s="75"/>
      <c r="D5" s="75"/>
      <c r="E5" s="75"/>
      <c r="F5" s="75"/>
      <c r="G5" s="75"/>
    </row>
    <row r="6" spans="1:7" s="48" customFormat="1" ht="5.85" customHeight="1" x14ac:dyDescent="0.2">
      <c r="A6" s="73"/>
      <c r="B6" s="75"/>
      <c r="C6" s="75"/>
      <c r="D6" s="75"/>
      <c r="E6" s="75"/>
      <c r="F6" s="75"/>
      <c r="G6" s="75"/>
    </row>
    <row r="7" spans="1:7" s="48" customFormat="1" x14ac:dyDescent="0.2">
      <c r="A7" s="118" t="s">
        <v>107</v>
      </c>
      <c r="B7" s="114"/>
      <c r="C7" s="114"/>
      <c r="D7" s="114"/>
      <c r="E7" s="114"/>
      <c r="F7" s="114"/>
      <c r="G7" s="114"/>
    </row>
    <row r="8" spans="1:7" s="48" customFormat="1" x14ac:dyDescent="0.2">
      <c r="A8" s="114" t="s">
        <v>4</v>
      </c>
      <c r="B8" s="114"/>
      <c r="C8" s="114"/>
      <c r="D8" s="114"/>
      <c r="E8" s="114"/>
      <c r="F8" s="114"/>
      <c r="G8" s="114"/>
    </row>
    <row r="9" spans="1:7" s="48" customFormat="1" ht="5.85" customHeight="1" x14ac:dyDescent="0.2">
      <c r="A9" s="75"/>
      <c r="B9" s="75"/>
      <c r="C9" s="75"/>
      <c r="D9" s="75"/>
      <c r="E9" s="75"/>
      <c r="F9" s="75"/>
      <c r="G9" s="75"/>
    </row>
    <row r="10" spans="1:7" s="48" customFormat="1" x14ac:dyDescent="0.2">
      <c r="A10" s="123" t="s">
        <v>2</v>
      </c>
      <c r="B10" s="123"/>
      <c r="C10" s="123"/>
      <c r="D10" s="123"/>
      <c r="E10" s="123"/>
      <c r="F10" s="123"/>
      <c r="G10" s="123"/>
    </row>
    <row r="11" spans="1:7" s="48" customFormat="1" x14ac:dyDescent="0.2">
      <c r="A11" s="114" t="s">
        <v>3</v>
      </c>
      <c r="B11" s="114"/>
      <c r="C11" s="114"/>
      <c r="D11" s="114"/>
      <c r="E11" s="114"/>
      <c r="F11" s="114"/>
      <c r="G11" s="114"/>
    </row>
    <row r="12" spans="1:7" s="48" customFormat="1" x14ac:dyDescent="0.2">
      <c r="A12" s="75"/>
      <c r="B12" s="75"/>
      <c r="C12" s="75"/>
      <c r="D12" s="75"/>
      <c r="E12" s="75"/>
      <c r="F12" s="75"/>
      <c r="G12" s="75"/>
    </row>
    <row r="13" spans="1:7" s="48" customFormat="1" x14ac:dyDescent="0.2">
      <c r="A13" s="75"/>
      <c r="B13" s="75"/>
      <c r="C13" s="75"/>
      <c r="D13" s="75"/>
      <c r="E13" s="75"/>
      <c r="F13" s="75"/>
      <c r="G13" s="75"/>
    </row>
    <row r="14" spans="1:7" s="48" customFormat="1" ht="12.75" customHeight="1" x14ac:dyDescent="0.2">
      <c r="A14" s="118" t="s">
        <v>109</v>
      </c>
      <c r="B14" s="114"/>
      <c r="C14" s="114"/>
      <c r="D14" s="74"/>
      <c r="E14" s="74"/>
      <c r="F14" s="74"/>
      <c r="G14" s="74"/>
    </row>
    <row r="15" spans="1:7" s="48" customFormat="1" ht="5.85" customHeight="1" x14ac:dyDescent="0.2">
      <c r="A15" s="74"/>
      <c r="B15" s="76"/>
      <c r="C15" s="76"/>
      <c r="D15" s="74"/>
      <c r="E15" s="74"/>
      <c r="F15" s="74"/>
      <c r="G15" s="74"/>
    </row>
    <row r="16" spans="1:7" s="48" customFormat="1" ht="12.75" customHeight="1" x14ac:dyDescent="0.2">
      <c r="A16" s="113" t="s">
        <v>147</v>
      </c>
      <c r="B16" s="114"/>
      <c r="C16" s="114"/>
      <c r="D16" s="76"/>
      <c r="E16" s="76"/>
      <c r="F16" s="76"/>
      <c r="G16" s="76"/>
    </row>
    <row r="17" spans="1:7" s="48" customFormat="1" ht="12.75" customHeight="1" x14ac:dyDescent="0.2">
      <c r="A17" s="76" t="s">
        <v>121</v>
      </c>
      <c r="B17" s="115" t="s">
        <v>150</v>
      </c>
      <c r="C17" s="114"/>
      <c r="D17" s="76"/>
      <c r="E17" s="76"/>
      <c r="F17" s="76"/>
      <c r="G17" s="76"/>
    </row>
    <row r="18" spans="1:7" s="48" customFormat="1" ht="12.75" customHeight="1" x14ac:dyDescent="0.2">
      <c r="A18" s="76" t="s">
        <v>122</v>
      </c>
      <c r="B18" s="116" t="s">
        <v>148</v>
      </c>
      <c r="C18" s="116"/>
      <c r="D18" s="116"/>
      <c r="E18" s="76"/>
      <c r="F18" s="76"/>
      <c r="G18" s="76"/>
    </row>
    <row r="19" spans="1:7" s="48" customFormat="1" x14ac:dyDescent="0.2">
      <c r="A19" s="76"/>
      <c r="B19" s="76"/>
      <c r="C19" s="76"/>
      <c r="D19" s="76"/>
      <c r="E19" s="76"/>
      <c r="F19" s="76"/>
      <c r="G19" s="76"/>
    </row>
    <row r="20" spans="1:7" s="48" customFormat="1" ht="12.75" customHeight="1" x14ac:dyDescent="0.2">
      <c r="A20" s="118" t="s">
        <v>136</v>
      </c>
      <c r="B20" s="114"/>
      <c r="C20" s="74"/>
      <c r="D20" s="74"/>
      <c r="E20" s="74"/>
      <c r="F20" s="74"/>
      <c r="G20" s="74"/>
    </row>
    <row r="21" spans="1:7" s="48" customFormat="1" ht="5.85" customHeight="1" x14ac:dyDescent="0.2">
      <c r="A21" s="74"/>
      <c r="B21" s="76"/>
      <c r="C21" s="74"/>
      <c r="D21" s="74"/>
      <c r="E21" s="74"/>
      <c r="F21" s="74"/>
      <c r="G21" s="74"/>
    </row>
    <row r="22" spans="1:7" s="48" customFormat="1" ht="12.75" customHeight="1" x14ac:dyDescent="0.2">
      <c r="A22" s="76" t="s">
        <v>123</v>
      </c>
      <c r="B22" s="114" t="s">
        <v>124</v>
      </c>
      <c r="C22" s="114"/>
      <c r="D22" s="76"/>
      <c r="E22" s="76"/>
      <c r="F22" s="76"/>
      <c r="G22" s="76"/>
    </row>
    <row r="23" spans="1:7" s="48" customFormat="1" ht="12.75" customHeight="1" x14ac:dyDescent="0.2">
      <c r="A23" s="76" t="s">
        <v>125</v>
      </c>
      <c r="B23" s="114" t="s">
        <v>126</v>
      </c>
      <c r="C23" s="114"/>
      <c r="D23" s="76"/>
      <c r="E23" s="76"/>
      <c r="F23" s="76"/>
      <c r="G23" s="76"/>
    </row>
    <row r="24" spans="1:7" s="48" customFormat="1" ht="12.75" customHeight="1" x14ac:dyDescent="0.2">
      <c r="A24" s="76"/>
      <c r="B24" s="114" t="s">
        <v>127</v>
      </c>
      <c r="C24" s="114"/>
      <c r="D24" s="76"/>
      <c r="E24" s="76"/>
      <c r="F24" s="76"/>
      <c r="G24" s="76"/>
    </row>
    <row r="25" spans="1:7" s="48" customFormat="1" x14ac:dyDescent="0.2">
      <c r="A25" s="75"/>
      <c r="B25" s="75"/>
      <c r="C25" s="75"/>
      <c r="D25" s="75"/>
      <c r="E25" s="75"/>
      <c r="F25" s="75"/>
      <c r="G25" s="75"/>
    </row>
    <row r="26" spans="1:7" s="48" customFormat="1" x14ac:dyDescent="0.2">
      <c r="A26" s="75" t="s">
        <v>137</v>
      </c>
      <c r="B26" s="77" t="s">
        <v>138</v>
      </c>
      <c r="C26" s="75"/>
      <c r="D26" s="75"/>
      <c r="E26" s="75"/>
      <c r="F26" s="75"/>
      <c r="G26" s="75"/>
    </row>
    <row r="27" spans="1:7" s="48" customFormat="1" x14ac:dyDescent="0.2">
      <c r="A27" s="75"/>
      <c r="B27" s="75"/>
      <c r="C27" s="75"/>
      <c r="D27" s="75"/>
      <c r="E27" s="75"/>
      <c r="F27" s="75"/>
      <c r="G27" s="75"/>
    </row>
    <row r="28" spans="1:7" s="48" customFormat="1" ht="27.75" customHeight="1" x14ac:dyDescent="0.2">
      <c r="A28" s="119" t="s">
        <v>168</v>
      </c>
      <c r="B28" s="114"/>
      <c r="C28" s="114"/>
      <c r="D28" s="114"/>
      <c r="E28" s="114"/>
      <c r="F28" s="114"/>
      <c r="G28" s="114"/>
    </row>
    <row r="29" spans="1:7" s="48" customFormat="1" ht="41.85" customHeight="1" x14ac:dyDescent="0.2">
      <c r="A29" s="114" t="s">
        <v>144</v>
      </c>
      <c r="B29" s="114"/>
      <c r="C29" s="114"/>
      <c r="D29" s="114"/>
      <c r="E29" s="114"/>
      <c r="F29" s="114"/>
      <c r="G29" s="114"/>
    </row>
    <row r="30" spans="1:7" s="48" customFormat="1" x14ac:dyDescent="0.2">
      <c r="A30" s="75"/>
      <c r="B30" s="75"/>
      <c r="C30" s="75"/>
      <c r="D30" s="75"/>
      <c r="E30" s="75"/>
      <c r="F30" s="75"/>
      <c r="G30" s="75"/>
    </row>
    <row r="31" spans="1:7" s="48" customFormat="1" x14ac:dyDescent="0.2">
      <c r="A31" s="75"/>
      <c r="B31" s="75"/>
      <c r="C31" s="75"/>
      <c r="D31" s="75"/>
      <c r="E31" s="75"/>
      <c r="F31" s="75"/>
      <c r="G31" s="75"/>
    </row>
    <row r="32" spans="1:7" s="48" customFormat="1" x14ac:dyDescent="0.2">
      <c r="A32" s="75"/>
      <c r="B32" s="75"/>
      <c r="C32" s="75"/>
      <c r="D32" s="75"/>
      <c r="E32" s="75"/>
      <c r="F32" s="75"/>
      <c r="G32" s="75"/>
    </row>
    <row r="33" spans="1:7" s="48" customFormat="1" x14ac:dyDescent="0.2">
      <c r="A33" s="75"/>
      <c r="B33" s="75"/>
      <c r="C33" s="75"/>
      <c r="D33" s="75"/>
      <c r="E33" s="75"/>
      <c r="F33" s="75"/>
      <c r="G33" s="75"/>
    </row>
    <row r="34" spans="1:7" s="48" customFormat="1" x14ac:dyDescent="0.2">
      <c r="A34" s="75"/>
      <c r="B34" s="75"/>
      <c r="C34" s="75"/>
      <c r="D34" s="75"/>
      <c r="E34" s="75"/>
      <c r="F34" s="75"/>
      <c r="G34" s="75"/>
    </row>
    <row r="35" spans="1:7" s="48" customFormat="1" x14ac:dyDescent="0.2">
      <c r="A35" s="75"/>
      <c r="B35" s="75"/>
      <c r="C35" s="75"/>
      <c r="D35" s="75"/>
      <c r="E35" s="75"/>
      <c r="F35" s="75"/>
      <c r="G35" s="75"/>
    </row>
    <row r="36" spans="1:7" s="48" customFormat="1" x14ac:dyDescent="0.2">
      <c r="A36" s="75"/>
      <c r="B36" s="75"/>
      <c r="C36" s="75"/>
      <c r="D36" s="75"/>
      <c r="E36" s="75"/>
      <c r="F36" s="75"/>
      <c r="G36" s="75"/>
    </row>
    <row r="37" spans="1:7" s="48" customFormat="1" x14ac:dyDescent="0.2">
      <c r="A37" s="75"/>
      <c r="B37" s="75"/>
      <c r="C37" s="75"/>
      <c r="D37" s="75"/>
      <c r="E37" s="75"/>
      <c r="F37" s="75"/>
      <c r="G37" s="75"/>
    </row>
    <row r="38" spans="1:7" s="48" customFormat="1" x14ac:dyDescent="0.2">
      <c r="A38" s="75"/>
      <c r="B38" s="75"/>
      <c r="C38" s="75"/>
      <c r="D38" s="75"/>
      <c r="E38" s="75"/>
      <c r="F38" s="75"/>
      <c r="G38" s="75"/>
    </row>
    <row r="39" spans="1:7" s="48" customFormat="1" x14ac:dyDescent="0.2">
      <c r="A39" s="75"/>
      <c r="B39" s="75"/>
      <c r="C39" s="75"/>
      <c r="D39" s="75"/>
      <c r="E39" s="75"/>
      <c r="F39" s="75"/>
      <c r="G39" s="75"/>
    </row>
    <row r="40" spans="1:7" s="48" customFormat="1" x14ac:dyDescent="0.2">
      <c r="A40" s="117" t="s">
        <v>139</v>
      </c>
      <c r="B40" s="117"/>
      <c r="C40" s="75"/>
      <c r="D40" s="75"/>
      <c r="E40" s="75"/>
      <c r="F40" s="75"/>
      <c r="G40" s="75"/>
    </row>
    <row r="41" spans="1:7" s="48" customFormat="1" x14ac:dyDescent="0.2">
      <c r="A41" s="75"/>
      <c r="B41" s="75"/>
      <c r="C41" s="75"/>
      <c r="D41" s="75"/>
      <c r="E41" s="75"/>
      <c r="F41" s="75"/>
      <c r="G41" s="75"/>
    </row>
    <row r="42" spans="1:7" s="48" customFormat="1" x14ac:dyDescent="0.2">
      <c r="A42" s="7">
        <v>0</v>
      </c>
      <c r="B42" s="8" t="s">
        <v>5</v>
      </c>
      <c r="C42" s="75"/>
      <c r="D42" s="75"/>
      <c r="E42" s="75"/>
      <c r="F42" s="75"/>
      <c r="G42" s="75"/>
    </row>
    <row r="43" spans="1:7" s="48" customFormat="1" x14ac:dyDescent="0.2">
      <c r="A43" s="8" t="s">
        <v>19</v>
      </c>
      <c r="B43" s="8" t="s">
        <v>6</v>
      </c>
      <c r="C43" s="75"/>
      <c r="D43" s="75"/>
      <c r="E43" s="75"/>
      <c r="F43" s="75"/>
      <c r="G43" s="75"/>
    </row>
    <row r="44" spans="1:7" s="48" customFormat="1" x14ac:dyDescent="0.2">
      <c r="A44" s="8" t="s">
        <v>20</v>
      </c>
      <c r="B44" s="8" t="s">
        <v>7</v>
      </c>
      <c r="C44" s="75"/>
      <c r="D44" s="75"/>
      <c r="E44" s="75"/>
      <c r="F44" s="75"/>
      <c r="G44" s="75"/>
    </row>
    <row r="45" spans="1:7" s="48" customFormat="1" x14ac:dyDescent="0.2">
      <c r="A45" s="8" t="s">
        <v>21</v>
      </c>
      <c r="B45" s="8" t="s">
        <v>8</v>
      </c>
      <c r="C45" s="75"/>
      <c r="D45" s="75"/>
      <c r="E45" s="75"/>
      <c r="F45" s="75"/>
      <c r="G45" s="75"/>
    </row>
    <row r="46" spans="1:7" s="48" customFormat="1" x14ac:dyDescent="0.2">
      <c r="A46" s="8" t="s">
        <v>15</v>
      </c>
      <c r="B46" s="8" t="s">
        <v>9</v>
      </c>
      <c r="C46" s="75"/>
      <c r="D46" s="75"/>
      <c r="E46" s="75"/>
      <c r="F46" s="75"/>
      <c r="G46" s="75"/>
    </row>
    <row r="47" spans="1:7" s="48" customFormat="1" x14ac:dyDescent="0.2">
      <c r="A47" s="8" t="s">
        <v>16</v>
      </c>
      <c r="B47" s="8" t="s">
        <v>10</v>
      </c>
      <c r="C47" s="75"/>
      <c r="D47" s="75"/>
      <c r="E47" s="75"/>
      <c r="F47" s="75"/>
      <c r="G47" s="75"/>
    </row>
    <row r="48" spans="1:7" s="48" customFormat="1" x14ac:dyDescent="0.2">
      <c r="A48" s="8" t="s">
        <v>17</v>
      </c>
      <c r="B48" s="8" t="s">
        <v>11</v>
      </c>
      <c r="C48" s="75"/>
      <c r="D48" s="75"/>
      <c r="E48" s="75"/>
      <c r="F48" s="75"/>
      <c r="G48" s="75"/>
    </row>
    <row r="49" spans="1:7" s="48" customFormat="1" x14ac:dyDescent="0.2">
      <c r="A49" s="8" t="s">
        <v>18</v>
      </c>
      <c r="B49" s="8" t="s">
        <v>12</v>
      </c>
      <c r="C49" s="75"/>
      <c r="D49" s="75"/>
      <c r="E49" s="75"/>
      <c r="F49" s="75"/>
      <c r="G49" s="75"/>
    </row>
    <row r="50" spans="1:7" s="48" customFormat="1" x14ac:dyDescent="0.2">
      <c r="A50" s="8" t="s">
        <v>140</v>
      </c>
      <c r="B50" s="8" t="s">
        <v>13</v>
      </c>
      <c r="C50" s="75"/>
      <c r="D50" s="75"/>
      <c r="E50" s="75"/>
      <c r="F50" s="75"/>
      <c r="G50" s="75"/>
    </row>
    <row r="51" spans="1:7" s="48" customFormat="1" x14ac:dyDescent="0.2">
      <c r="A51" s="8" t="s">
        <v>128</v>
      </c>
      <c r="B51" s="8" t="s">
        <v>14</v>
      </c>
      <c r="C51" s="75"/>
      <c r="D51" s="75"/>
      <c r="E51" s="75"/>
      <c r="F51" s="75"/>
      <c r="G51" s="75"/>
    </row>
    <row r="52" spans="1:7" s="48" customFormat="1" x14ac:dyDescent="0.2"/>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sheetData>
  <mergeCells count="18">
    <mergeCell ref="A11:G11"/>
    <mergeCell ref="A14:C14"/>
    <mergeCell ref="A1:G1"/>
    <mergeCell ref="A3:G3"/>
    <mergeCell ref="A4:G4"/>
    <mergeCell ref="A7:G7"/>
    <mergeCell ref="A10:G10"/>
    <mergeCell ref="A8:G8"/>
    <mergeCell ref="A16:C16"/>
    <mergeCell ref="B17:C17"/>
    <mergeCell ref="B18:D18"/>
    <mergeCell ref="A29:G29"/>
    <mergeCell ref="A40:B40"/>
    <mergeCell ref="A20:B20"/>
    <mergeCell ref="B22:C22"/>
    <mergeCell ref="B23:C23"/>
    <mergeCell ref="B24:C24"/>
    <mergeCell ref="A28:G2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zoomScaleNormal="100" workbookViewId="0">
      <pane ySplit="5" topLeftCell="A6" activePane="bottomLeft" state="frozen"/>
      <selection pane="bottomLeft"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25" t="s">
        <v>157</v>
      </c>
      <c r="B1" s="125"/>
      <c r="C1" s="125"/>
      <c r="D1" s="125"/>
      <c r="E1" s="125"/>
      <c r="F1" s="125"/>
      <c r="G1" s="125"/>
    </row>
    <row r="3" spans="1:7" s="9" customFormat="1" ht="26.25" customHeight="1" x14ac:dyDescent="0.2">
      <c r="A3" s="135" t="s">
        <v>120</v>
      </c>
      <c r="B3" s="89" t="s">
        <v>100</v>
      </c>
      <c r="C3" s="89" t="s">
        <v>101</v>
      </c>
      <c r="D3" s="89" t="s">
        <v>102</v>
      </c>
      <c r="E3" s="130" t="s">
        <v>169</v>
      </c>
      <c r="F3" s="131"/>
      <c r="G3" s="132"/>
    </row>
    <row r="4" spans="1:7" s="9" customFormat="1" ht="18" customHeight="1" x14ac:dyDescent="0.2">
      <c r="A4" s="136"/>
      <c r="B4" s="126" t="s">
        <v>170</v>
      </c>
      <c r="C4" s="127"/>
      <c r="D4" s="127"/>
      <c r="E4" s="34" t="s">
        <v>170</v>
      </c>
      <c r="F4" s="34" t="s">
        <v>171</v>
      </c>
      <c r="G4" s="133" t="s">
        <v>158</v>
      </c>
    </row>
    <row r="5" spans="1:7" s="9" customFormat="1" ht="17.25" customHeight="1" x14ac:dyDescent="0.2">
      <c r="A5" s="137"/>
      <c r="B5" s="128" t="s">
        <v>106</v>
      </c>
      <c r="C5" s="129"/>
      <c r="D5" s="129"/>
      <c r="E5" s="129"/>
      <c r="F5" s="129"/>
      <c r="G5" s="134"/>
    </row>
    <row r="6" spans="1:7" s="9" customFormat="1" ht="12" customHeight="1" x14ac:dyDescent="0.2">
      <c r="A6" s="72"/>
    </row>
    <row r="7" spans="1:7" s="9" customFormat="1" ht="12" customHeight="1" x14ac:dyDescent="0.2">
      <c r="A7" s="35" t="s">
        <v>22</v>
      </c>
      <c r="B7" s="90">
        <v>765.42667500000005</v>
      </c>
      <c r="C7" s="90">
        <v>742.30403100000001</v>
      </c>
      <c r="D7" s="90">
        <v>715.14601000000005</v>
      </c>
      <c r="E7" s="90">
        <v>9188.0143459999999</v>
      </c>
      <c r="F7" s="90">
        <v>9294.9155480000009</v>
      </c>
      <c r="G7" s="91">
        <v>-1.1501040697782656</v>
      </c>
    </row>
    <row r="8" spans="1:7" s="9" customFormat="1" ht="12" x14ac:dyDescent="0.2">
      <c r="A8" s="36" t="s">
        <v>23</v>
      </c>
    </row>
    <row r="9" spans="1:7" s="9" customFormat="1" ht="12" x14ac:dyDescent="0.2">
      <c r="A9" s="37" t="s">
        <v>24</v>
      </c>
      <c r="B9" s="90">
        <v>8.0495999999999998E-2</v>
      </c>
      <c r="C9" s="90">
        <v>4.0257000000000001E-2</v>
      </c>
      <c r="D9" s="90">
        <v>1.4168999999999999E-2</v>
      </c>
      <c r="E9" s="90">
        <v>0.42486099999999999</v>
      </c>
      <c r="F9" s="90">
        <v>0.47201700000000002</v>
      </c>
      <c r="G9" s="91">
        <v>-9.9903181453210408</v>
      </c>
    </row>
    <row r="10" spans="1:7" s="9" customFormat="1" ht="12" x14ac:dyDescent="0.2">
      <c r="A10" s="37" t="s">
        <v>25</v>
      </c>
      <c r="B10" s="90">
        <v>121.305097</v>
      </c>
      <c r="C10" s="90">
        <v>103.158727</v>
      </c>
      <c r="D10" s="90">
        <v>89.122198999999995</v>
      </c>
      <c r="E10" s="90">
        <v>1401.0051309999999</v>
      </c>
      <c r="F10" s="90">
        <v>1598.9667360000001</v>
      </c>
      <c r="G10" s="91">
        <v>-12.380595577317891</v>
      </c>
    </row>
    <row r="11" spans="1:7" s="9" customFormat="1" ht="12" x14ac:dyDescent="0.2">
      <c r="A11" s="38" t="s">
        <v>31</v>
      </c>
    </row>
    <row r="12" spans="1:7" s="9" customFormat="1" ht="24" x14ac:dyDescent="0.2">
      <c r="A12" s="38" t="s">
        <v>141</v>
      </c>
      <c r="B12" s="90">
        <v>2.5714220000000001</v>
      </c>
      <c r="C12" s="90">
        <v>1.425484</v>
      </c>
      <c r="D12" s="90">
        <v>2.53302</v>
      </c>
      <c r="E12" s="90">
        <v>50.212791000000003</v>
      </c>
      <c r="F12" s="90">
        <v>66.651413000000005</v>
      </c>
      <c r="G12" s="91">
        <v>-24.663576149540901</v>
      </c>
    </row>
    <row r="13" spans="1:7" s="9" customFormat="1" ht="12" x14ac:dyDescent="0.2">
      <c r="A13" s="38" t="s">
        <v>110</v>
      </c>
      <c r="B13" s="90">
        <v>51.018073999999999</v>
      </c>
      <c r="C13" s="90">
        <v>43.389536</v>
      </c>
      <c r="D13" s="90">
        <v>35.349310000000003</v>
      </c>
      <c r="E13" s="90">
        <v>578.84838000000002</v>
      </c>
      <c r="F13" s="90">
        <v>732.04975899999999</v>
      </c>
      <c r="G13" s="91">
        <v>-20.92772753716595</v>
      </c>
    </row>
    <row r="14" spans="1:7" s="9" customFormat="1" ht="12" x14ac:dyDescent="0.2">
      <c r="A14" s="38" t="s">
        <v>134</v>
      </c>
      <c r="B14" s="90">
        <v>50.181226000000002</v>
      </c>
      <c r="C14" s="90">
        <v>44.223058999999999</v>
      </c>
      <c r="D14" s="90">
        <v>40.454808999999997</v>
      </c>
      <c r="E14" s="90">
        <v>581.78152999999998</v>
      </c>
      <c r="F14" s="90">
        <v>577.85202800000002</v>
      </c>
      <c r="G14" s="91">
        <v>0.68001872617810477</v>
      </c>
    </row>
    <row r="15" spans="1:7" s="9" customFormat="1" ht="12" x14ac:dyDescent="0.2">
      <c r="A15" s="37" t="s">
        <v>26</v>
      </c>
      <c r="B15" s="90">
        <v>487.64559500000001</v>
      </c>
      <c r="C15" s="90">
        <v>485.260153</v>
      </c>
      <c r="D15" s="90">
        <v>493.00211000000002</v>
      </c>
      <c r="E15" s="90">
        <v>5968.2450319999998</v>
      </c>
      <c r="F15" s="90">
        <v>5712.9230369999996</v>
      </c>
      <c r="G15" s="91">
        <v>4.4692006761931822</v>
      </c>
    </row>
    <row r="16" spans="1:7" s="9" customFormat="1" ht="12" x14ac:dyDescent="0.2">
      <c r="A16" s="40" t="s">
        <v>27</v>
      </c>
      <c r="B16" s="90">
        <v>156.395487</v>
      </c>
      <c r="C16" s="90">
        <v>153.84489400000001</v>
      </c>
      <c r="D16" s="90">
        <v>133.007532</v>
      </c>
      <c r="E16" s="90">
        <v>1818.339322</v>
      </c>
      <c r="F16" s="90">
        <v>1982.553758</v>
      </c>
      <c r="G16" s="91">
        <v>-8.2829751948648038</v>
      </c>
    </row>
    <row r="17" spans="1:7" s="9" customFormat="1" ht="12" x14ac:dyDescent="0.2">
      <c r="A17" s="41"/>
    </row>
    <row r="18" spans="1:7" s="9" customFormat="1" ht="12" x14ac:dyDescent="0.2">
      <c r="A18" s="35" t="s">
        <v>28</v>
      </c>
      <c r="B18" s="90">
        <v>3891.6623249999998</v>
      </c>
      <c r="C18" s="90">
        <v>4731.518454</v>
      </c>
      <c r="D18" s="90">
        <v>3908.960329</v>
      </c>
      <c r="E18" s="90">
        <v>48421.947276999999</v>
      </c>
      <c r="F18" s="90">
        <v>56382.508132000003</v>
      </c>
      <c r="G18" s="91">
        <v>-14.1188484137015</v>
      </c>
    </row>
    <row r="19" spans="1:7" s="9" customFormat="1" ht="12" x14ac:dyDescent="0.2">
      <c r="A19" s="42" t="s">
        <v>23</v>
      </c>
    </row>
    <row r="20" spans="1:7" s="9" customFormat="1" ht="12" x14ac:dyDescent="0.2">
      <c r="A20" s="40" t="s">
        <v>29</v>
      </c>
      <c r="B20" s="90">
        <v>388.62932999999998</v>
      </c>
      <c r="C20" s="90">
        <v>484.78447199999999</v>
      </c>
      <c r="D20" s="90">
        <v>332.72393099999999</v>
      </c>
      <c r="E20" s="90">
        <v>4509.9683729999997</v>
      </c>
      <c r="F20" s="90">
        <v>5374.3658779999996</v>
      </c>
      <c r="G20" s="91">
        <v>-16.083711541456765</v>
      </c>
    </row>
    <row r="21" spans="1:7" s="9" customFormat="1" ht="12" x14ac:dyDescent="0.2">
      <c r="A21" s="39" t="s">
        <v>31</v>
      </c>
    </row>
    <row r="22" spans="1:7" s="9" customFormat="1" ht="12" x14ac:dyDescent="0.2">
      <c r="A22" s="39" t="s">
        <v>129</v>
      </c>
      <c r="B22" s="90">
        <v>69.658047999999994</v>
      </c>
      <c r="C22" s="90">
        <v>135.64868999999999</v>
      </c>
      <c r="D22" s="90">
        <v>140.29756800000001</v>
      </c>
      <c r="E22" s="90">
        <v>1485.9989949999999</v>
      </c>
      <c r="F22" s="90">
        <v>2688.2483109999998</v>
      </c>
      <c r="G22" s="91">
        <v>-44.72240570487984</v>
      </c>
    </row>
    <row r="23" spans="1:7" s="9" customFormat="1" ht="12" x14ac:dyDescent="0.2">
      <c r="A23" s="40" t="s">
        <v>30</v>
      </c>
      <c r="B23" s="90">
        <v>573.86906399999998</v>
      </c>
      <c r="C23" s="90">
        <v>520.652424</v>
      </c>
      <c r="D23" s="90">
        <v>524.65977699999996</v>
      </c>
      <c r="E23" s="90">
        <v>6426.7692239999997</v>
      </c>
      <c r="F23" s="90">
        <v>8121.2658760000004</v>
      </c>
      <c r="G23" s="91">
        <v>-20.864932608690779</v>
      </c>
    </row>
    <row r="24" spans="1:7" s="9" customFormat="1" ht="12" x14ac:dyDescent="0.2">
      <c r="A24" s="39" t="s">
        <v>31</v>
      </c>
    </row>
    <row r="25" spans="1:7" s="9" customFormat="1" ht="12" x14ac:dyDescent="0.2">
      <c r="A25" s="39" t="s">
        <v>32</v>
      </c>
      <c r="B25" s="90">
        <v>234.990689</v>
      </c>
      <c r="C25" s="90">
        <v>253.18772000000001</v>
      </c>
      <c r="D25" s="90">
        <v>278.350301</v>
      </c>
      <c r="E25" s="90">
        <v>3025.2496390000001</v>
      </c>
      <c r="F25" s="90">
        <v>4764.680233</v>
      </c>
      <c r="G25" s="91">
        <v>-36.506764545346982</v>
      </c>
    </row>
    <row r="26" spans="1:7" s="9" customFormat="1" ht="12" x14ac:dyDescent="0.2">
      <c r="A26" s="39" t="s">
        <v>111</v>
      </c>
      <c r="B26" s="90">
        <v>5.2268049999999997</v>
      </c>
      <c r="C26" s="90">
        <v>2.2425060000000001</v>
      </c>
      <c r="D26" s="90">
        <v>5.0258999999999998E-2</v>
      </c>
      <c r="E26" s="90">
        <v>18.242267999999999</v>
      </c>
      <c r="F26" s="90">
        <v>11.048157</v>
      </c>
      <c r="G26" s="91">
        <v>65.115937436443005</v>
      </c>
    </row>
    <row r="27" spans="1:7" s="9" customFormat="1" ht="12" x14ac:dyDescent="0.2">
      <c r="A27" s="42" t="s">
        <v>33</v>
      </c>
      <c r="B27" s="90">
        <v>2929.163931</v>
      </c>
      <c r="C27" s="90">
        <v>3726.0815579999999</v>
      </c>
      <c r="D27" s="90">
        <v>3051.5766210000002</v>
      </c>
      <c r="E27" s="90">
        <v>37485.20968</v>
      </c>
      <c r="F27" s="90">
        <v>42886.876378000001</v>
      </c>
      <c r="G27" s="91">
        <v>-12.595150671245747</v>
      </c>
    </row>
    <row r="28" spans="1:7" s="9" customFormat="1" ht="12" x14ac:dyDescent="0.2">
      <c r="A28" s="43" t="s">
        <v>23</v>
      </c>
    </row>
    <row r="29" spans="1:7" s="9" customFormat="1" ht="12" x14ac:dyDescent="0.2">
      <c r="A29" s="39" t="s">
        <v>34</v>
      </c>
      <c r="B29" s="90">
        <v>198.531508</v>
      </c>
      <c r="C29" s="90">
        <v>215.89282399999999</v>
      </c>
      <c r="D29" s="90">
        <v>185.474974</v>
      </c>
      <c r="E29" s="90">
        <v>2880.8183760000002</v>
      </c>
      <c r="F29" s="90">
        <v>3203.0080969999999</v>
      </c>
      <c r="G29" s="91">
        <v>-10.0589730416782</v>
      </c>
    </row>
    <row r="30" spans="1:7" s="9" customFormat="1" ht="12" x14ac:dyDescent="0.2">
      <c r="A30" s="44" t="s">
        <v>31</v>
      </c>
    </row>
    <row r="31" spans="1:7" s="9" customFormat="1" ht="12" x14ac:dyDescent="0.2">
      <c r="A31" s="44" t="s">
        <v>112</v>
      </c>
      <c r="B31" s="90">
        <v>18.081029000000001</v>
      </c>
      <c r="C31" s="90">
        <v>20.971453</v>
      </c>
      <c r="D31" s="90">
        <v>24.858097999999998</v>
      </c>
      <c r="E31" s="90">
        <v>275.80459100000002</v>
      </c>
      <c r="F31" s="90">
        <v>332.26982299999997</v>
      </c>
      <c r="G31" s="91">
        <v>-16.993788810005768</v>
      </c>
    </row>
    <row r="32" spans="1:7" s="9" customFormat="1" ht="12" x14ac:dyDescent="0.2">
      <c r="A32" s="45" t="s">
        <v>35</v>
      </c>
      <c r="B32" s="90">
        <v>51.431139000000002</v>
      </c>
      <c r="C32" s="90">
        <v>46.901510999999999</v>
      </c>
      <c r="D32" s="90">
        <v>40.779491</v>
      </c>
      <c r="E32" s="90">
        <v>580.09483699999998</v>
      </c>
      <c r="F32" s="90">
        <v>683.67702499999996</v>
      </c>
      <c r="G32" s="91">
        <v>-15.15074870330767</v>
      </c>
    </row>
    <row r="33" spans="1:7" s="9" customFormat="1" ht="12" x14ac:dyDescent="0.2">
      <c r="A33" s="43" t="s">
        <v>36</v>
      </c>
      <c r="B33" s="90">
        <v>2730.632423</v>
      </c>
      <c r="C33" s="90">
        <v>3510.1887339999998</v>
      </c>
      <c r="D33" s="90">
        <v>2866.101647</v>
      </c>
      <c r="E33" s="90">
        <v>34604.391303999997</v>
      </c>
      <c r="F33" s="90">
        <v>39683.868281000003</v>
      </c>
      <c r="G33" s="91">
        <v>-12.799853434227771</v>
      </c>
    </row>
    <row r="34" spans="1:7" s="9" customFormat="1" ht="12" x14ac:dyDescent="0.2">
      <c r="A34" s="44" t="s">
        <v>31</v>
      </c>
    </row>
    <row r="35" spans="1:7" s="9" customFormat="1" ht="12" x14ac:dyDescent="0.2">
      <c r="A35" s="44" t="s">
        <v>113</v>
      </c>
      <c r="B35" s="90">
        <v>632.87224800000001</v>
      </c>
      <c r="C35" s="90">
        <v>484.59805499999999</v>
      </c>
      <c r="D35" s="90">
        <v>471.95724200000001</v>
      </c>
      <c r="E35" s="90">
        <v>5891.7677990000002</v>
      </c>
      <c r="F35" s="90">
        <v>5776.7287900000001</v>
      </c>
      <c r="G35" s="91">
        <v>1.9914213248013652</v>
      </c>
    </row>
    <row r="36" spans="1:7" s="9" customFormat="1" ht="12" x14ac:dyDescent="0.2">
      <c r="A36" s="45" t="s">
        <v>37</v>
      </c>
      <c r="B36" s="90">
        <v>24.329097999999998</v>
      </c>
      <c r="C36" s="90">
        <v>25.118580000000001</v>
      </c>
      <c r="D36" s="90">
        <v>25.084059</v>
      </c>
      <c r="E36" s="90">
        <v>255.77793399999999</v>
      </c>
      <c r="F36" s="90">
        <v>275.39282200000002</v>
      </c>
      <c r="G36" s="91">
        <v>-7.1225124378877354</v>
      </c>
    </row>
    <row r="37" spans="1:7" s="9" customFormat="1" ht="12" x14ac:dyDescent="0.2">
      <c r="A37" s="45" t="s">
        <v>38</v>
      </c>
      <c r="B37" s="90">
        <v>79.827888999999999</v>
      </c>
      <c r="C37" s="90">
        <v>72.183586000000005</v>
      </c>
      <c r="D37" s="90">
        <v>66.304432000000006</v>
      </c>
      <c r="E37" s="90">
        <v>877.67453999999998</v>
      </c>
      <c r="F37" s="90">
        <v>1049.4838649999999</v>
      </c>
      <c r="G37" s="91">
        <v>-16.370840060509167</v>
      </c>
    </row>
    <row r="38" spans="1:7" s="9" customFormat="1" ht="12" x14ac:dyDescent="0.2">
      <c r="A38" s="45" t="s">
        <v>39</v>
      </c>
      <c r="B38" s="90">
        <v>46.844282999999997</v>
      </c>
      <c r="C38" s="90">
        <v>57.198569999999997</v>
      </c>
      <c r="D38" s="90">
        <v>53.444060999999998</v>
      </c>
      <c r="E38" s="90">
        <v>617.47251200000005</v>
      </c>
      <c r="F38" s="90">
        <v>641.36250500000006</v>
      </c>
      <c r="G38" s="91">
        <v>-3.7248814537419861</v>
      </c>
    </row>
    <row r="39" spans="1:7" s="9" customFormat="1" ht="12" x14ac:dyDescent="0.2">
      <c r="A39" s="45" t="s">
        <v>40</v>
      </c>
      <c r="B39" s="90">
        <v>66.124711000000005</v>
      </c>
      <c r="C39" s="90">
        <v>75.003280000000004</v>
      </c>
      <c r="D39" s="90">
        <v>77.883229</v>
      </c>
      <c r="E39" s="90">
        <v>707.28983100000005</v>
      </c>
      <c r="F39" s="90">
        <v>572.52194399999996</v>
      </c>
      <c r="G39" s="91">
        <v>23.539340004756227</v>
      </c>
    </row>
    <row r="40" spans="1:7" s="9" customFormat="1" ht="12" x14ac:dyDescent="0.2">
      <c r="A40" s="45" t="s">
        <v>115</v>
      </c>
      <c r="B40" s="90">
        <v>388.68515100000002</v>
      </c>
      <c r="C40" s="90">
        <v>480.65933999999999</v>
      </c>
      <c r="D40" s="90">
        <v>580.17116299999998</v>
      </c>
      <c r="E40" s="90">
        <v>5245.5111649999999</v>
      </c>
      <c r="F40" s="90">
        <v>5894.5010679999996</v>
      </c>
      <c r="G40" s="91">
        <v>-11.010090515094291</v>
      </c>
    </row>
    <row r="41" spans="1:7" s="9" customFormat="1" ht="12" x14ac:dyDescent="0.2">
      <c r="A41" s="45" t="s">
        <v>116</v>
      </c>
      <c r="B41" s="90">
        <v>122.545331</v>
      </c>
      <c r="C41" s="90">
        <v>284.72574400000002</v>
      </c>
      <c r="D41" s="90">
        <v>179.27939900000001</v>
      </c>
      <c r="E41" s="90">
        <v>1259.2436749999999</v>
      </c>
      <c r="F41" s="90">
        <v>1107.011771</v>
      </c>
      <c r="G41" s="91">
        <v>13.751606621353616</v>
      </c>
    </row>
    <row r="42" spans="1:7" s="9" customFormat="1" ht="12" x14ac:dyDescent="0.2">
      <c r="A42" s="45" t="s">
        <v>117</v>
      </c>
      <c r="B42" s="90">
        <v>98.438773999999995</v>
      </c>
      <c r="C42" s="90">
        <v>110.54532</v>
      </c>
      <c r="D42" s="90">
        <v>96.333556000000002</v>
      </c>
      <c r="E42" s="90">
        <v>1070.1365780000001</v>
      </c>
      <c r="F42" s="90">
        <v>1102.267873</v>
      </c>
      <c r="G42" s="91">
        <v>-2.9150169198481137</v>
      </c>
    </row>
    <row r="43" spans="1:7" s="9" customFormat="1" ht="12" x14ac:dyDescent="0.2">
      <c r="A43" s="45" t="s">
        <v>114</v>
      </c>
      <c r="B43" s="90">
        <v>61.800268000000003</v>
      </c>
      <c r="C43" s="90">
        <v>56.522761000000003</v>
      </c>
      <c r="D43" s="90">
        <v>62.074623000000003</v>
      </c>
      <c r="E43" s="90">
        <v>831.36748299999999</v>
      </c>
      <c r="F43" s="90">
        <v>1159.8505600000001</v>
      </c>
      <c r="G43" s="91">
        <v>-28.321155183991991</v>
      </c>
    </row>
    <row r="44" spans="1:7" s="9" customFormat="1" ht="12" x14ac:dyDescent="0.2">
      <c r="A44" s="45" t="s">
        <v>41</v>
      </c>
      <c r="B44" s="90">
        <v>86.500581999999994</v>
      </c>
      <c r="C44" s="90">
        <v>82.616107999999997</v>
      </c>
      <c r="D44" s="90">
        <v>72.162585000000007</v>
      </c>
      <c r="E44" s="90">
        <v>893.55721200000005</v>
      </c>
      <c r="F44" s="90">
        <v>1012.800582</v>
      </c>
      <c r="G44" s="91">
        <v>-11.77362771302198</v>
      </c>
    </row>
    <row r="45" spans="1:7" s="9" customFormat="1" ht="12" x14ac:dyDescent="0.2">
      <c r="A45" s="45" t="s">
        <v>130</v>
      </c>
      <c r="B45" s="90">
        <v>16.956037999999999</v>
      </c>
      <c r="C45" s="90">
        <v>14.05376</v>
      </c>
      <c r="D45" s="90">
        <v>14.35702</v>
      </c>
      <c r="E45" s="90">
        <v>118.974446</v>
      </c>
      <c r="F45" s="90">
        <v>109.37350000000001</v>
      </c>
      <c r="G45" s="91">
        <v>8.7781281571861456</v>
      </c>
    </row>
    <row r="46" spans="1:7" s="9" customFormat="1" ht="24" x14ac:dyDescent="0.2">
      <c r="A46" s="68" t="s">
        <v>131</v>
      </c>
      <c r="B46" s="90">
        <v>91.035486000000006</v>
      </c>
      <c r="C46" s="90">
        <v>96.695719999999994</v>
      </c>
      <c r="D46" s="90">
        <v>108.11658799999999</v>
      </c>
      <c r="E46" s="90">
        <v>828.00492499999996</v>
      </c>
      <c r="F46" s="90">
        <v>926.20999300000005</v>
      </c>
      <c r="G46" s="91">
        <v>-10.602894456138742</v>
      </c>
    </row>
    <row r="47" spans="1:7" s="9" customFormat="1" ht="12" x14ac:dyDescent="0.2">
      <c r="A47" s="46"/>
    </row>
    <row r="48" spans="1:7" s="9" customFormat="1" ht="12" customHeight="1" x14ac:dyDescent="0.2">
      <c r="A48" s="70" t="s">
        <v>153</v>
      </c>
      <c r="B48" s="90">
        <v>220.061014</v>
      </c>
      <c r="C48" s="90">
        <v>300.54727700000001</v>
      </c>
      <c r="D48" s="90">
        <v>244.884907</v>
      </c>
      <c r="E48" s="90">
        <v>2027.1848480000001</v>
      </c>
      <c r="F48" s="90">
        <v>1821.1110209999999</v>
      </c>
      <c r="G48" s="91">
        <v>11.315829986402562</v>
      </c>
    </row>
    <row r="49" spans="1:7" x14ac:dyDescent="0.2">
      <c r="A49" s="41"/>
      <c r="B49" s="9"/>
      <c r="C49" s="9"/>
      <c r="D49" s="9"/>
      <c r="E49" s="9"/>
      <c r="F49" s="9"/>
      <c r="G49" s="9"/>
    </row>
    <row r="50" spans="1:7" x14ac:dyDescent="0.2">
      <c r="A50" s="47" t="s">
        <v>42</v>
      </c>
      <c r="B50" s="92">
        <v>4877.1500139999998</v>
      </c>
      <c r="C50" s="93">
        <v>5774.3697620000003</v>
      </c>
      <c r="D50" s="93">
        <v>4868.9912459999996</v>
      </c>
      <c r="E50" s="93">
        <v>59637.146471</v>
      </c>
      <c r="F50" s="93">
        <v>67498.534700999997</v>
      </c>
      <c r="G50" s="94">
        <v>-11.646753910768268</v>
      </c>
    </row>
    <row r="51" spans="1:7" ht="7.5" customHeight="1" x14ac:dyDescent="0.2"/>
    <row r="52" spans="1:7" ht="24.95" customHeight="1" x14ac:dyDescent="0.2">
      <c r="A52" s="124" t="s">
        <v>164</v>
      </c>
      <c r="B52" s="124"/>
      <c r="C52" s="124"/>
      <c r="D52" s="124"/>
      <c r="E52" s="124"/>
      <c r="F52" s="124"/>
      <c r="G52" s="124"/>
    </row>
    <row r="53" spans="1:7" x14ac:dyDescent="0.2">
      <c r="A53" s="86" t="s">
        <v>143</v>
      </c>
      <c r="B53" s="86"/>
      <c r="C53" s="86"/>
      <c r="D53" s="86"/>
      <c r="E53" s="86"/>
      <c r="F53" s="86"/>
      <c r="G53" s="86"/>
    </row>
    <row r="54" spans="1:7" x14ac:dyDescent="0.2">
      <c r="A54" s="86" t="s">
        <v>165</v>
      </c>
      <c r="B54" s="86"/>
      <c r="C54" s="86"/>
      <c r="D54" s="86"/>
      <c r="E54" s="86"/>
      <c r="F54" s="86"/>
      <c r="G54" s="86"/>
    </row>
    <row r="55" spans="1:7" ht="13.5" customHeight="1" x14ac:dyDescent="0.2">
      <c r="A55" s="33" t="s">
        <v>159</v>
      </c>
    </row>
  </sheetData>
  <mergeCells count="7">
    <mergeCell ref="A52:G52"/>
    <mergeCell ref="A1:G1"/>
    <mergeCell ref="B4:D4"/>
    <mergeCell ref="B5:F5"/>
    <mergeCell ref="E3:G3"/>
    <mergeCell ref="G4:G5"/>
    <mergeCell ref="A3:A5"/>
  </mergeCells>
  <conditionalFormatting sqref="A6:G50">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4/20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81"/>
  <sheetViews>
    <sheetView topLeftCell="A46" zoomScaleNormal="100" workbookViewId="0">
      <selection sqref="A1:G1"/>
    </sheetView>
  </sheetViews>
  <sheetFormatPr baseColWidth="10" defaultRowHeight="14.25" x14ac:dyDescent="0.2"/>
  <cols>
    <col min="1" max="1" width="24" customWidth="1"/>
    <col min="2" max="6" width="9.5" customWidth="1"/>
    <col min="7" max="8" width="11.125" customWidth="1"/>
    <col min="9" max="9" width="14" customWidth="1"/>
    <col min="10" max="26" width="11.125" customWidth="1"/>
  </cols>
  <sheetData>
    <row r="1" spans="1:11" x14ac:dyDescent="0.2">
      <c r="A1" s="138" t="s">
        <v>161</v>
      </c>
      <c r="B1" s="139"/>
      <c r="C1" s="139"/>
      <c r="D1" s="139"/>
      <c r="E1" s="139"/>
      <c r="F1" s="139"/>
      <c r="G1" s="139"/>
    </row>
    <row r="2" spans="1:11" ht="10.5" customHeight="1" x14ac:dyDescent="0.2">
      <c r="A2" s="66"/>
      <c r="B2" s="67"/>
      <c r="C2" s="67"/>
      <c r="D2" s="67"/>
      <c r="E2" s="67"/>
      <c r="F2" s="67"/>
      <c r="G2" s="67"/>
    </row>
    <row r="3" spans="1:11" x14ac:dyDescent="0.2">
      <c r="A3" s="142" t="s">
        <v>151</v>
      </c>
      <c r="B3" s="95" t="s">
        <v>100</v>
      </c>
      <c r="C3" s="95" t="s">
        <v>101</v>
      </c>
      <c r="D3" s="95" t="s">
        <v>102</v>
      </c>
      <c r="E3" s="143" t="s">
        <v>169</v>
      </c>
      <c r="F3" s="143"/>
      <c r="G3" s="144"/>
    </row>
    <row r="4" spans="1:11" ht="24" customHeight="1" x14ac:dyDescent="0.2">
      <c r="A4" s="142"/>
      <c r="B4" s="140" t="s">
        <v>172</v>
      </c>
      <c r="C4" s="141"/>
      <c r="D4" s="141"/>
      <c r="E4" s="96" t="s">
        <v>172</v>
      </c>
      <c r="F4" s="96" t="s">
        <v>173</v>
      </c>
      <c r="G4" s="145" t="s">
        <v>162</v>
      </c>
    </row>
    <row r="5" spans="1:11" ht="17.25" customHeight="1" x14ac:dyDescent="0.2">
      <c r="A5" s="142"/>
      <c r="B5" s="141" t="s">
        <v>106</v>
      </c>
      <c r="C5" s="141"/>
      <c r="D5" s="141"/>
      <c r="E5" s="141"/>
      <c r="F5" s="141"/>
      <c r="G5" s="146"/>
    </row>
    <row r="6" spans="1:11" x14ac:dyDescent="0.2">
      <c r="A6" s="71"/>
    </row>
    <row r="7" spans="1:11" ht="12.75" customHeight="1" x14ac:dyDescent="0.2">
      <c r="A7" s="57" t="s">
        <v>43</v>
      </c>
      <c r="B7" s="90">
        <v>2053.1546589999998</v>
      </c>
      <c r="C7" s="90">
        <v>2818.5257259999998</v>
      </c>
      <c r="D7" s="90">
        <v>2266.7232090000002</v>
      </c>
      <c r="E7" s="90">
        <v>27459.377260000001</v>
      </c>
      <c r="F7" s="90">
        <v>33117.750144999998</v>
      </c>
      <c r="G7" s="91">
        <v>-17.085619826908072</v>
      </c>
    </row>
    <row r="8" spans="1:11" ht="12.75" customHeight="1" x14ac:dyDescent="0.2">
      <c r="A8" s="50" t="s">
        <v>23</v>
      </c>
      <c r="B8" s="9"/>
      <c r="C8" s="9"/>
      <c r="D8" s="9"/>
      <c r="E8" s="9"/>
      <c r="F8" s="9"/>
      <c r="G8" s="9"/>
    </row>
    <row r="9" spans="1:11" ht="12.75" customHeight="1" x14ac:dyDescent="0.2">
      <c r="A9" s="50" t="s">
        <v>145</v>
      </c>
      <c r="B9" s="90">
        <v>1530</v>
      </c>
      <c r="C9" s="90">
        <v>2226</v>
      </c>
      <c r="D9" s="90">
        <v>1693</v>
      </c>
      <c r="E9" s="90">
        <v>21182.010999999999</v>
      </c>
      <c r="F9" s="90">
        <v>26807.359097</v>
      </c>
      <c r="G9" s="91">
        <v>-20.984383715848878</v>
      </c>
      <c r="I9" s="109"/>
      <c r="J9" s="106"/>
      <c r="K9" s="106"/>
    </row>
    <row r="10" spans="1:11" ht="12.75" customHeight="1" x14ac:dyDescent="0.2">
      <c r="A10" s="51" t="s">
        <v>23</v>
      </c>
      <c r="B10" s="9"/>
      <c r="C10" s="9"/>
      <c r="D10" s="9"/>
      <c r="E10" s="9"/>
      <c r="F10" s="9"/>
      <c r="G10" s="9"/>
      <c r="I10" s="109"/>
    </row>
    <row r="11" spans="1:11" ht="12.75" customHeight="1" x14ac:dyDescent="0.2">
      <c r="A11" s="51" t="s">
        <v>146</v>
      </c>
      <c r="B11" s="90">
        <v>1044.290575</v>
      </c>
      <c r="C11" s="90">
        <v>1794.503113</v>
      </c>
      <c r="D11" s="90">
        <v>1281.4274039999998</v>
      </c>
      <c r="E11" s="90">
        <v>15794.924349999999</v>
      </c>
      <c r="F11" s="90">
        <v>18873.472800000003</v>
      </c>
      <c r="G11" s="91">
        <v>-16.311510248394782</v>
      </c>
      <c r="I11" s="109"/>
    </row>
    <row r="12" spans="1:11" ht="12.75" customHeight="1" x14ac:dyDescent="0.2">
      <c r="A12" s="52" t="s">
        <v>23</v>
      </c>
      <c r="B12" s="9"/>
      <c r="C12" s="9"/>
      <c r="D12" s="9"/>
      <c r="E12" s="9"/>
      <c r="F12" s="9"/>
      <c r="G12" s="9"/>
      <c r="I12" s="109"/>
    </row>
    <row r="13" spans="1:11" ht="12.75" customHeight="1" x14ac:dyDescent="0.2">
      <c r="A13" s="53" t="s">
        <v>44</v>
      </c>
      <c r="B13" s="90">
        <v>194.872569</v>
      </c>
      <c r="C13" s="90">
        <v>869.76106700000003</v>
      </c>
      <c r="D13" s="90">
        <v>308.43564900000001</v>
      </c>
      <c r="E13" s="90">
        <v>5498.772927</v>
      </c>
      <c r="F13" s="90">
        <v>6873.2942579999999</v>
      </c>
      <c r="G13" s="91">
        <v>-19.997999203950272</v>
      </c>
      <c r="I13" s="109"/>
      <c r="K13" s="106"/>
    </row>
    <row r="14" spans="1:11" ht="12.75" customHeight="1" x14ac:dyDescent="0.2">
      <c r="A14" s="53" t="s">
        <v>45</v>
      </c>
      <c r="B14" s="90">
        <v>140.43857499999999</v>
      </c>
      <c r="C14" s="90">
        <v>127.886647</v>
      </c>
      <c r="D14" s="90">
        <v>148.52491900000001</v>
      </c>
      <c r="E14" s="90">
        <v>1562.6284169999999</v>
      </c>
      <c r="F14" s="90">
        <v>1768.7241839999999</v>
      </c>
      <c r="G14" s="91">
        <v>-11.652227569700031</v>
      </c>
      <c r="I14" s="109"/>
    </row>
    <row r="15" spans="1:11" ht="12.75" customHeight="1" x14ac:dyDescent="0.2">
      <c r="A15" s="53" t="s">
        <v>46</v>
      </c>
      <c r="B15" s="90">
        <v>9.231916</v>
      </c>
      <c r="C15" s="90">
        <v>10.142897</v>
      </c>
      <c r="D15" s="90">
        <v>8.6912710000000004</v>
      </c>
      <c r="E15" s="90">
        <v>117.09415799999999</v>
      </c>
      <c r="F15" s="90">
        <v>101.814527</v>
      </c>
      <c r="G15" s="91">
        <v>15.007319142188805</v>
      </c>
      <c r="I15" s="109"/>
    </row>
    <row r="16" spans="1:11" ht="12.75" customHeight="1" x14ac:dyDescent="0.2">
      <c r="A16" s="53" t="s">
        <v>47</v>
      </c>
      <c r="B16" s="90">
        <v>258.82301799999999</v>
      </c>
      <c r="C16" s="90">
        <v>346.74137300000001</v>
      </c>
      <c r="D16" s="90">
        <v>392.24677200000002</v>
      </c>
      <c r="E16" s="90">
        <v>3747.0641730000002</v>
      </c>
      <c r="F16" s="90">
        <v>4536.7954440000003</v>
      </c>
      <c r="G16" s="91">
        <v>-17.407248811370479</v>
      </c>
      <c r="I16" s="109"/>
    </row>
    <row r="17" spans="1:9" ht="12.75" customHeight="1" x14ac:dyDescent="0.2">
      <c r="A17" s="53" t="s">
        <v>48</v>
      </c>
      <c r="B17" s="90">
        <v>167.52319399999999</v>
      </c>
      <c r="C17" s="90">
        <v>149.77935400000001</v>
      </c>
      <c r="D17" s="90">
        <v>140.00681900000001</v>
      </c>
      <c r="E17" s="90">
        <v>1639.1440600000001</v>
      </c>
      <c r="F17" s="90">
        <v>1737.41902</v>
      </c>
      <c r="G17" s="91">
        <v>-5.6563764335905518</v>
      </c>
      <c r="I17" s="109"/>
    </row>
    <row r="18" spans="1:9" ht="12.75" customHeight="1" x14ac:dyDescent="0.2">
      <c r="A18" s="53" t="s">
        <v>49</v>
      </c>
      <c r="B18" s="90">
        <v>49.998593</v>
      </c>
      <c r="C18" s="90">
        <v>44.542760999999999</v>
      </c>
      <c r="D18" s="90">
        <v>42.806902000000001</v>
      </c>
      <c r="E18" s="90">
        <v>419.54507799999999</v>
      </c>
      <c r="F18" s="90">
        <v>359.67750699999999</v>
      </c>
      <c r="G18" s="91">
        <v>16.644791468708661</v>
      </c>
      <c r="I18" s="109"/>
    </row>
    <row r="19" spans="1:9" ht="12.75" customHeight="1" x14ac:dyDescent="0.2">
      <c r="A19" s="53" t="s">
        <v>50</v>
      </c>
      <c r="B19" s="90">
        <v>15.116956999999999</v>
      </c>
      <c r="C19" s="90">
        <v>15.226449000000001</v>
      </c>
      <c r="D19" s="90">
        <v>15.008986999999999</v>
      </c>
      <c r="E19" s="90">
        <v>187.841859</v>
      </c>
      <c r="F19" s="90">
        <v>214.31485000000001</v>
      </c>
      <c r="G19" s="91">
        <v>-12.352382954330977</v>
      </c>
      <c r="I19" s="109"/>
    </row>
    <row r="20" spans="1:9" ht="12.75" customHeight="1" x14ac:dyDescent="0.2">
      <c r="A20" s="53" t="s">
        <v>51</v>
      </c>
      <c r="B20" s="90">
        <v>13.880611999999999</v>
      </c>
      <c r="C20" s="90">
        <v>9.4357570000000006</v>
      </c>
      <c r="D20" s="90">
        <v>7.7133440000000002</v>
      </c>
      <c r="E20" s="90">
        <v>125.682793</v>
      </c>
      <c r="F20" s="90">
        <v>116.97932299999999</v>
      </c>
      <c r="G20" s="91">
        <v>7.4401781244707621</v>
      </c>
      <c r="I20" s="109"/>
    </row>
    <row r="21" spans="1:9" ht="12.75" customHeight="1" x14ac:dyDescent="0.2">
      <c r="A21" s="53" t="s">
        <v>52</v>
      </c>
      <c r="B21" s="90">
        <v>77.647525000000002</v>
      </c>
      <c r="C21" s="90">
        <v>97.603451000000007</v>
      </c>
      <c r="D21" s="90">
        <v>102.506226</v>
      </c>
      <c r="E21" s="90">
        <v>1102.8866640000001</v>
      </c>
      <c r="F21" s="90">
        <v>1062.4266319999999</v>
      </c>
      <c r="G21" s="91">
        <v>3.8082659810433199</v>
      </c>
      <c r="I21" s="109"/>
    </row>
    <row r="22" spans="1:9" ht="12.75" customHeight="1" x14ac:dyDescent="0.2">
      <c r="A22" s="53" t="s">
        <v>53</v>
      </c>
      <c r="B22" s="90">
        <v>18.025017999999999</v>
      </c>
      <c r="C22" s="90">
        <v>35.888973</v>
      </c>
      <c r="D22" s="90">
        <v>23.295318999999999</v>
      </c>
      <c r="E22" s="90">
        <v>300.26849900000002</v>
      </c>
      <c r="F22" s="90">
        <v>1096.880097</v>
      </c>
      <c r="G22" s="91">
        <v>-72.625221314413182</v>
      </c>
      <c r="I22" s="109"/>
    </row>
    <row r="23" spans="1:9" ht="12.75" customHeight="1" x14ac:dyDescent="0.2">
      <c r="A23" s="53" t="s">
        <v>54</v>
      </c>
      <c r="B23" s="90">
        <v>56.142764999999997</v>
      </c>
      <c r="C23" s="90">
        <v>48.670138000000001</v>
      </c>
      <c r="D23" s="90">
        <v>52.452244999999998</v>
      </c>
      <c r="E23" s="90">
        <v>678.05814299999997</v>
      </c>
      <c r="F23" s="90">
        <v>619.58936800000004</v>
      </c>
      <c r="G23" s="91">
        <v>9.436697596786388</v>
      </c>
      <c r="I23" s="109"/>
    </row>
    <row r="24" spans="1:9" ht="12.75" customHeight="1" x14ac:dyDescent="0.2">
      <c r="A24" s="53" t="s">
        <v>63</v>
      </c>
      <c r="B24" s="90">
        <v>6.2520819999999997</v>
      </c>
      <c r="C24" s="90">
        <v>2.3788469999999999</v>
      </c>
      <c r="D24" s="90">
        <v>6.0985319999999996</v>
      </c>
      <c r="E24" s="90">
        <v>49.608606000000002</v>
      </c>
      <c r="F24" s="90">
        <v>40.232114000000003</v>
      </c>
      <c r="G24" s="91">
        <v>23.305988842644453</v>
      </c>
      <c r="I24" s="109"/>
    </row>
    <row r="25" spans="1:9" ht="12.75" customHeight="1" x14ac:dyDescent="0.2">
      <c r="A25" s="53" t="s">
        <v>64</v>
      </c>
      <c r="B25" s="90">
        <v>8.7961519999999993</v>
      </c>
      <c r="C25" s="90">
        <v>3.0927730000000002</v>
      </c>
      <c r="D25" s="90">
        <v>3.4729220000000001</v>
      </c>
      <c r="E25" s="90">
        <v>57.471541999999999</v>
      </c>
      <c r="F25" s="90">
        <v>36.528427999999998</v>
      </c>
      <c r="G25" s="91">
        <v>57.333740176281339</v>
      </c>
      <c r="I25" s="109"/>
    </row>
    <row r="26" spans="1:9" ht="12.75" customHeight="1" x14ac:dyDescent="0.2">
      <c r="A26" s="53" t="s">
        <v>65</v>
      </c>
      <c r="B26" s="90">
        <v>8.9016210000000004</v>
      </c>
      <c r="C26" s="90">
        <v>10.761025</v>
      </c>
      <c r="D26" s="90">
        <v>5.9320810000000002</v>
      </c>
      <c r="E26" s="90">
        <v>93.172766999999993</v>
      </c>
      <c r="F26" s="90">
        <v>86.949293999999995</v>
      </c>
      <c r="G26" s="91">
        <v>7.1575888816302466</v>
      </c>
      <c r="I26" s="109"/>
    </row>
    <row r="27" spans="1:9" ht="12.75" customHeight="1" x14ac:dyDescent="0.2">
      <c r="A27" s="53" t="s">
        <v>57</v>
      </c>
      <c r="B27" s="90">
        <v>3.9282599999999999</v>
      </c>
      <c r="C27" s="90">
        <v>8.0507059999999999</v>
      </c>
      <c r="D27" s="90">
        <v>4.123672</v>
      </c>
      <c r="E27" s="90">
        <v>51.909692999999997</v>
      </c>
      <c r="F27" s="90">
        <v>56.479314000000002</v>
      </c>
      <c r="G27" s="91">
        <v>-8.0907870092048313</v>
      </c>
      <c r="I27" s="109"/>
    </row>
    <row r="28" spans="1:9" ht="12.75" customHeight="1" x14ac:dyDescent="0.2">
      <c r="A28" s="53" t="s">
        <v>58</v>
      </c>
      <c r="B28" s="90">
        <v>14.1983</v>
      </c>
      <c r="C28" s="90">
        <v>13.783143000000001</v>
      </c>
      <c r="D28" s="90">
        <v>10.454602</v>
      </c>
      <c r="E28" s="90">
        <v>146.46400199999999</v>
      </c>
      <c r="F28" s="90">
        <v>139.28338199999999</v>
      </c>
      <c r="G28" s="91">
        <v>5.1554032483214769</v>
      </c>
      <c r="I28" s="109"/>
    </row>
    <row r="29" spans="1:9" ht="12.75" customHeight="1" x14ac:dyDescent="0.2">
      <c r="A29" s="53" t="s">
        <v>55</v>
      </c>
      <c r="B29" s="90">
        <v>0.38292599999999999</v>
      </c>
      <c r="C29" s="90">
        <v>0.55308100000000004</v>
      </c>
      <c r="D29" s="90">
        <v>0.19716500000000001</v>
      </c>
      <c r="E29" s="90">
        <v>2.3165490000000002</v>
      </c>
      <c r="F29" s="90">
        <v>18.061046999999999</v>
      </c>
      <c r="G29" s="91">
        <v>-87.173783446773598</v>
      </c>
      <c r="I29" s="109"/>
    </row>
    <row r="30" spans="1:9" ht="12.75" customHeight="1" x14ac:dyDescent="0.2">
      <c r="A30" s="53" t="s">
        <v>56</v>
      </c>
      <c r="B30" s="90">
        <v>0.130492</v>
      </c>
      <c r="C30" s="90">
        <v>0.20467099999999999</v>
      </c>
      <c r="D30" s="90">
        <v>9.4599770000000003</v>
      </c>
      <c r="E30" s="90">
        <v>14.99442</v>
      </c>
      <c r="F30" s="90">
        <v>8.0240109999999998</v>
      </c>
      <c r="G30" s="91">
        <v>86.869384899896062</v>
      </c>
      <c r="I30" s="109"/>
    </row>
    <row r="31" spans="1:9" ht="12.75" customHeight="1" x14ac:dyDescent="0.2">
      <c r="A31" s="54" t="s">
        <v>59</v>
      </c>
      <c r="B31" s="90">
        <v>485.48549900000006</v>
      </c>
      <c r="C31" s="90">
        <v>431.32401400000003</v>
      </c>
      <c r="D31" s="90">
        <v>411.88557400000002</v>
      </c>
      <c r="E31" s="90">
        <v>5387.0856619999995</v>
      </c>
      <c r="F31" s="90">
        <v>7933.8862969999973</v>
      </c>
      <c r="G31" s="91">
        <v>-32.100291580470554</v>
      </c>
      <c r="I31" s="109"/>
    </row>
    <row r="32" spans="1:9" ht="12.75" customHeight="1" x14ac:dyDescent="0.2">
      <c r="A32" s="52" t="s">
        <v>23</v>
      </c>
      <c r="B32" s="9"/>
      <c r="C32" s="9"/>
      <c r="D32" s="9"/>
      <c r="E32" s="9"/>
      <c r="F32" s="9"/>
      <c r="G32" s="9"/>
      <c r="H32" s="87"/>
      <c r="I32" s="109"/>
    </row>
    <row r="33" spans="1:11" ht="12.75" customHeight="1" x14ac:dyDescent="0.2">
      <c r="A33" s="53" t="s">
        <v>163</v>
      </c>
      <c r="B33" s="97">
        <v>0</v>
      </c>
      <c r="C33" s="97">
        <v>0</v>
      </c>
      <c r="D33" s="97">
        <v>0</v>
      </c>
      <c r="E33" s="97">
        <v>240.374008</v>
      </c>
      <c r="F33" s="90">
        <v>2131.575495</v>
      </c>
      <c r="G33" s="110" t="s">
        <v>185</v>
      </c>
      <c r="H33" s="108"/>
      <c r="I33" s="109"/>
    </row>
    <row r="34" spans="1:11" ht="12.75" customHeight="1" x14ac:dyDescent="0.2">
      <c r="A34" s="53" t="s">
        <v>60</v>
      </c>
      <c r="B34" s="90">
        <v>40.777667000000001</v>
      </c>
      <c r="C34" s="90">
        <v>41.768200999999998</v>
      </c>
      <c r="D34" s="90">
        <v>30.560310000000001</v>
      </c>
      <c r="E34" s="90">
        <v>494.52275100000003</v>
      </c>
      <c r="F34" s="90">
        <v>553.04477199999997</v>
      </c>
      <c r="G34" s="91">
        <v>-10.581787219209076</v>
      </c>
      <c r="I34" s="109"/>
    </row>
    <row r="35" spans="1:11" ht="12.75" customHeight="1" x14ac:dyDescent="0.2">
      <c r="A35" s="53" t="s">
        <v>61</v>
      </c>
      <c r="B35" s="90">
        <v>176.31802200000001</v>
      </c>
      <c r="C35" s="90">
        <v>165.24419</v>
      </c>
      <c r="D35" s="90">
        <v>157.83149800000001</v>
      </c>
      <c r="E35" s="90">
        <v>1879.1718049999999</v>
      </c>
      <c r="F35" s="90">
        <v>2257.3664589999998</v>
      </c>
      <c r="G35" s="91">
        <v>-16.753799654112782</v>
      </c>
      <c r="I35" s="109"/>
    </row>
    <row r="36" spans="1:11" ht="12.75" customHeight="1" x14ac:dyDescent="0.2">
      <c r="A36" s="53" t="s">
        <v>62</v>
      </c>
      <c r="B36" s="90">
        <v>57.633636000000003</v>
      </c>
      <c r="C36" s="90">
        <v>55.686790000000002</v>
      </c>
      <c r="D36" s="90">
        <v>49.356200999999999</v>
      </c>
      <c r="E36" s="90">
        <v>709.62170500000002</v>
      </c>
      <c r="F36" s="90">
        <v>732.37460799999997</v>
      </c>
      <c r="G36" s="91">
        <v>-3.1067301830868388</v>
      </c>
      <c r="I36" s="109"/>
    </row>
    <row r="37" spans="1:11" ht="12.75" customHeight="1" x14ac:dyDescent="0.2">
      <c r="A37" s="53" t="s">
        <v>66</v>
      </c>
      <c r="B37" s="90">
        <v>72.353178999999997</v>
      </c>
      <c r="C37" s="90">
        <v>82.286855000000003</v>
      </c>
      <c r="D37" s="90">
        <v>72.708405999999997</v>
      </c>
      <c r="E37" s="90">
        <v>773.222127</v>
      </c>
      <c r="F37" s="90">
        <v>852.23844299999996</v>
      </c>
      <c r="G37" s="91">
        <v>-9.2716207123737888</v>
      </c>
      <c r="I37" s="109"/>
    </row>
    <row r="38" spans="1:11" ht="12.75" customHeight="1" x14ac:dyDescent="0.2">
      <c r="A38" s="53" t="s">
        <v>149</v>
      </c>
      <c r="B38" s="90">
        <v>2.7984330000000002</v>
      </c>
      <c r="C38" s="90">
        <v>3.2241970000000002</v>
      </c>
      <c r="D38" s="90">
        <v>1.4597370000000001</v>
      </c>
      <c r="E38" s="90">
        <v>25.87651</v>
      </c>
      <c r="F38" s="90">
        <v>35.072583999999999</v>
      </c>
      <c r="G38" s="91">
        <v>-26.220121106560043</v>
      </c>
      <c r="I38" s="109"/>
    </row>
    <row r="39" spans="1:11" ht="12.75" customHeight="1" x14ac:dyDescent="0.2">
      <c r="A39" s="53" t="s">
        <v>67</v>
      </c>
      <c r="B39" s="90">
        <v>32.717838</v>
      </c>
      <c r="C39" s="90">
        <v>35.233100999999998</v>
      </c>
      <c r="D39" s="90">
        <v>27.786932</v>
      </c>
      <c r="E39" s="90">
        <v>399.26447400000001</v>
      </c>
      <c r="F39" s="90">
        <v>404.24470300000002</v>
      </c>
      <c r="G39" s="91">
        <v>-1.2319837373354545</v>
      </c>
      <c r="I39" s="109"/>
    </row>
    <row r="40" spans="1:11" ht="12.75" customHeight="1" x14ac:dyDescent="0.2">
      <c r="A40" s="53" t="s">
        <v>68</v>
      </c>
      <c r="B40" s="90">
        <v>9.9500100000000007</v>
      </c>
      <c r="C40" s="90">
        <v>11.947176000000001</v>
      </c>
      <c r="D40" s="90">
        <v>8.4043329999999994</v>
      </c>
      <c r="E40" s="90">
        <v>109.873833</v>
      </c>
      <c r="F40" s="90">
        <v>122.251138</v>
      </c>
      <c r="G40" s="91">
        <v>-10.124490620283638</v>
      </c>
      <c r="I40" s="109"/>
      <c r="J40" s="106"/>
    </row>
    <row r="41" spans="1:11" ht="12.75" customHeight="1" x14ac:dyDescent="0.2">
      <c r="A41" s="53" t="s">
        <v>69</v>
      </c>
      <c r="B41" s="90">
        <v>92.936713999999995</v>
      </c>
      <c r="C41" s="90">
        <v>35.933503999999999</v>
      </c>
      <c r="D41" s="90">
        <v>63.778157</v>
      </c>
      <c r="E41" s="90">
        <v>755.15844900000002</v>
      </c>
      <c r="F41" s="90">
        <v>845.71809499999995</v>
      </c>
      <c r="G41" s="91">
        <v>-10.708018018699235</v>
      </c>
      <c r="I41" s="109"/>
    </row>
    <row r="42" spans="1:11" ht="12.75" customHeight="1" x14ac:dyDescent="0.2">
      <c r="A42" s="56" t="s">
        <v>70</v>
      </c>
      <c r="B42" s="90">
        <v>523.15465899999981</v>
      </c>
      <c r="C42" s="90">
        <v>592.52572599999985</v>
      </c>
      <c r="D42" s="90">
        <v>573.72320900000022</v>
      </c>
      <c r="E42" s="90">
        <v>6277.3772600000011</v>
      </c>
      <c r="F42" s="90">
        <v>6310.3910479999977</v>
      </c>
      <c r="G42" s="91">
        <v>-0.5</v>
      </c>
      <c r="I42" s="109"/>
      <c r="J42" s="106"/>
      <c r="K42" s="106"/>
    </row>
    <row r="43" spans="1:11" ht="12.75" customHeight="1" x14ac:dyDescent="0.2">
      <c r="A43" s="54" t="s">
        <v>31</v>
      </c>
      <c r="B43" s="9"/>
      <c r="C43" s="9"/>
      <c r="D43" s="9"/>
      <c r="E43" s="9"/>
      <c r="F43" s="9"/>
      <c r="G43" s="9"/>
      <c r="I43" s="109"/>
      <c r="J43" s="106"/>
    </row>
    <row r="44" spans="1:11" ht="12.75" customHeight="1" x14ac:dyDescent="0.2">
      <c r="A44" s="54" t="s">
        <v>71</v>
      </c>
      <c r="B44" s="90">
        <v>18.220507999999999</v>
      </c>
      <c r="C44" s="90">
        <v>52.54853</v>
      </c>
      <c r="D44" s="90">
        <v>32.223951999999997</v>
      </c>
      <c r="E44" s="90">
        <v>459.089583</v>
      </c>
      <c r="F44" s="90">
        <v>1335.675843</v>
      </c>
      <c r="G44" s="91">
        <v>-65.628667658699271</v>
      </c>
      <c r="I44" s="109"/>
    </row>
    <row r="45" spans="1:11" ht="12.75" customHeight="1" x14ac:dyDescent="0.2">
      <c r="A45" s="54" t="s">
        <v>72</v>
      </c>
      <c r="B45" s="90">
        <v>128.64364</v>
      </c>
      <c r="C45" s="90">
        <v>165.022357</v>
      </c>
      <c r="D45" s="90">
        <v>161.69317599999999</v>
      </c>
      <c r="E45" s="90">
        <v>1942.9256969999999</v>
      </c>
      <c r="F45" s="90">
        <v>3086.0405759999999</v>
      </c>
      <c r="G45" s="91">
        <v>-37.041472749579299</v>
      </c>
      <c r="I45" s="109"/>
    </row>
    <row r="46" spans="1:11" ht="12.75" customHeight="1" x14ac:dyDescent="0.2">
      <c r="A46" s="54" t="s">
        <v>73</v>
      </c>
      <c r="B46" s="90">
        <v>55.971561999999999</v>
      </c>
      <c r="C46" s="90">
        <v>59.164414000000001</v>
      </c>
      <c r="D46" s="90">
        <v>66.559608999999995</v>
      </c>
      <c r="E46" s="90">
        <v>573.33865600000001</v>
      </c>
      <c r="F46" s="90">
        <v>595.52466900000002</v>
      </c>
      <c r="G46" s="91">
        <v>-3.7254565855776463</v>
      </c>
      <c r="I46" s="109"/>
    </row>
    <row r="47" spans="1:11" ht="12.75" customHeight="1" x14ac:dyDescent="0.2">
      <c r="A47" s="54" t="s">
        <v>74</v>
      </c>
      <c r="B47" s="90">
        <v>101.475779</v>
      </c>
      <c r="C47" s="90">
        <v>102.52820699999999</v>
      </c>
      <c r="D47" s="90">
        <v>91.204262</v>
      </c>
      <c r="E47" s="90">
        <v>1076.3061540000001</v>
      </c>
      <c r="F47" s="90">
        <v>932.61361099999999</v>
      </c>
      <c r="G47" s="91">
        <v>15.407510817467582</v>
      </c>
      <c r="I47" s="109"/>
    </row>
    <row r="48" spans="1:11" ht="12.75" customHeight="1" x14ac:dyDescent="0.2">
      <c r="A48" s="54" t="s">
        <v>163</v>
      </c>
      <c r="B48" s="90">
        <v>191.59703200000001</v>
      </c>
      <c r="C48" s="90">
        <v>180.78615099999999</v>
      </c>
      <c r="D48" s="90">
        <v>196.40653900000001</v>
      </c>
      <c r="E48" s="90">
        <v>1988</v>
      </c>
      <c r="F48" s="111">
        <v>0</v>
      </c>
      <c r="G48" s="110" t="s">
        <v>185</v>
      </c>
      <c r="H48" s="108"/>
      <c r="I48" s="109"/>
    </row>
    <row r="49" spans="1:9" ht="12.75" customHeight="1" x14ac:dyDescent="0.2">
      <c r="A49" s="55" t="s">
        <v>75</v>
      </c>
      <c r="B49" s="90">
        <v>112.418297</v>
      </c>
      <c r="C49" s="90">
        <v>129.03545299999999</v>
      </c>
      <c r="D49" s="90">
        <v>125.87289800000001</v>
      </c>
      <c r="E49" s="90">
        <v>1707.0364079999999</v>
      </c>
      <c r="F49" s="90">
        <v>2268.043858</v>
      </c>
      <c r="G49" s="91">
        <v>-24.735299893834778</v>
      </c>
      <c r="I49" s="109"/>
    </row>
    <row r="50" spans="1:9" ht="12.75" customHeight="1" x14ac:dyDescent="0.2">
      <c r="A50" s="56" t="s">
        <v>31</v>
      </c>
      <c r="B50" s="9"/>
      <c r="C50" s="9"/>
      <c r="D50" s="9"/>
      <c r="E50" s="9"/>
      <c r="F50" s="9"/>
      <c r="G50" s="9"/>
    </row>
    <row r="51" spans="1:9" ht="12.75" customHeight="1" x14ac:dyDescent="0.2">
      <c r="A51" s="56" t="s">
        <v>76</v>
      </c>
      <c r="B51" s="90">
        <v>7.8324590000000001</v>
      </c>
      <c r="C51" s="90">
        <v>9.9594539999999991</v>
      </c>
      <c r="D51" s="90">
        <v>10.066015</v>
      </c>
      <c r="E51" s="90">
        <v>105.050354</v>
      </c>
      <c r="F51" s="90">
        <v>113.13642</v>
      </c>
      <c r="G51" s="91">
        <v>-7.1471821363978023</v>
      </c>
      <c r="I51" s="107"/>
    </row>
    <row r="52" spans="1:9" ht="12.75" customHeight="1" x14ac:dyDescent="0.2">
      <c r="A52" s="56" t="s">
        <v>118</v>
      </c>
      <c r="B52" s="90">
        <v>24.096247000000002</v>
      </c>
      <c r="C52" s="90">
        <v>19.759611</v>
      </c>
      <c r="D52" s="90">
        <v>23.709710000000001</v>
      </c>
      <c r="E52" s="90">
        <v>233.66587899999999</v>
      </c>
      <c r="F52" s="90">
        <v>226.16636299999999</v>
      </c>
      <c r="G52" s="91">
        <v>3.3159289916157917</v>
      </c>
    </row>
    <row r="53" spans="1:9" ht="12.75" customHeight="1" x14ac:dyDescent="0.2">
      <c r="A53" s="56" t="s">
        <v>77</v>
      </c>
      <c r="B53" s="90">
        <v>29.158372</v>
      </c>
      <c r="C53" s="90">
        <v>13.115092000000001</v>
      </c>
      <c r="D53" s="90">
        <v>13.284243</v>
      </c>
      <c r="E53" s="90">
        <v>264.80165599999998</v>
      </c>
      <c r="F53" s="90">
        <v>239.46588</v>
      </c>
      <c r="G53" s="91">
        <v>10.580119389033612</v>
      </c>
    </row>
    <row r="54" spans="1:9" ht="12.75" customHeight="1" x14ac:dyDescent="0.2">
      <c r="A54" s="57" t="s">
        <v>78</v>
      </c>
      <c r="B54" s="90">
        <v>1104.6958910000001</v>
      </c>
      <c r="C54" s="90">
        <v>1086.120889</v>
      </c>
      <c r="D54" s="90">
        <v>830.95555200000001</v>
      </c>
      <c r="E54" s="90">
        <v>12628.733113</v>
      </c>
      <c r="F54" s="90">
        <v>14643.245504</v>
      </c>
      <c r="G54" s="91">
        <v>-13.757280723386828</v>
      </c>
    </row>
    <row r="55" spans="1:9" ht="12.75" customHeight="1" x14ac:dyDescent="0.2">
      <c r="A55" s="50" t="s">
        <v>31</v>
      </c>
      <c r="B55" s="9"/>
      <c r="C55" s="9"/>
      <c r="D55" s="9"/>
      <c r="E55" s="9"/>
      <c r="F55" s="9"/>
      <c r="G55" s="9"/>
    </row>
    <row r="56" spans="1:9" ht="12.75" customHeight="1" x14ac:dyDescent="0.2">
      <c r="A56" s="56" t="s">
        <v>79</v>
      </c>
      <c r="B56" s="90">
        <v>776.08005600000001</v>
      </c>
      <c r="C56" s="90">
        <v>650.39733799999999</v>
      </c>
      <c r="D56" s="90">
        <v>631.10138800000004</v>
      </c>
      <c r="E56" s="90">
        <v>8584.5434280000009</v>
      </c>
      <c r="F56" s="90">
        <v>11026.771805</v>
      </c>
      <c r="G56" s="91">
        <v>-22.14817192365031</v>
      </c>
    </row>
    <row r="57" spans="1:9" ht="12.75" customHeight="1" x14ac:dyDescent="0.2">
      <c r="A57" s="51" t="s">
        <v>31</v>
      </c>
      <c r="B57" s="9"/>
      <c r="C57" s="9"/>
      <c r="D57" s="9"/>
      <c r="E57" s="9"/>
      <c r="F57" s="9"/>
      <c r="G57" s="9"/>
    </row>
    <row r="58" spans="1:9" ht="12.75" customHeight="1" x14ac:dyDescent="0.2">
      <c r="A58" s="51" t="s">
        <v>80</v>
      </c>
      <c r="B58" s="90">
        <v>635.82096999999999</v>
      </c>
      <c r="C58" s="90">
        <v>588.70325700000001</v>
      </c>
      <c r="D58" s="90">
        <v>563.18809199999998</v>
      </c>
      <c r="E58" s="90">
        <v>7675.5667970000004</v>
      </c>
      <c r="F58" s="90">
        <v>10128.894215</v>
      </c>
      <c r="G58" s="91">
        <v>-24.22107849015579</v>
      </c>
    </row>
    <row r="59" spans="1:9" ht="12.75" customHeight="1" x14ac:dyDescent="0.2">
      <c r="A59" s="51" t="s">
        <v>81</v>
      </c>
      <c r="B59" s="90">
        <v>114.485626</v>
      </c>
      <c r="C59" s="90">
        <v>41.043351000000001</v>
      </c>
      <c r="D59" s="90">
        <v>49.276550999999998</v>
      </c>
      <c r="E59" s="90">
        <v>625.85427100000004</v>
      </c>
      <c r="F59" s="90">
        <v>571.22095300000001</v>
      </c>
      <c r="G59" s="91">
        <v>9.5643056706990279</v>
      </c>
    </row>
    <row r="60" spans="1:9" ht="12.75" customHeight="1" x14ac:dyDescent="0.2">
      <c r="A60" s="50" t="s">
        <v>119</v>
      </c>
      <c r="B60" s="97">
        <v>301.60767900000002</v>
      </c>
      <c r="C60" s="90">
        <v>414.32149199999998</v>
      </c>
      <c r="D60" s="90">
        <v>189.135368</v>
      </c>
      <c r="E60" s="90">
        <v>3543.2704060000001</v>
      </c>
      <c r="F60" s="90">
        <v>3161.5833630000002</v>
      </c>
      <c r="G60" s="91">
        <v>12.072654716838471</v>
      </c>
    </row>
    <row r="61" spans="1:9" ht="12.75" customHeight="1" x14ac:dyDescent="0.2">
      <c r="A61" s="51" t="s">
        <v>31</v>
      </c>
      <c r="B61" s="9"/>
      <c r="C61" s="9"/>
      <c r="D61" s="9"/>
      <c r="E61" s="9"/>
      <c r="F61" s="9"/>
      <c r="G61" s="9"/>
    </row>
    <row r="62" spans="1:9" ht="12.75" customHeight="1" x14ac:dyDescent="0.2">
      <c r="A62" s="51" t="s">
        <v>82</v>
      </c>
      <c r="B62" s="90">
        <v>111.292395</v>
      </c>
      <c r="C62" s="90">
        <v>170.88196600000001</v>
      </c>
      <c r="D62" s="90">
        <v>81.160027999999997</v>
      </c>
      <c r="E62" s="90">
        <v>1494.918586</v>
      </c>
      <c r="F62" s="90">
        <v>1081.85139</v>
      </c>
      <c r="G62" s="91">
        <v>38.181509939179335</v>
      </c>
    </row>
    <row r="63" spans="1:9" ht="12.75" customHeight="1" x14ac:dyDescent="0.2">
      <c r="A63" s="51"/>
      <c r="B63" s="9"/>
      <c r="C63" s="9"/>
      <c r="D63" s="9"/>
      <c r="E63" s="9"/>
      <c r="F63" s="9"/>
      <c r="G63" s="9"/>
    </row>
    <row r="64" spans="1:9" ht="12.75" customHeight="1" x14ac:dyDescent="0.2">
      <c r="A64" s="57" t="s">
        <v>83</v>
      </c>
      <c r="B64" s="90">
        <v>1569.68523</v>
      </c>
      <c r="C64" s="90">
        <v>1670.2805470000001</v>
      </c>
      <c r="D64" s="90">
        <v>1609.7419769999999</v>
      </c>
      <c r="E64" s="90">
        <v>17182.341926000001</v>
      </c>
      <c r="F64" s="90">
        <v>16729.391650000001</v>
      </c>
      <c r="G64" s="91">
        <v>2.7075119375306116</v>
      </c>
    </row>
    <row r="65" spans="1:7" ht="12.75" customHeight="1" x14ac:dyDescent="0.2">
      <c r="A65" s="50" t="s">
        <v>31</v>
      </c>
      <c r="B65" s="9"/>
      <c r="C65" s="9"/>
      <c r="D65" s="9"/>
      <c r="E65" s="9"/>
      <c r="F65" s="9"/>
      <c r="G65" s="9"/>
    </row>
    <row r="66" spans="1:7" ht="12.75" customHeight="1" x14ac:dyDescent="0.2">
      <c r="A66" s="56" t="s">
        <v>84</v>
      </c>
      <c r="B66" s="90">
        <v>331.58810499999998</v>
      </c>
      <c r="C66" s="90">
        <v>247.124155</v>
      </c>
      <c r="D66" s="90">
        <v>309.34818100000001</v>
      </c>
      <c r="E66" s="90">
        <v>3429.074803</v>
      </c>
      <c r="F66" s="90">
        <v>3263.8117379999999</v>
      </c>
      <c r="G66" s="91">
        <v>5.0634987023261999</v>
      </c>
    </row>
    <row r="67" spans="1:7" ht="12.75" customHeight="1" x14ac:dyDescent="0.2">
      <c r="A67" s="56" t="s">
        <v>85</v>
      </c>
      <c r="B67" s="90">
        <v>807.640266</v>
      </c>
      <c r="C67" s="90">
        <v>998.82660999999996</v>
      </c>
      <c r="D67" s="90">
        <v>929.99105899999995</v>
      </c>
      <c r="E67" s="90">
        <v>8514.8764850000007</v>
      </c>
      <c r="F67" s="90">
        <v>8371.7032490000001</v>
      </c>
      <c r="G67" s="91">
        <v>1.7102043842404697</v>
      </c>
    </row>
    <row r="68" spans="1:7" ht="12.75" customHeight="1" x14ac:dyDescent="0.2">
      <c r="A68" s="56" t="s">
        <v>86</v>
      </c>
      <c r="B68" s="90">
        <v>102.13755999999999</v>
      </c>
      <c r="C68" s="90">
        <v>108.678071</v>
      </c>
      <c r="D68" s="90">
        <v>98.792156000000006</v>
      </c>
      <c r="E68" s="90">
        <v>1217.8425729999999</v>
      </c>
      <c r="F68" s="90">
        <v>1203.5987230000001</v>
      </c>
      <c r="G68" s="91">
        <v>1.1834384440436025</v>
      </c>
    </row>
    <row r="69" spans="1:7" ht="12.75" customHeight="1" x14ac:dyDescent="0.2">
      <c r="A69" s="56" t="s">
        <v>132</v>
      </c>
      <c r="B69" s="90">
        <v>22.574390999999999</v>
      </c>
      <c r="C69" s="90">
        <v>19.670285</v>
      </c>
      <c r="D69" s="90">
        <v>23.113059</v>
      </c>
      <c r="E69" s="90">
        <v>325.20193999999998</v>
      </c>
      <c r="F69" s="90">
        <v>324.56778700000001</v>
      </c>
      <c r="G69" s="91">
        <v>0.19538383826117922</v>
      </c>
    </row>
    <row r="70" spans="1:7" ht="12.75" customHeight="1" x14ac:dyDescent="0.2">
      <c r="A70" s="58" t="s">
        <v>133</v>
      </c>
      <c r="B70" s="90">
        <v>2.99627</v>
      </c>
      <c r="C70" s="90">
        <v>3.7314699999999998</v>
      </c>
      <c r="D70" s="90">
        <v>23.352803999999999</v>
      </c>
      <c r="E70" s="90">
        <v>70.285095999999996</v>
      </c>
      <c r="F70" s="90">
        <v>68.153757999999996</v>
      </c>
      <c r="G70" s="91">
        <v>3.127249417412898</v>
      </c>
    </row>
    <row r="71" spans="1:7" ht="12.75" customHeight="1" x14ac:dyDescent="0.2">
      <c r="A71" s="59" t="s">
        <v>87</v>
      </c>
      <c r="B71" s="90">
        <v>28.227058</v>
      </c>
      <c r="C71" s="90">
        <v>59.080243000000003</v>
      </c>
      <c r="D71" s="90">
        <v>25.472100000000001</v>
      </c>
      <c r="E71" s="90">
        <v>581.03937199999996</v>
      </c>
      <c r="F71" s="90">
        <v>665.70219799999995</v>
      </c>
      <c r="G71" s="91">
        <v>-12.717822812416188</v>
      </c>
    </row>
    <row r="72" spans="1:7" ht="12.75" customHeight="1" x14ac:dyDescent="0.2">
      <c r="A72" s="60" t="s">
        <v>31</v>
      </c>
      <c r="B72" s="9"/>
      <c r="C72" s="9"/>
      <c r="D72" s="9"/>
      <c r="E72" s="9"/>
      <c r="F72" s="9"/>
      <c r="G72" s="9"/>
    </row>
    <row r="73" spans="1:7" ht="12.75" customHeight="1" x14ac:dyDescent="0.2">
      <c r="A73" s="60" t="s">
        <v>108</v>
      </c>
      <c r="B73" s="90">
        <v>5.9873810000000001</v>
      </c>
      <c r="C73" s="90">
        <v>35.455162999999999</v>
      </c>
      <c r="D73" s="90">
        <v>4.6096649999999997</v>
      </c>
      <c r="E73" s="90">
        <v>270.92010699999997</v>
      </c>
      <c r="F73" s="90">
        <v>336.42265700000002</v>
      </c>
      <c r="G73" s="91">
        <v>-19.470314688109738</v>
      </c>
    </row>
    <row r="74" spans="1:7" ht="24" x14ac:dyDescent="0.2">
      <c r="A74" s="61" t="s">
        <v>103</v>
      </c>
      <c r="B74" s="90">
        <v>8.9688789999999994</v>
      </c>
      <c r="C74" s="90">
        <v>11.326904000000001</v>
      </c>
      <c r="D74" s="90">
        <v>10.22551</v>
      </c>
      <c r="E74" s="90">
        <v>78.618392</v>
      </c>
      <c r="F74" s="90">
        <v>74.401346000000004</v>
      </c>
      <c r="G74" s="91">
        <v>5.6679700391441799</v>
      </c>
    </row>
    <row r="75" spans="1:7" x14ac:dyDescent="0.2">
      <c r="A75" s="62" t="s">
        <v>42</v>
      </c>
      <c r="B75" s="98">
        <v>4877.1500139999998</v>
      </c>
      <c r="C75" s="93">
        <v>5774.3697620000003</v>
      </c>
      <c r="D75" s="93">
        <v>4868.9912459999996</v>
      </c>
      <c r="E75" s="93">
        <v>59637.146471</v>
      </c>
      <c r="F75" s="93">
        <v>67498.534700999997</v>
      </c>
      <c r="G75" s="94">
        <v>-11.646753910768268</v>
      </c>
    </row>
    <row r="76" spans="1:7" ht="7.5" customHeight="1" x14ac:dyDescent="0.2"/>
    <row r="77" spans="1:7" ht="24.95" customHeight="1" x14ac:dyDescent="0.2">
      <c r="A77" s="124" t="s">
        <v>164</v>
      </c>
      <c r="B77" s="124"/>
      <c r="C77" s="124"/>
      <c r="D77" s="124"/>
      <c r="E77" s="124"/>
      <c r="F77" s="124"/>
      <c r="G77" s="124"/>
    </row>
    <row r="78" spans="1:7" x14ac:dyDescent="0.2">
      <c r="A78" s="86" t="s">
        <v>143</v>
      </c>
      <c r="B78" s="86"/>
      <c r="C78" s="86"/>
      <c r="D78" s="86"/>
      <c r="E78" s="86"/>
      <c r="F78" s="86"/>
      <c r="G78" s="86"/>
    </row>
    <row r="79" spans="1:7" x14ac:dyDescent="0.2">
      <c r="A79" s="86" t="s">
        <v>165</v>
      </c>
      <c r="B79" s="86"/>
      <c r="C79" s="86"/>
      <c r="D79" s="86"/>
      <c r="E79" s="86"/>
      <c r="F79" s="86"/>
      <c r="G79" s="86"/>
    </row>
    <row r="80" spans="1:7" ht="13.5" customHeight="1" x14ac:dyDescent="0.2">
      <c r="A80" s="33" t="s">
        <v>159</v>
      </c>
    </row>
    <row r="81" spans="1:1" x14ac:dyDescent="0.2">
      <c r="A81" s="33" t="s">
        <v>160</v>
      </c>
    </row>
  </sheetData>
  <mergeCells count="7">
    <mergeCell ref="A77:G77"/>
    <mergeCell ref="A1:G1"/>
    <mergeCell ref="B4:D4"/>
    <mergeCell ref="A3:A5"/>
    <mergeCell ref="B5:F5"/>
    <mergeCell ref="E3:G3"/>
    <mergeCell ref="G4:G5"/>
  </mergeCells>
  <conditionalFormatting sqref="A7:G75">
    <cfRule type="expression" dxfId="0" priority="8">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4/20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G29"/>
  <sheetViews>
    <sheetView zoomScaleNormal="100" workbookViewId="0"/>
  </sheetViews>
  <sheetFormatPr baseColWidth="10" defaultColWidth="10.875" defaultRowHeight="14.25" x14ac:dyDescent="0.2"/>
  <cols>
    <col min="1" max="7" width="11.875" customWidth="1"/>
  </cols>
  <sheetData>
    <row r="2" spans="1:7" x14ac:dyDescent="0.2">
      <c r="A2" s="125" t="s">
        <v>156</v>
      </c>
      <c r="B2" s="125"/>
      <c r="C2" s="125"/>
      <c r="D2" s="125"/>
      <c r="E2" s="125"/>
      <c r="F2" s="125"/>
      <c r="G2" s="125"/>
    </row>
    <row r="3" spans="1:7" x14ac:dyDescent="0.2">
      <c r="A3" s="78"/>
      <c r="B3" s="125" t="s">
        <v>174</v>
      </c>
      <c r="C3" s="125"/>
      <c r="D3" s="125"/>
      <c r="E3" s="125"/>
      <c r="F3" s="125"/>
      <c r="G3" s="78"/>
    </row>
    <row r="28" spans="1:7" x14ac:dyDescent="0.2">
      <c r="A28" s="125"/>
      <c r="B28" s="125"/>
      <c r="C28" s="125"/>
      <c r="D28" s="125"/>
      <c r="E28" s="125"/>
      <c r="F28" s="125"/>
      <c r="G28" s="125"/>
    </row>
    <row r="29" spans="1:7" x14ac:dyDescent="0.2">
      <c r="A29" s="147" t="s">
        <v>175</v>
      </c>
      <c r="B29" s="147"/>
      <c r="C29" s="147"/>
      <c r="D29" s="147"/>
      <c r="E29" s="147"/>
      <c r="F29" s="147"/>
      <c r="G29" s="147"/>
    </row>
  </sheetData>
  <mergeCells count="4">
    <mergeCell ref="A29:G29"/>
    <mergeCell ref="A28:G28"/>
    <mergeCell ref="B3:F3"/>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4/20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65" t="s">
        <v>152</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8" t="s">
        <v>88</v>
      </c>
      <c r="B3" s="153" t="s">
        <v>89</v>
      </c>
      <c r="C3" s="154"/>
      <c r="D3" s="12"/>
      <c r="E3" s="12"/>
      <c r="F3" s="12"/>
      <c r="G3" s="12"/>
      <c r="H3" s="12"/>
      <c r="I3" s="12"/>
      <c r="J3" s="12"/>
      <c r="K3" s="12"/>
      <c r="L3" s="12"/>
      <c r="M3" s="12"/>
      <c r="N3" s="12"/>
      <c r="O3" s="12"/>
      <c r="P3" s="14"/>
      <c r="Q3" s="14"/>
      <c r="R3" s="15"/>
      <c r="S3" s="15"/>
      <c r="T3" s="15"/>
      <c r="U3" s="15"/>
      <c r="V3" s="15"/>
      <c r="W3" s="15"/>
      <c r="X3" s="15"/>
      <c r="Y3" s="15"/>
      <c r="Z3" s="15"/>
    </row>
    <row r="4" spans="1:26" x14ac:dyDescent="0.2">
      <c r="A4" s="149"/>
      <c r="B4" s="155" t="s">
        <v>176</v>
      </c>
      <c r="C4" s="156"/>
      <c r="D4" s="12"/>
      <c r="E4" s="12"/>
      <c r="F4" s="12"/>
      <c r="G4" s="12"/>
      <c r="H4" s="12"/>
      <c r="I4" s="12"/>
      <c r="J4" s="12"/>
      <c r="K4" s="12"/>
      <c r="L4" s="12"/>
      <c r="M4" s="12"/>
      <c r="N4" s="12"/>
      <c r="O4" s="12"/>
      <c r="P4" s="14"/>
      <c r="Q4" s="14"/>
      <c r="R4" s="15"/>
      <c r="S4" s="15"/>
      <c r="T4" s="15"/>
      <c r="U4" s="15"/>
      <c r="V4" s="15"/>
      <c r="W4" s="15"/>
      <c r="X4" s="15"/>
      <c r="Y4" s="15"/>
      <c r="Z4" s="15"/>
    </row>
    <row r="5" spans="1:26" x14ac:dyDescent="0.2">
      <c r="A5" s="149"/>
      <c r="B5" s="151"/>
      <c r="C5" s="152"/>
      <c r="D5" s="12"/>
      <c r="E5" s="12"/>
      <c r="F5" s="12"/>
      <c r="G5" s="12"/>
      <c r="H5" s="12"/>
      <c r="I5" s="12"/>
      <c r="J5" s="12"/>
      <c r="K5" s="12"/>
      <c r="L5" s="12"/>
      <c r="M5" s="12"/>
      <c r="N5" s="12"/>
      <c r="O5" s="12"/>
      <c r="P5" s="12"/>
      <c r="Q5" s="12"/>
      <c r="R5" s="12"/>
      <c r="S5" s="12"/>
      <c r="T5" s="12"/>
      <c r="U5" s="12"/>
      <c r="V5" s="12"/>
      <c r="W5" s="12"/>
      <c r="X5" s="12"/>
      <c r="Y5" s="12"/>
      <c r="Z5" s="15"/>
    </row>
    <row r="6" spans="1:26" x14ac:dyDescent="0.2">
      <c r="A6" s="150"/>
      <c r="B6" s="151"/>
      <c r="C6" s="152"/>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42</v>
      </c>
      <c r="B8" s="100">
        <v>59637.146471</v>
      </c>
      <c r="C8" s="101"/>
      <c r="D8" s="100">
        <v>67498.534700999997</v>
      </c>
      <c r="E8" s="101"/>
      <c r="F8" s="12"/>
      <c r="G8" s="12"/>
      <c r="H8" s="12"/>
      <c r="I8" s="12"/>
      <c r="J8" s="12"/>
      <c r="K8" s="12"/>
      <c r="L8" s="12"/>
      <c r="M8" s="12"/>
      <c r="N8" s="12"/>
      <c r="O8" s="12"/>
      <c r="P8" s="12"/>
      <c r="Q8" s="12"/>
      <c r="R8" s="12"/>
      <c r="S8" s="12"/>
      <c r="T8" s="12"/>
      <c r="U8" s="12"/>
      <c r="V8" s="12"/>
      <c r="W8" s="12"/>
      <c r="X8" s="12"/>
      <c r="Y8" s="12"/>
      <c r="Z8" s="15"/>
    </row>
    <row r="9" spans="1:26" x14ac:dyDescent="0.2">
      <c r="A9" s="19"/>
      <c r="B9" s="20">
        <v>2020</v>
      </c>
      <c r="C9" s="20">
        <v>2020</v>
      </c>
      <c r="D9" s="12">
        <v>2019</v>
      </c>
      <c r="E9" s="12">
        <v>2019</v>
      </c>
      <c r="F9" s="12"/>
      <c r="G9" s="12"/>
      <c r="H9" s="12"/>
      <c r="I9" s="12"/>
      <c r="J9" s="12"/>
      <c r="K9" s="12"/>
      <c r="L9" s="12"/>
      <c r="M9" s="12"/>
      <c r="N9" s="12"/>
      <c r="O9" s="12"/>
      <c r="P9" s="12"/>
      <c r="Q9" s="12"/>
      <c r="R9" s="12"/>
      <c r="S9" s="12"/>
      <c r="T9" s="12"/>
      <c r="U9" s="12"/>
      <c r="V9" s="12"/>
      <c r="W9" s="12"/>
      <c r="X9" s="12"/>
      <c r="Y9" s="12"/>
      <c r="Z9" s="15"/>
    </row>
    <row r="10" spans="1:26" x14ac:dyDescent="0.2">
      <c r="A10" s="19" t="s">
        <v>177</v>
      </c>
      <c r="B10" s="99">
        <v>8463.5566959999996</v>
      </c>
      <c r="C10" s="102">
        <f t="shared" ref="C10:C24" si="0">IF(B$8&gt;0,B10/B$8*100,0)</f>
        <v>14.191753289395912</v>
      </c>
      <c r="D10" s="103">
        <v>8292.6649890000008</v>
      </c>
      <c r="E10" s="102">
        <f t="shared" ref="E10:E24" si="1">IF(D$8&gt;0,D10/D$8*100,0)</f>
        <v>12.285696312866987</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178</v>
      </c>
      <c r="B11" s="99">
        <v>7675.5667970000004</v>
      </c>
      <c r="C11" s="104">
        <f t="shared" si="0"/>
        <v>12.870446108169226</v>
      </c>
      <c r="D11" s="103">
        <v>10128.894215</v>
      </c>
      <c r="E11" s="102">
        <f t="shared" si="1"/>
        <v>15.00609496171765</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179</v>
      </c>
      <c r="B12" s="99">
        <v>5498.772927</v>
      </c>
      <c r="C12" s="104">
        <f t="shared" si="0"/>
        <v>9.220382349571187</v>
      </c>
      <c r="D12" s="103">
        <v>6873.2942579999999</v>
      </c>
      <c r="E12" s="102">
        <f t="shared" si="1"/>
        <v>10.182879211299637</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47</v>
      </c>
      <c r="B13" s="99">
        <v>3747.0641730000002</v>
      </c>
      <c r="C13" s="104">
        <f t="shared" si="0"/>
        <v>6.2831043984005852</v>
      </c>
      <c r="D13" s="103">
        <v>4536.7954440000003</v>
      </c>
      <c r="E13" s="102">
        <f t="shared" si="1"/>
        <v>6.7213243429605702</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180</v>
      </c>
      <c r="B14" s="99">
        <v>2228.3258599999999</v>
      </c>
      <c r="C14" s="104">
        <f t="shared" si="0"/>
        <v>3.7364729734068964</v>
      </c>
      <c r="D14" s="103">
        <v>2131.575495</v>
      </c>
      <c r="E14" s="102">
        <f t="shared" si="1"/>
        <v>3.1579581755993598</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181</v>
      </c>
      <c r="B15" s="99">
        <v>1942.9256969999999</v>
      </c>
      <c r="C15" s="104">
        <f t="shared" si="0"/>
        <v>3.2579119088885222</v>
      </c>
      <c r="D15" s="103">
        <v>3086.0405759999999</v>
      </c>
      <c r="E15" s="102">
        <f t="shared" si="1"/>
        <v>4.572011214273485</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61</v>
      </c>
      <c r="B16" s="99">
        <v>1879.1718049999999</v>
      </c>
      <c r="C16" s="104">
        <f t="shared" si="0"/>
        <v>3.1510089201095366</v>
      </c>
      <c r="D16" s="103">
        <v>2257.3664589999998</v>
      </c>
      <c r="E16" s="102">
        <f t="shared" si="1"/>
        <v>3.3443192048531341</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182</v>
      </c>
      <c r="B17" s="99">
        <v>1791.5021369999999</v>
      </c>
      <c r="C17" s="104">
        <f t="shared" si="0"/>
        <v>3.0040037845726926</v>
      </c>
      <c r="D17" s="103">
        <v>1641.7739059999999</v>
      </c>
      <c r="E17" s="102">
        <f t="shared" si="1"/>
        <v>2.4323104394378459</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48</v>
      </c>
      <c r="B18" s="99">
        <v>1639.1440600000001</v>
      </c>
      <c r="C18" s="104">
        <f t="shared" si="0"/>
        <v>2.7485286553693067</v>
      </c>
      <c r="D18" s="103">
        <v>1737.41902</v>
      </c>
      <c r="E18" s="102">
        <f t="shared" si="1"/>
        <v>2.5740099806555654</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45</v>
      </c>
      <c r="B19" s="99">
        <v>1562.6284169999999</v>
      </c>
      <c r="C19" s="104">
        <f t="shared" si="0"/>
        <v>2.620226669899214</v>
      </c>
      <c r="D19" s="103">
        <v>1768.7241839999999</v>
      </c>
      <c r="E19" s="102">
        <f t="shared" si="1"/>
        <v>2.6203890081984196</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82</v>
      </c>
      <c r="B20" s="99">
        <v>1494.918586</v>
      </c>
      <c r="C20" s="104">
        <f t="shared" si="0"/>
        <v>2.5066903338960729</v>
      </c>
      <c r="D20" s="103">
        <v>1081.85139</v>
      </c>
      <c r="E20" s="102">
        <f t="shared" si="1"/>
        <v>1.6027775933096993</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86</v>
      </c>
      <c r="B21" s="99">
        <v>1217.8425729999999</v>
      </c>
      <c r="C21" s="104">
        <f t="shared" si="0"/>
        <v>2.0420872645075416</v>
      </c>
      <c r="D21" s="103">
        <v>1203.5987230000001</v>
      </c>
      <c r="E21" s="102">
        <f t="shared" si="1"/>
        <v>1.7831479280722353</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52</v>
      </c>
      <c r="B22" s="99">
        <v>1102.8866640000001</v>
      </c>
      <c r="C22" s="104">
        <f t="shared" si="0"/>
        <v>1.8493283620407714</v>
      </c>
      <c r="D22" s="103">
        <v>1062.4266319999999</v>
      </c>
      <c r="E22" s="102">
        <f t="shared" si="1"/>
        <v>1.5739995493328243</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74</v>
      </c>
      <c r="B23" s="99">
        <v>1076.3061540000001</v>
      </c>
      <c r="C23" s="104">
        <f t="shared" si="0"/>
        <v>1.8047579699732612</v>
      </c>
      <c r="D23" s="103">
        <v>932.61361099999999</v>
      </c>
      <c r="E23" s="102">
        <f t="shared" si="1"/>
        <v>1.3816797877631308</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183</v>
      </c>
      <c r="B24" s="99">
        <v>931.674578</v>
      </c>
      <c r="C24" s="104">
        <f t="shared" si="0"/>
        <v>1.5622386937192732</v>
      </c>
      <c r="D24" s="103">
        <v>837.14429600000005</v>
      </c>
      <c r="E24" s="102">
        <f t="shared" si="1"/>
        <v>1.240240695162228</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90</v>
      </c>
      <c r="B26" s="99">
        <f>B8-(SUM(B10:B24))</f>
        <v>17384.859347000005</v>
      </c>
      <c r="C26" s="104">
        <f>IF(B$8&gt;0,B26/B$8*100,0)</f>
        <v>29.151058318080008</v>
      </c>
      <c r="D26" s="103">
        <f>D8-(SUM(D10:D24))</f>
        <v>19926.351502999991</v>
      </c>
      <c r="E26" s="102">
        <f>IF(D$8&gt;0,D26/D$8*100,0)</f>
        <v>29.521161594497219</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184</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2020</v>
      </c>
      <c r="C33" s="6">
        <v>2019</v>
      </c>
      <c r="D33" s="6">
        <v>2018</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91</v>
      </c>
      <c r="B34" s="105">
        <v>5613.5733270000001</v>
      </c>
      <c r="C34" s="105">
        <v>5565.7948290000004</v>
      </c>
      <c r="D34" s="105">
        <v>5386.1367330000003</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92</v>
      </c>
      <c r="B35" s="105">
        <v>5059.5432719999999</v>
      </c>
      <c r="C35" s="105">
        <v>5421.624221</v>
      </c>
      <c r="D35" s="105">
        <v>5184.5420759999997</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93</v>
      </c>
      <c r="B36" s="105">
        <v>6066.5003020000004</v>
      </c>
      <c r="C36" s="105">
        <v>6558.904998</v>
      </c>
      <c r="D36" s="105">
        <v>5276.8818309999997</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94</v>
      </c>
      <c r="B37" s="105">
        <v>5037.5415409999996</v>
      </c>
      <c r="C37" s="105">
        <v>5604.1036960000001</v>
      </c>
      <c r="D37" s="105">
        <v>5753.3032290000001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95</v>
      </c>
      <c r="B38" s="105">
        <v>4757.8876449999998</v>
      </c>
      <c r="C38" s="105">
        <v>5444.8584629999996</v>
      </c>
      <c r="D38" s="105">
        <v>5399.206424</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96</v>
      </c>
      <c r="B39" s="105">
        <v>4079.8716869999998</v>
      </c>
      <c r="C39" s="105">
        <v>5229.4525910000002</v>
      </c>
      <c r="D39" s="105">
        <v>5637.4028859999999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97</v>
      </c>
      <c r="B40" s="105">
        <v>4242.4315630000001</v>
      </c>
      <c r="C40" s="105">
        <v>5112.4314869999998</v>
      </c>
      <c r="D40" s="105">
        <v>6197.3231969999997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98</v>
      </c>
      <c r="B41" s="105">
        <v>4709.7023820000004</v>
      </c>
      <c r="C41" s="105">
        <v>5134.0647600000002</v>
      </c>
      <c r="D41" s="105">
        <v>5525.1335330000002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99</v>
      </c>
      <c r="B42" s="105">
        <v>4549.5837300000003</v>
      </c>
      <c r="C42" s="105">
        <v>5708.7783870000003</v>
      </c>
      <c r="D42" s="105">
        <v>5738.2229530000004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100</v>
      </c>
      <c r="B43" s="105">
        <v>4877.1500139999998</v>
      </c>
      <c r="C43" s="105">
        <v>6129.9283750000004</v>
      </c>
      <c r="D43" s="105">
        <v>6331.9202809999997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101</v>
      </c>
      <c r="B44" s="105">
        <v>5774.3697620000003</v>
      </c>
      <c r="C44" s="105">
        <v>5893.099811</v>
      </c>
      <c r="D44" s="105">
        <v>5715.870559</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102</v>
      </c>
      <c r="B45" s="105">
        <v>4868.9912459999996</v>
      </c>
      <c r="C45" s="105">
        <v>5695.4930830000003</v>
      </c>
      <c r="D45" s="105">
        <v>5155.8299189999998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5" t="s">
        <v>154</v>
      </c>
      <c r="B46" s="83"/>
      <c r="C46" s="83"/>
      <c r="D46" s="84"/>
    </row>
    <row r="47" spans="1:26" x14ac:dyDescent="0.2">
      <c r="A47" s="80"/>
      <c r="B47" s="80">
        <v>2020</v>
      </c>
      <c r="C47" s="80">
        <v>2019</v>
      </c>
      <c r="D47" s="80">
        <v>2018</v>
      </c>
    </row>
    <row r="48" spans="1:26" x14ac:dyDescent="0.2">
      <c r="A48" s="80" t="s">
        <v>91</v>
      </c>
      <c r="B48" s="82">
        <f>IF(B34=0,#N/A,B34)</f>
        <v>5613.5733270000001</v>
      </c>
      <c r="C48" s="82">
        <f t="shared" ref="C48:D48" si="2">IF(C34=0,#N/A,C34)</f>
        <v>5565.7948290000004</v>
      </c>
      <c r="D48" s="82">
        <f t="shared" si="2"/>
        <v>5386.1367330000003</v>
      </c>
    </row>
    <row r="49" spans="1:4" x14ac:dyDescent="0.2">
      <c r="A49" s="81" t="s">
        <v>92</v>
      </c>
      <c r="B49" s="82">
        <f t="shared" ref="B49:D59" si="3">IF(B35=0,#N/A,B35)</f>
        <v>5059.5432719999999</v>
      </c>
      <c r="C49" s="82">
        <f t="shared" si="3"/>
        <v>5421.624221</v>
      </c>
      <c r="D49" s="82">
        <f t="shared" si="3"/>
        <v>5184.5420759999997</v>
      </c>
    </row>
    <row r="50" spans="1:4" x14ac:dyDescent="0.2">
      <c r="A50" s="81" t="s">
        <v>93</v>
      </c>
      <c r="B50" s="82">
        <f t="shared" si="3"/>
        <v>6066.5003020000004</v>
      </c>
      <c r="C50" s="82">
        <f t="shared" si="3"/>
        <v>6558.904998</v>
      </c>
      <c r="D50" s="82">
        <f t="shared" si="3"/>
        <v>5276.8818309999997</v>
      </c>
    </row>
    <row r="51" spans="1:4" x14ac:dyDescent="0.2">
      <c r="A51" s="80" t="s">
        <v>94</v>
      </c>
      <c r="B51" s="82">
        <f t="shared" si="3"/>
        <v>5037.5415409999996</v>
      </c>
      <c r="C51" s="82">
        <f t="shared" si="3"/>
        <v>5604.1036960000001</v>
      </c>
      <c r="D51" s="82">
        <f t="shared" si="3"/>
        <v>5753.3032290000001</v>
      </c>
    </row>
    <row r="52" spans="1:4" x14ac:dyDescent="0.2">
      <c r="A52" s="81" t="s">
        <v>95</v>
      </c>
      <c r="B52" s="82">
        <f t="shared" si="3"/>
        <v>4757.8876449999998</v>
      </c>
      <c r="C52" s="82">
        <f t="shared" si="3"/>
        <v>5444.8584629999996</v>
      </c>
      <c r="D52" s="82">
        <f t="shared" si="3"/>
        <v>5399.206424</v>
      </c>
    </row>
    <row r="53" spans="1:4" x14ac:dyDescent="0.2">
      <c r="A53" s="81" t="s">
        <v>96</v>
      </c>
      <c r="B53" s="82">
        <f t="shared" si="3"/>
        <v>4079.8716869999998</v>
      </c>
      <c r="C53" s="82">
        <f t="shared" si="3"/>
        <v>5229.4525910000002</v>
      </c>
      <c r="D53" s="82">
        <f t="shared" si="3"/>
        <v>5637.4028859999999</v>
      </c>
    </row>
    <row r="54" spans="1:4" x14ac:dyDescent="0.2">
      <c r="A54" s="80" t="s">
        <v>97</v>
      </c>
      <c r="B54" s="82">
        <f t="shared" si="3"/>
        <v>4242.4315630000001</v>
      </c>
      <c r="C54" s="82">
        <f t="shared" si="3"/>
        <v>5112.4314869999998</v>
      </c>
      <c r="D54" s="82">
        <f t="shared" si="3"/>
        <v>6197.3231969999997</v>
      </c>
    </row>
    <row r="55" spans="1:4" x14ac:dyDescent="0.2">
      <c r="A55" s="81" t="s">
        <v>98</v>
      </c>
      <c r="B55" s="82">
        <f t="shared" si="3"/>
        <v>4709.7023820000004</v>
      </c>
      <c r="C55" s="82">
        <f t="shared" si="3"/>
        <v>5134.0647600000002</v>
      </c>
      <c r="D55" s="82">
        <f t="shared" si="3"/>
        <v>5525.1335330000002</v>
      </c>
    </row>
    <row r="56" spans="1:4" x14ac:dyDescent="0.2">
      <c r="A56" s="81" t="s">
        <v>99</v>
      </c>
      <c r="B56" s="82">
        <f t="shared" si="3"/>
        <v>4549.5837300000003</v>
      </c>
      <c r="C56" s="82">
        <f t="shared" si="3"/>
        <v>5708.7783870000003</v>
      </c>
      <c r="D56" s="82">
        <f t="shared" si="3"/>
        <v>5738.2229530000004</v>
      </c>
    </row>
    <row r="57" spans="1:4" x14ac:dyDescent="0.2">
      <c r="A57" s="80" t="s">
        <v>100</v>
      </c>
      <c r="B57" s="82">
        <f t="shared" si="3"/>
        <v>4877.1500139999998</v>
      </c>
      <c r="C57" s="82">
        <f t="shared" si="3"/>
        <v>6129.9283750000004</v>
      </c>
      <c r="D57" s="82">
        <f t="shared" si="3"/>
        <v>6331.9202809999997</v>
      </c>
    </row>
    <row r="58" spans="1:4" x14ac:dyDescent="0.2">
      <c r="A58" s="81" t="s">
        <v>101</v>
      </c>
      <c r="B58" s="82">
        <f t="shared" si="3"/>
        <v>5774.3697620000003</v>
      </c>
      <c r="C58" s="82">
        <f t="shared" si="3"/>
        <v>5893.099811</v>
      </c>
      <c r="D58" s="82">
        <f t="shared" si="3"/>
        <v>5715.870559</v>
      </c>
    </row>
    <row r="59" spans="1:4" x14ac:dyDescent="0.2">
      <c r="A59" s="81" t="s">
        <v>102</v>
      </c>
      <c r="B59" s="82">
        <f t="shared" si="3"/>
        <v>4868.9912459999996</v>
      </c>
      <c r="C59" s="82">
        <f t="shared" si="3"/>
        <v>5695.4930830000003</v>
      </c>
      <c r="D59" s="82">
        <f t="shared" si="3"/>
        <v>5155.8299189999998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4/20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2014-08-27T07:47:10Z</cp:lastPrinted>
  <dcterms:created xsi:type="dcterms:W3CDTF">2012-03-28T07:56:08Z</dcterms:created>
  <dcterms:modified xsi:type="dcterms:W3CDTF">2021-03-01T06:59:04Z</dcterms:modified>
  <cp:category>LIS-Bericht</cp:category>
</cp:coreProperties>
</file>