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3_vj_HH\"/>
    </mc:Choice>
  </mc:AlternateContent>
  <xr:revisionPtr revIDLastSave="0" documentId="13_ncr:1_{1B8D0B9D-5528-4C35-B9C9-C11C6C8E4A30}"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1"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<sst xmlns="http://schemas.openxmlformats.org/spreadsheetml/2006/main" count="238" uniqueCount="185">
  <si>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</si>
  <si>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</si>
  <si>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</si>
  <si>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</si>
  <si>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</si>
  <si>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</si>
  <si>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</si>
  <si>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</si>
  <si>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</si>
  <si>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</si>
  <si>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</si>
  <si>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</si>
  <si>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</si>
  <si>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</si>
  <si>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</si>
  <si>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</si>
  <si>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</si>
  <si>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</si>
  <si>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</si>
  <si>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</si>
  <si>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</si>
  <si>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</si>
  <si>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</si>
  <si>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</si>
  <si>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</si>
  <si>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</si>
  <si>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</si>
  <si>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</si>
  <si>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</si>
  <si>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</si>
  <si>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</si>
  <si>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</si>
  <si>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</si>
  <si>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</si>
  <si>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</si>
  <si>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</si>
  <si>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</si>
  <si>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</si>
  <si>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</si>
  <si>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</si>
  <si>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</si>
  <si>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</si>
  <si>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</si>
  <si>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</si>
  <si>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</si>
  <si>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</si>
  <si>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</si>
  <si>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</si>
  <si>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</si>
  <si>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</si>
  <si>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</si>
  <si>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</si>
  <si>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</si>
  <si>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</si>
  <si>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</si>
  <si>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</si>
  <si>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</si>
  <si>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</si>
  <si>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</si>
  <si>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</si>
  <si>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</si>
  <si>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</si>
  <si>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</si>
  <si>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</si>
  <si>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</si>
  <si>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</si>
  <si>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</si>
  <si>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</si>
  <si>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</si>
  <si>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</si>
  <si>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</si>
  <si>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</si>
  <si>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</si>
  <si>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</si>
  <si>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</si>
  <si>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</si>
  <si>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</si>
  <si>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</si>
  <si>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</si>
  <si>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</si>
  <si>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</si>
  <si>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</si>
  <si>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</si>
  <si>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</si>
  <si>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</si>
  <si>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</si>
  <si>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</si>
  <si>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</si>
  <si>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</si>
  <si>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</si>
  <si>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</si>
  <si>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</si>
  <si>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</si>
  <si>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</si>
  <si>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</si>
  <si>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</si>
  <si>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</si>
  <si>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</si>
  <si>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</si>
  <si>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</si>
  <si>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</si>
  <si>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</si>
  <si>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</si>
  <si>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</si>
  <si>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</si>
  <si>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</si>
  <si>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</si>
  <si>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</si>
  <si>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</si>
  <si>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</si>
  <si>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</si>
  <si>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</si>
  <si>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</si>
  <si>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</si>
  <si>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</si>
  <si>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</si>
  <si>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</si>
  <si>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</si>
  <si>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</si>
  <si>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</si>
  <si>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</si>
  <si>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</si>
  <si>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</si>
  <si>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</si>
  <si>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</si>
  <si>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</si>
  <si>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</si>
  <si>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</si>
  <si>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</si>
  <si>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</si>
  <si>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</si>
  <si>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</si>
  <si>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</si>
  <si>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</si>
  <si>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</si>
  <si>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</si>
  <si>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</si>
  <si>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</si>
  <si>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</si>
  <si>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</si>
  <si>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</si>
  <si>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</si>
  <si>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</si>
  <si>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</si>
  <si>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</si>
  <si>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</si>
  <si>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</si>
  <si>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</si>
  <si>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</si>
  <si>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</si>
  <si>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</si>
  <si>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</si>
  <si>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</si>
  <si>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</si>
  <si>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</si>
  <si>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</si>
  <si>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</si>
  <si>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</si>
  <si>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</si>
  <si>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1/23 HH</t>
  </si>
  <si>
    <t>1. Quartal 2023</t>
  </si>
  <si>
    <t xml:space="preserve">© Statistisches Amt für Hamburg und Schleswig-Holstein, Hamburg 2023 
Auszugsweise Vervielfältigung und Verbreitung mit Quellenangabe gestattet.        </t>
  </si>
  <si>
    <t>Januar - März</t>
  </si>
  <si>
    <r>
      <t>2023</t>
    </r>
    <r>
      <rPr>
        <vertAlign val="superscript"/>
        <sz val="9"/>
        <rFont val="Arial"/>
        <family val="2"/>
      </rPr>
      <t>a</t>
    </r>
  </si>
  <si>
    <r>
      <t>2022</t>
    </r>
    <r>
      <rPr>
        <vertAlign val="superscript"/>
        <sz val="9"/>
        <rFont val="Arial"/>
        <family val="2"/>
      </rPr>
      <t>b</t>
    </r>
  </si>
  <si>
    <r>
      <t>2023</t>
    </r>
    <r>
      <rPr>
        <vertAlign val="superscript"/>
        <sz val="9"/>
        <color theme="1"/>
        <rFont val="Arial"/>
        <family val="2"/>
      </rPr>
      <t>a</t>
    </r>
  </si>
  <si>
    <r>
      <t>2022</t>
    </r>
    <r>
      <rPr>
        <vertAlign val="superscript"/>
        <sz val="9"/>
        <color theme="1"/>
        <rFont val="Arial"/>
        <family val="2"/>
      </rPr>
      <t>b</t>
    </r>
  </si>
  <si>
    <t>der Monate Januar bis März</t>
  </si>
  <si>
    <t>2. Einfuhr des Landes Hamburg 2021 bis 2023 im Monatsvergleich</t>
  </si>
  <si>
    <t>Januar - März 2023</t>
  </si>
  <si>
    <t>Verein.Staaten (USA)</t>
  </si>
  <si>
    <t>China, Volksrepublik</t>
  </si>
  <si>
    <t>Frankreich</t>
  </si>
  <si>
    <t>Verein.Arabische Em.</t>
  </si>
  <si>
    <t>Bangladesch</t>
  </si>
  <si>
    <t>Vereinigt.Königreich</t>
  </si>
  <si>
    <t>Indien</t>
  </si>
  <si>
    <t xml:space="preserve">2. Einfuhr des Landes Hamburg in 2021 bis 2023 </t>
  </si>
  <si>
    <t>Benedikt Hálfdanarson</t>
  </si>
  <si>
    <t>040 42831-2513</t>
  </si>
  <si>
    <t>hafen@statistik-nord.de</t>
  </si>
  <si>
    <t>Vereinigtes Königreich</t>
  </si>
  <si>
    <r>
      <t xml:space="preserve">Kroatien </t>
    </r>
    <r>
      <rPr>
        <vertAlign val="superscript"/>
        <sz val="9"/>
        <rFont val="Arial"/>
        <family val="2"/>
      </rPr>
      <t>3</t>
    </r>
  </si>
  <si>
    <r>
      <rPr>
        <vertAlign val="superscript"/>
        <sz val="8"/>
        <color theme="1"/>
        <rFont val="Arial"/>
        <family val="2"/>
      </rPr>
      <t>3</t>
    </r>
    <r>
      <rPr>
        <sz val="8"/>
        <color theme="1"/>
        <rFont val="Arial"/>
        <family val="2"/>
      </rPr>
      <t xml:space="preserve">  Kroatien: Euro Einführung 01/2023</t>
    </r>
  </si>
  <si>
    <t>Herausgegeben am: 23.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</si>
</sst>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3"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8"/>
      <color theme="1"/>
      <name val="Arial"/>
      <family val="2"/>
    </font>
    <font>
      <vertAlign val="superscript"/>
      <sz val="8"/>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2" fillId="0" borderId="0"/>
  </cellStyleXfs>
  <cellXfs count="156">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6" xfId="0" applyFont="1" applyBorder="1"/>
    <xf numFmtId="0" fontId="14" fillId="0" borderId="16" xfId="0" applyFont="1" applyBorder="1" applyAlignment="1">
      <alignment horizontal="left" vertical="top" wrapText="1" indent="1"/>
    </xf>
    <xf numFmtId="0" fontId="15" fillId="0" borderId="16" xfId="0" applyFont="1" applyBorder="1" applyAlignment="1">
      <alignment horizontal="left" vertical="top" wrapText="1" indent="1"/>
    </xf>
    <xf numFmtId="0" fontId="15" fillId="0" borderId="16" xfId="0" applyFont="1" applyBorder="1" applyAlignment="1">
      <alignment horizontal="left" vertical="top" wrapText="1" indent="2"/>
    </xf>
    <xf numFmtId="0" fontId="15" fillId="0" borderId="16" xfId="0" applyFont="1" applyBorder="1" applyAlignment="1">
      <alignment horizontal="left" indent="2"/>
    </xf>
    <xf numFmtId="0" fontId="15" fillId="0" borderId="16" xfId="0" applyFont="1" applyBorder="1" applyAlignment="1">
      <alignment horizontal="left" indent="1"/>
    </xf>
    <xf numFmtId="0" fontId="14" fillId="0" borderId="16" xfId="0" applyFont="1" applyBorder="1"/>
    <xf numFmtId="0" fontId="14" fillId="0" borderId="16" xfId="0" applyFont="1" applyBorder="1" applyAlignment="1">
      <alignment horizontal="left" indent="1"/>
    </xf>
    <xf numFmtId="0" fontId="14" fillId="0" borderId="16" xfId="0" applyFont="1" applyBorder="1" applyAlignment="1">
      <alignment horizontal="left" indent="2"/>
    </xf>
    <xf numFmtId="0" fontId="14" fillId="0" borderId="16" xfId="0" applyFont="1" applyBorder="1" applyAlignment="1">
      <alignment horizontal="left" indent="3"/>
    </xf>
    <xf numFmtId="0" fontId="15" fillId="0" borderId="16" xfId="0" applyFont="1" applyBorder="1" applyAlignment="1">
      <alignment horizontal="left" indent="3"/>
    </xf>
    <xf numFmtId="0" fontId="15" fillId="0" borderId="16" xfId="0" applyFont="1" applyBorder="1" applyAlignment="1">
      <alignment horizontal="left" indent="4"/>
    </xf>
    <xf numFmtId="0" fontId="13" fillId="0" borderId="17"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2"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5" fillId="0" borderId="16" xfId="0" applyFont="1" applyBorder="1" applyAlignment="1">
      <alignment horizontal="left" wrapText="1" indent="3"/>
    </xf>
    <xf numFmtId="0" fontId="27" fillId="0" borderId="0" xfId="0" applyFont="1" applyAlignment="1">
      <alignment horizontal="right" vertical="center"/>
    </xf>
    <xf numFmtId="0" fontId="15" fillId="0" borderId="16" xfId="0" applyFont="1" applyBorder="1" applyAlignment="1">
      <alignment horizontal="left" wrapText="1"/>
    </xf>
    <xf numFmtId="0" fontId="14" fillId="0" borderId="15" xfId="0" applyFont="1" applyBorder="1" applyAlignment="1">
      <alignment horizontal="center" vertical="center"/>
    </xf>
    <xf numFmtId="0" fontId="15" fillId="0" borderId="15" xfId="0" applyFont="1" applyBorder="1" applyAlignment="1">
      <alignment horizontal="left" vertical="top" wrapText="1" inden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8" fontId="14" fillId="0" borderId="0" xfId="0" applyNumberFormat="1" applyFont="1"/>
    <xf numFmtId="167" fontId="14" fillId="0" borderId="0" xfId="0" applyNumberFormat="1" applyFont="1"/>
    <xf numFmtId="168" fontId="22" fillId="0" borderId="18" xfId="0" applyNumberFormat="1" applyFont="1" applyBorder="1"/>
    <xf numFmtId="168" fontId="22" fillId="0" borderId="19" xfId="0" applyNumberFormat="1" applyFont="1" applyBorder="1"/>
    <xf numFmtId="167" fontId="22" fillId="0" borderId="19" xfId="0" applyNumberFormat="1" applyFont="1" applyBorder="1"/>
    <xf numFmtId="0" fontId="14" fillId="3" borderId="20" xfId="0" quotePrefix="1" applyFont="1" applyFill="1" applyBorder="1" applyAlignment="1">
      <alignment horizontal="center" vertical="center"/>
    </xf>
    <xf numFmtId="168" fontId="15" fillId="0" borderId="0" xfId="0" applyNumberFormat="1" applyFont="1"/>
    <xf numFmtId="168" fontId="22" fillId="0" borderId="23"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8" fontId="3" fillId="0" borderId="0" xfId="0" applyNumberFormat="1" applyFont="1"/>
    <xf numFmtId="0" fontId="11" fillId="0" borderId="0" xfId="0" applyFont="1" applyAlignment="1">
      <alignment horizontal="left"/>
    </xf>
    <xf numFmtId="0" fontId="11"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center"/>
    </xf>
    <xf numFmtId="0" fontId="0" fillId="0" borderId="0" xfId="0" applyAlignment="1">
      <alignment horizontal="center"/>
    </xf>
    <xf numFmtId="0" fontId="14" fillId="3" borderId="20" xfId="0" quotePrefix="1" applyFont="1" applyFill="1" applyBorder="1" applyAlignment="1">
      <alignment horizontal="center" vertical="center" wrapText="1"/>
    </xf>
    <xf numFmtId="168" fontId="0" fillId="0" borderId="0" xfId="0" applyNumberFormat="1"/>
    <xf numFmtId="0" fontId="7" fillId="0" borderId="0" xfId="0" applyFont="1" applyAlignment="1">
      <alignment horizontal="center" wrapText="1"/>
    </xf>
    <xf numFmtId="0" fontId="11" fillId="0" borderId="0" xfId="0" applyFont="1" applyAlignment="1">
      <alignment horizontal="left" wrapText="1"/>
    </xf>
    <xf numFmtId="0" fontId="2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26" fillId="0" borderId="0" xfId="4" applyFont="1" applyAlignment="1">
      <alignment horizontal="left" wrapText="1"/>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4" xfId="0" applyFont="1" applyFill="1" applyBorder="1" applyAlignment="1">
      <alignment horizontal="left" vertical="center" indent="1"/>
    </xf>
    <xf numFmtId="0" fontId="14" fillId="3" borderId="20" xfId="0" quotePrefix="1"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vertical="center"/>
    </xf>
    <xf numFmtId="0" fontId="14" fillId="3" borderId="15" xfId="0" applyFont="1" applyFill="1" applyBorder="1" applyAlignment="1">
      <alignment horizontal="left" vertical="center" indent="1"/>
    </xf>
    <xf numFmtId="0" fontId="14" fillId="0" borderId="21" xfId="0" applyFont="1" applyBorder="1" applyAlignment="1"/>
    <xf numFmtId="0" fontId="14" fillId="3" borderId="16" xfId="0" applyFont="1" applyFill="1" applyBorder="1" applyAlignment="1">
      <alignment horizontal="left" vertical="center" indent="1"/>
    </xf>
    <xf numFmtId="0" fontId="15" fillId="3" borderId="20" xfId="0" quotePrefix="1" applyFont="1" applyFill="1" applyBorder="1" applyAlignment="1">
      <alignment horizontal="center" vertical="center" wrapText="1"/>
    </xf>
    <xf numFmtId="0" fontId="14" fillId="0" borderId="17" xfId="0" applyFont="1" applyBorder="1" applyAlignment="1">
      <alignment horizontal="left" vertical="center" indent="1"/>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0" xfId="0" applyFont="1" applyAlignment="1">
      <alignment horizontal="left" vertical="top" wrapText="1"/>
    </xf>
    <xf numFmtId="0" fontId="0" fillId="0" borderId="0" xfId="0" applyAlignment="1">
      <alignment horizontal="left" vertical="top"/>
    </xf>
    <xf numFmtId="0" fontId="31" fillId="0" borderId="0" xfId="0" applyFont="1" applyAlignment="1">
      <alignment horizontal="left" vertical="top"/>
    </xf>
    <xf numFmtId="0" fontId="23" fillId="0" borderId="0" xfId="0" applyFont="1" applyAlignment="1">
      <alignment horizontal="left" vertical="center"/>
    </xf>
  </cellXfs>
  <cellStyles count="6">
    <cellStyle name="Euro" xfId="2" xr:uid="{00000000-0005-0000-0000-000000000000}"/>
    <cellStyle name="Link" xfId="4" builtinId="8"/>
    <cellStyle name="Standard" xfId="0" builtinId="0"/>
    <cellStyle name="Standard 2" xfId="1" xr:uid="{00000000-0005-0000-0000-000003000000}"/>
    <cellStyle name="Standard 2 2" xfId="5" xr:uid="{00000000-0005-0000-0000-000004000000}"/>
    <cellStyle name="Standard 3 2" xfId="3" xr:uid="{00000000-0005-0000-0000-000005000000}"/>
  </cellStyles>
  <dxfs count="6">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EBEBEB"/>
      <color rgb="FFF2F2F2"/>
      <color rgb="FF64AAC8"/>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33924319062767"/>
          <c:y val="7.5261575909568681E-2"/>
          <c:w val="0.71339231686948223"/>
          <c:h val="0.66080608776361971"/>
        </c:manualLayout>
      </c:layout>
      <c:barChart>
        <c:barDir val="col"/>
        <c:grouping val="clustered"/>
        <c:varyColors val="1"/>
        <c:ser>
          <c:idx val="0"/>
          <c:order val="0"/>
          <c:tx>
            <c:strRef>
              <c:f>T3_1!$B$9</c:f>
              <c:strCache>
                <c:ptCount val="1"/>
                <c:pt idx="0">
                  <c:v>2023</c:v>
                </c:pt>
              </c:strCache>
            </c:strRef>
          </c:tx>
          <c:invertIfNegative val="0"/>
          <c:dLbls>
            <c:delete val="1"/>
          </c:dLbls>
          <c:cat>
            <c:strRef>
              <c:f>T3_1!$A$10:$A$24</c:f>
              <c:strCache>
                <c:ptCount val="15"/>
                <c:pt idx="0">
                  <c:v>Verein.Staaten (USA)</c:v>
                </c:pt>
                <c:pt idx="1">
                  <c:v>China, Volksrepublik</c:v>
                </c:pt>
                <c:pt idx="2">
                  <c:v>Niederlande</c:v>
                </c:pt>
                <c:pt idx="3">
                  <c:v>Frankreich</c:v>
                </c:pt>
                <c:pt idx="4">
                  <c:v>Polen</c:v>
                </c:pt>
                <c:pt idx="5">
                  <c:v>Belgien</c:v>
                </c:pt>
                <c:pt idx="6">
                  <c:v>Verein.Arabische Em.</c:v>
                </c:pt>
                <c:pt idx="7">
                  <c:v>Bangladesch</c:v>
                </c:pt>
                <c:pt idx="8">
                  <c:v>Italien</c:v>
                </c:pt>
                <c:pt idx="9">
                  <c:v>Vereinigt.Königreich</c:v>
                </c:pt>
                <c:pt idx="10">
                  <c:v>Norwegen</c:v>
                </c:pt>
                <c:pt idx="11">
                  <c:v>Indien</c:v>
                </c:pt>
                <c:pt idx="12">
                  <c:v>Spanien</c:v>
                </c:pt>
                <c:pt idx="13">
                  <c:v>Brasilien</c:v>
                </c:pt>
                <c:pt idx="14">
                  <c:v>Japan</c:v>
                </c:pt>
              </c:strCache>
            </c:strRef>
          </c:cat>
          <c:val>
            <c:numRef>
              <c:f>T3_1!$B$10:$B$24</c:f>
              <c:numCache>
                <c:formatCode>###\ ###\ ##0\ \ ;\-###\ ###\ ##0\ \ ;\-\ \ </c:formatCode>
                <c:ptCount val="15"/>
                <c:pt idx="0">
                  <c:v>2593.2519109999998</c:v>
                </c:pt>
                <c:pt idx="1">
                  <c:v>2084.792719</c:v>
                </c:pt>
                <c:pt idx="2">
                  <c:v>1231.962123</c:v>
                </c:pt>
                <c:pt idx="3">
                  <c:v>1054.4565259999999</c:v>
                </c:pt>
                <c:pt idx="4">
                  <c:v>700.25335600000005</c:v>
                </c:pt>
                <c:pt idx="5">
                  <c:v>647.27621399999998</c:v>
                </c:pt>
                <c:pt idx="6">
                  <c:v>535.83310400000005</c:v>
                </c:pt>
                <c:pt idx="7">
                  <c:v>532.92847200000006</c:v>
                </c:pt>
                <c:pt idx="8">
                  <c:v>517.72776999999996</c:v>
                </c:pt>
                <c:pt idx="9">
                  <c:v>514.03737799999999</c:v>
                </c:pt>
                <c:pt idx="10">
                  <c:v>459.61804699999999</c:v>
                </c:pt>
                <c:pt idx="11">
                  <c:v>453.61523</c:v>
                </c:pt>
                <c:pt idx="12">
                  <c:v>405.12065799999999</c:v>
                </c:pt>
                <c:pt idx="13">
                  <c:v>358.93337700000001</c:v>
                </c:pt>
                <c:pt idx="14">
                  <c:v>346.50460199999998</c:v>
                </c:pt>
              </c:numCache>
            </c:numRef>
          </c:val>
          <c:extLst>
            <c:ext xmlns:c16="http://schemas.microsoft.com/office/drawing/2014/chart" uri="{C3380CC4-5D6E-409C-BE32-E72D297353CC}">
              <c16:uniqueId val="{00000000-3F50-4B74-BCFA-59C021EDB400}"/>
            </c:ext>
          </c:extLst>
        </c:ser>
        <c:ser>
          <c:idx val="1"/>
          <c:order val="1"/>
          <c:tx>
            <c:strRef>
              <c:f>T3_1!$D$9</c:f>
              <c:strCache>
                <c:ptCount val="1"/>
                <c:pt idx="0">
                  <c:v>2022</c:v>
                </c:pt>
              </c:strCache>
            </c:strRef>
          </c:tx>
          <c:spPr>
            <a:solidFill>
              <a:srgbClr val="FADC37"/>
            </a:solidFill>
          </c:spPr>
          <c:invertIfNegative val="0"/>
          <c:dLbls>
            <c:delete val="1"/>
          </c:dLbls>
          <c:cat>
            <c:strRef>
              <c:f>T3_1!$A$10:$A$24</c:f>
              <c:strCache>
                <c:ptCount val="15"/>
                <c:pt idx="0">
                  <c:v>Verein.Staaten (USA)</c:v>
                </c:pt>
                <c:pt idx="1">
                  <c:v>China, Volksrepublik</c:v>
                </c:pt>
                <c:pt idx="2">
                  <c:v>Niederlande</c:v>
                </c:pt>
                <c:pt idx="3">
                  <c:v>Frankreich</c:v>
                </c:pt>
                <c:pt idx="4">
                  <c:v>Polen</c:v>
                </c:pt>
                <c:pt idx="5">
                  <c:v>Belgien</c:v>
                </c:pt>
                <c:pt idx="6">
                  <c:v>Verein.Arabische Em.</c:v>
                </c:pt>
                <c:pt idx="7">
                  <c:v>Bangladesch</c:v>
                </c:pt>
                <c:pt idx="8">
                  <c:v>Italien</c:v>
                </c:pt>
                <c:pt idx="9">
                  <c:v>Vereinigt.Königreich</c:v>
                </c:pt>
                <c:pt idx="10">
                  <c:v>Norwegen</c:v>
                </c:pt>
                <c:pt idx="11">
                  <c:v>Indien</c:v>
                </c:pt>
                <c:pt idx="12">
                  <c:v>Spanien</c:v>
                </c:pt>
                <c:pt idx="13">
                  <c:v>Brasilien</c:v>
                </c:pt>
                <c:pt idx="14">
                  <c:v>Japan</c:v>
                </c:pt>
              </c:strCache>
            </c:strRef>
          </c:cat>
          <c:val>
            <c:numRef>
              <c:f>T3_1!$D$10:$D$24</c:f>
              <c:numCache>
                <c:formatCode>###\ ###\ ##0\ \ ;\-###\ ###\ ##0\ \ ;\-\ \ </c:formatCode>
                <c:ptCount val="15"/>
                <c:pt idx="0">
                  <c:v>2393.701098</c:v>
                </c:pt>
                <c:pt idx="1">
                  <c:v>2719.1599289999999</c:v>
                </c:pt>
                <c:pt idx="2">
                  <c:v>904.57300599999996</c:v>
                </c:pt>
                <c:pt idx="3">
                  <c:v>1012.105761</c:v>
                </c:pt>
                <c:pt idx="4">
                  <c:v>624.75785299999995</c:v>
                </c:pt>
                <c:pt idx="5">
                  <c:v>493.37370700000002</c:v>
                </c:pt>
                <c:pt idx="6">
                  <c:v>3.9500630000000001</c:v>
                </c:pt>
                <c:pt idx="7">
                  <c:v>590.57426399999997</c:v>
                </c:pt>
                <c:pt idx="8">
                  <c:v>453.843276</c:v>
                </c:pt>
                <c:pt idx="9">
                  <c:v>549.84284500000001</c:v>
                </c:pt>
                <c:pt idx="10">
                  <c:v>178.95480499999999</c:v>
                </c:pt>
                <c:pt idx="11">
                  <c:v>245.06348600000001</c:v>
                </c:pt>
                <c:pt idx="12">
                  <c:v>371.20908300000002</c:v>
                </c:pt>
                <c:pt idx="13">
                  <c:v>572.692407</c:v>
                </c:pt>
                <c:pt idx="14">
                  <c:v>317.63635199999999</c:v>
                </c:pt>
              </c:numCache>
            </c:numRef>
          </c:val>
          <c:extLst>
            <c:ext xmlns:c16="http://schemas.microsoft.com/office/drawing/2014/chart" uri="{C3380CC4-5D6E-409C-BE32-E72D297353CC}">
              <c16:uniqueId val="{00000001-3F50-4B74-BCFA-59C021EDB400}"/>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0"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67887182419029"/>
          <c:y val="0.10704373506471389"/>
          <c:w val="0.83036665871311544"/>
          <c:h val="0.64948289988481855"/>
        </c:manualLayout>
      </c:layout>
      <c:lineChart>
        <c:grouping val="standard"/>
        <c:varyColors val="0"/>
        <c:ser>
          <c:idx val="0"/>
          <c:order val="0"/>
          <c:tx>
            <c:strRef>
              <c:f>T3_1!$B$33</c:f>
              <c:strCache>
                <c:ptCount val="1"/>
                <c:pt idx="0">
                  <c:v>2023</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6553.1068990000003</c:v>
                </c:pt>
                <c:pt idx="1">
                  <c:v>5625.5957129999997</c:v>
                </c:pt>
                <c:pt idx="2">
                  <c:v>6704.4271079999999</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B00-4C16-A27C-863D5E1C53D1}"/>
            </c:ext>
          </c:extLst>
        </c:ser>
        <c:ser>
          <c:idx val="1"/>
          <c:order val="1"/>
          <c:tx>
            <c:strRef>
              <c:f>T3_1!$C$33</c:f>
              <c:strCache>
                <c:ptCount val="1"/>
                <c:pt idx="0">
                  <c:v>2022</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3B00-4C16-A27C-863D5E1C53D1}"/>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5578.4010010000002</c:v>
                </c:pt>
                <c:pt idx="1">
                  <c:v>5498.4400139999998</c:v>
                </c:pt>
                <c:pt idx="2">
                  <c:v>7008.1515149999996</c:v>
                </c:pt>
                <c:pt idx="3">
                  <c:v>6316.2432779999999</c:v>
                </c:pt>
                <c:pt idx="4">
                  <c:v>6774.1202700000003</c:v>
                </c:pt>
                <c:pt idx="5">
                  <c:v>6790.7891170000003</c:v>
                </c:pt>
                <c:pt idx="6">
                  <c:v>7076.1044680000005</c:v>
                </c:pt>
                <c:pt idx="7">
                  <c:v>7047.5100050000001</c:v>
                </c:pt>
                <c:pt idx="8">
                  <c:v>7481.5176300000003</c:v>
                </c:pt>
                <c:pt idx="9">
                  <c:v>7212.8401160000003</c:v>
                </c:pt>
                <c:pt idx="10">
                  <c:v>7879.4835190000003</c:v>
                </c:pt>
                <c:pt idx="11">
                  <c:v>6448.4221390000002</c:v>
                </c:pt>
              </c:numCache>
            </c:numRef>
          </c:val>
          <c:smooth val="0"/>
          <c:extLst>
            <c:ext xmlns:c16="http://schemas.microsoft.com/office/drawing/2014/chart" uri="{C3380CC4-5D6E-409C-BE32-E72D297353CC}">
              <c16:uniqueId val="{00000002-3B00-4C16-A27C-863D5E1C53D1}"/>
            </c:ext>
          </c:extLst>
        </c:ser>
        <c:ser>
          <c:idx val="2"/>
          <c:order val="2"/>
          <c:tx>
            <c:strRef>
              <c:f>T3_1!$D$33</c:f>
              <c:strCache>
                <c:ptCount val="1"/>
                <c:pt idx="0">
                  <c:v>2021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3B00-4C16-A27C-863D5E1C53D1}"/>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c:ext xmlns:c16="http://schemas.microsoft.com/office/drawing/2014/chart" uri="{C3380CC4-5D6E-409C-BE32-E72D297353CC}">
              <c16:uniqueId val="{00000004-3B00-4C16-A27C-863D5E1C53D1}"/>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0"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919669</xdr:colOff>
      <xdr:row>3</xdr:row>
      <xdr:rowOff>207726</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7319" cy="826851"/>
        </a:xfrm>
        <a:prstGeom prst="rect">
          <a:avLst/>
        </a:prstGeom>
        <a:ln>
          <a:noFill/>
        </a:ln>
      </xdr:spPr>
    </xdr:pic>
    <xdr:clientData/>
  </xdr:twoCellAnchor>
  <xdr:twoCellAnchor editAs="oneCell">
    <xdr:from>
      <xdr:col>0</xdr:col>
      <xdr:colOff>0</xdr:colOff>
      <xdr:row>31</xdr:row>
      <xdr:rowOff>66673</xdr:rowOff>
    </xdr:from>
    <xdr:to>
      <xdr:col>6</xdr:col>
      <xdr:colOff>900450</xdr:colOff>
      <xdr:row>48</xdr:row>
      <xdr:rowOff>175897</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498"/>
          <a:ext cx="6444000" cy="3185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2</xdr:row>
      <xdr:rowOff>180974</xdr:rowOff>
    </xdr:from>
    <xdr:to>
      <xdr:col>6</xdr:col>
      <xdr:colOff>578400</xdr:colOff>
      <xdr:row>25</xdr:row>
      <xdr:rowOff>122549</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29</xdr:row>
      <xdr:rowOff>4760</xdr:rowOff>
    </xdr:from>
    <xdr:to>
      <xdr:col>6</xdr:col>
      <xdr:colOff>578400</xdr:colOff>
      <xdr:row>48</xdr:row>
      <xdr:rowOff>166235</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0.01659</cdr:x>
      <cdr:y>0.00233</cdr:y>
    </cdr:from>
    <cdr:to>
      <cdr:x>0.18382</cdr:x>
      <cdr:y>0.07259</cdr:y>
    </cdr:to>
    <cdr:sp macro="" textlink="">
      <cdr:nvSpPr>
        <cdr:cNvPr id="2" name="Textfeld 1"/>
        <cdr:cNvSpPr txBox="1"/>
      </cdr:nvSpPr>
      <cdr:spPr>
        <a:xfrm xmlns:a="http://schemas.openxmlformats.org/drawingml/2006/main">
          <a:off x="95448" y="9494"/>
          <a:ext cx="962091"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x14ac:dyDescent="0.2">
      <c r="A1" s="139"/>
    </row>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7" t="s">
        <v>139</v>
      </c>
    </row>
    <row r="16" spans="1:7" ht="15" x14ac:dyDescent="0.2">
      <c r="G16" s="63" t="s">
        <v>159</v>
      </c>
    </row>
    <row r="17" spans="1:7" x14ac:dyDescent="0.2">
      <c r="G17" s="64"/>
    </row>
    <row r="18" spans="1:7" ht="37.5" customHeight="1" x14ac:dyDescent="0.5">
      <c r="G18" s="32" t="s">
        <v>148</v>
      </c>
    </row>
    <row r="19" spans="1:7" ht="37.5" x14ac:dyDescent="0.5">
      <c r="G19" s="81" t="s">
        <v>160</v>
      </c>
    </row>
    <row r="20" spans="1:7" ht="16.5" x14ac:dyDescent="0.25">
      <c r="A20" s="30"/>
      <c r="B20" s="30"/>
      <c r="C20" s="30"/>
      <c r="D20" s="30"/>
      <c r="E20" s="30"/>
      <c r="F20" s="30"/>
      <c r="G20" s="64"/>
    </row>
    <row r="21" spans="1:7" ht="15" x14ac:dyDescent="0.2">
      <c r="G21" s="73" t="s">
        <v>184</v>
      </c>
    </row>
    <row r="22" spans="1:7" ht="20.25" customHeight="1" x14ac:dyDescent="0.25">
      <c r="A22" s="105"/>
      <c r="B22" s="105"/>
      <c r="C22" s="105"/>
      <c r="D22" s="105"/>
      <c r="E22" s="105"/>
      <c r="F22" s="105"/>
      <c r="G22" s="105"/>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70CB7-6270-456F-860A-A3CAD899EF15}">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
      <c r="A1" s="155" t="s">
        <v>0</v>
      </c>
      <c r="B1" s="155"/>
      <c r="C1" s="155"/>
      <c r="D1" s="155"/>
      <c r="E1" s="155"/>
      <c r="F1" s="155"/>
      <c r="G1" s="155"/>
    </row>
    <row r="2" spans="1:7" s="48" customFormat="1" ht="15.75" x14ac:dyDescent="0.25">
      <c r="A2" s="100"/>
      <c r="B2" s="100"/>
      <c r="C2" s="100"/>
      <c r="D2" s="100"/>
      <c r="E2" s="100"/>
      <c r="F2" s="100"/>
      <c r="G2" s="100"/>
    </row>
    <row r="3" spans="1:7" s="48" customFormat="1" x14ac:dyDescent="0.2"/>
    <row r="4" spans="1:7" s="48" customFormat="1" ht="15.75" x14ac:dyDescent="0.25">
      <c r="A4" s="107" t="s">
        <v>1</v>
      </c>
      <c r="B4" s="108"/>
      <c r="C4" s="108"/>
      <c r="D4" s="108"/>
      <c r="E4" s="108"/>
      <c r="F4" s="108"/>
      <c r="G4" s="108"/>
    </row>
    <row r="5" spans="1:7" s="48" customFormat="1" x14ac:dyDescent="0.2">
      <c r="A5" s="109"/>
      <c r="B5" s="109"/>
      <c r="C5" s="109"/>
      <c r="D5" s="109"/>
      <c r="E5" s="109"/>
      <c r="F5" s="109"/>
      <c r="G5" s="109"/>
    </row>
    <row r="6" spans="1:7" s="48" customFormat="1" x14ac:dyDescent="0.2">
      <c r="A6" s="98" t="s">
        <v>132</v>
      </c>
      <c r="B6" s="140"/>
      <c r="C6" s="140"/>
      <c r="D6" s="140"/>
      <c r="E6" s="140"/>
      <c r="F6" s="140"/>
      <c r="G6" s="140"/>
    </row>
    <row r="7" spans="1:7" s="48" customFormat="1" ht="5.85" customHeight="1" x14ac:dyDescent="0.2">
      <c r="A7" s="98"/>
      <c r="B7" s="140"/>
      <c r="C7" s="140"/>
      <c r="D7" s="140"/>
      <c r="E7" s="140"/>
      <c r="F7" s="140"/>
      <c r="G7" s="140"/>
    </row>
    <row r="8" spans="1:7" s="48" customFormat="1" x14ac:dyDescent="0.2">
      <c r="A8" s="106" t="s">
        <v>105</v>
      </c>
      <c r="B8" s="141"/>
      <c r="C8" s="141"/>
      <c r="D8" s="141"/>
      <c r="E8" s="141"/>
      <c r="F8" s="141"/>
      <c r="G8" s="141"/>
    </row>
    <row r="9" spans="1:7" s="48" customFormat="1" x14ac:dyDescent="0.2">
      <c r="A9" s="141" t="s">
        <v>4</v>
      </c>
      <c r="B9" s="141"/>
      <c r="C9" s="141"/>
      <c r="D9" s="141"/>
      <c r="E9" s="141"/>
      <c r="F9" s="141"/>
      <c r="G9" s="141"/>
    </row>
    <row r="10" spans="1:7" s="48" customFormat="1" ht="5.85" customHeight="1" x14ac:dyDescent="0.2">
      <c r="A10" s="140"/>
      <c r="B10" s="140"/>
      <c r="C10" s="140"/>
      <c r="D10" s="140"/>
      <c r="E10" s="140"/>
      <c r="F10" s="140"/>
      <c r="G10" s="140"/>
    </row>
    <row r="11" spans="1:7" s="48" customFormat="1" x14ac:dyDescent="0.2">
      <c r="A11" s="142" t="s">
        <v>2</v>
      </c>
      <c r="B11" s="142"/>
      <c r="C11" s="142"/>
      <c r="D11" s="142"/>
      <c r="E11" s="142"/>
      <c r="F11" s="142"/>
      <c r="G11" s="142"/>
    </row>
    <row r="12" spans="1:7" s="48" customFormat="1" x14ac:dyDescent="0.2">
      <c r="A12" s="141" t="s">
        <v>3</v>
      </c>
      <c r="B12" s="141"/>
      <c r="C12" s="141"/>
      <c r="D12" s="141"/>
      <c r="E12" s="141"/>
      <c r="F12" s="141"/>
      <c r="G12" s="141"/>
    </row>
    <row r="13" spans="1:7" s="48" customFormat="1" x14ac:dyDescent="0.2">
      <c r="A13" s="140"/>
      <c r="B13" s="140"/>
      <c r="C13" s="140"/>
      <c r="D13" s="140"/>
      <c r="E13" s="140"/>
      <c r="F13" s="140"/>
      <c r="G13" s="140"/>
    </row>
    <row r="14" spans="1:7" s="48" customFormat="1" x14ac:dyDescent="0.2">
      <c r="A14" s="140"/>
      <c r="B14" s="140"/>
      <c r="C14" s="140"/>
      <c r="D14" s="140"/>
      <c r="E14" s="140"/>
      <c r="F14" s="140"/>
      <c r="G14" s="140"/>
    </row>
    <row r="15" spans="1:7" s="48" customFormat="1" ht="12.75" customHeight="1" x14ac:dyDescent="0.2">
      <c r="A15" s="106" t="s">
        <v>107</v>
      </c>
      <c r="B15" s="141"/>
      <c r="C15" s="141"/>
      <c r="D15" s="99"/>
      <c r="E15" s="99"/>
      <c r="F15" s="99"/>
      <c r="G15" s="99"/>
    </row>
    <row r="16" spans="1:7" s="48" customFormat="1" ht="5.85" customHeight="1" x14ac:dyDescent="0.2">
      <c r="A16" s="99"/>
      <c r="B16" s="143"/>
      <c r="C16" s="143"/>
      <c r="D16" s="99"/>
      <c r="E16" s="99"/>
      <c r="F16" s="99"/>
      <c r="G16" s="99"/>
    </row>
    <row r="17" spans="1:7" s="48" customFormat="1" ht="12.75" customHeight="1" x14ac:dyDescent="0.2">
      <c r="A17" s="141" t="s">
        <v>178</v>
      </c>
      <c r="B17" s="141"/>
      <c r="C17" s="141"/>
      <c r="D17" s="143"/>
      <c r="E17" s="143"/>
      <c r="F17" s="143"/>
      <c r="G17" s="143"/>
    </row>
    <row r="18" spans="1:7" s="48" customFormat="1" ht="12.75" customHeight="1" x14ac:dyDescent="0.2">
      <c r="A18" s="143" t="s">
        <v>119</v>
      </c>
      <c r="B18" s="141" t="s">
        <v>179</v>
      </c>
      <c r="C18" s="141"/>
      <c r="D18" s="143"/>
      <c r="E18" s="143"/>
      <c r="F18" s="143"/>
      <c r="G18" s="143"/>
    </row>
    <row r="19" spans="1:7" s="48" customFormat="1" ht="12.75" customHeight="1" x14ac:dyDescent="0.2">
      <c r="A19" s="143" t="s">
        <v>120</v>
      </c>
      <c r="B19" s="110" t="s">
        <v>180</v>
      </c>
      <c r="C19" s="110"/>
      <c r="D19" s="110"/>
      <c r="E19" s="143"/>
      <c r="F19" s="143"/>
      <c r="G19" s="143"/>
    </row>
    <row r="20" spans="1:7" s="48" customFormat="1" x14ac:dyDescent="0.2">
      <c r="A20" s="143"/>
      <c r="B20" s="143"/>
      <c r="C20" s="143"/>
      <c r="D20" s="143"/>
      <c r="E20" s="143"/>
      <c r="F20" s="143"/>
      <c r="G20" s="143"/>
    </row>
    <row r="21" spans="1:7" s="48" customFormat="1" ht="12.75" customHeight="1" x14ac:dyDescent="0.2">
      <c r="A21" s="106" t="s">
        <v>133</v>
      </c>
      <c r="B21" s="141"/>
      <c r="C21" s="99"/>
      <c r="D21" s="99"/>
      <c r="E21" s="99"/>
      <c r="F21" s="99"/>
      <c r="G21" s="99"/>
    </row>
    <row r="22" spans="1:7" s="48" customFormat="1" ht="5.85" customHeight="1" x14ac:dyDescent="0.2">
      <c r="A22" s="99"/>
      <c r="B22" s="143"/>
      <c r="C22" s="99"/>
      <c r="D22" s="99"/>
      <c r="E22" s="99"/>
      <c r="F22" s="99"/>
      <c r="G22" s="99"/>
    </row>
    <row r="23" spans="1:7" s="48" customFormat="1" ht="12.75" customHeight="1" x14ac:dyDescent="0.2">
      <c r="A23" s="143" t="s">
        <v>121</v>
      </c>
      <c r="B23" s="141" t="s">
        <v>122</v>
      </c>
      <c r="C23" s="141"/>
      <c r="D23" s="143"/>
      <c r="E23" s="143"/>
      <c r="F23" s="143"/>
      <c r="G23" s="143"/>
    </row>
    <row r="24" spans="1:7" s="48" customFormat="1" ht="12.75" customHeight="1" x14ac:dyDescent="0.2">
      <c r="A24" s="143" t="s">
        <v>123</v>
      </c>
      <c r="B24" s="141" t="s">
        <v>124</v>
      </c>
      <c r="C24" s="141"/>
      <c r="D24" s="143"/>
      <c r="E24" s="143"/>
      <c r="F24" s="143"/>
      <c r="G24" s="143"/>
    </row>
    <row r="25" spans="1:7" s="48" customFormat="1" ht="12.75" customHeight="1" x14ac:dyDescent="0.2">
      <c r="A25" s="143"/>
      <c r="B25" s="141"/>
      <c r="C25" s="141"/>
      <c r="D25" s="143"/>
      <c r="E25" s="143"/>
      <c r="F25" s="143"/>
      <c r="G25" s="143"/>
    </row>
    <row r="26" spans="1:7" s="48" customFormat="1" x14ac:dyDescent="0.2">
      <c r="A26" s="140"/>
      <c r="B26" s="140"/>
      <c r="C26" s="140"/>
      <c r="D26" s="140"/>
      <c r="E26" s="140"/>
      <c r="F26" s="140"/>
      <c r="G26" s="140"/>
    </row>
    <row r="27" spans="1:7" s="48" customFormat="1" x14ac:dyDescent="0.2">
      <c r="A27" s="140" t="s">
        <v>134</v>
      </c>
      <c r="B27" s="71" t="s">
        <v>135</v>
      </c>
      <c r="C27" s="140"/>
      <c r="D27" s="140"/>
      <c r="E27" s="140"/>
      <c r="F27" s="140"/>
      <c r="G27" s="140"/>
    </row>
    <row r="28" spans="1:7" s="48" customFormat="1" x14ac:dyDescent="0.2">
      <c r="A28" s="140"/>
      <c r="B28" s="140"/>
      <c r="C28" s="140"/>
      <c r="D28" s="140"/>
      <c r="E28" s="140"/>
      <c r="F28" s="140"/>
      <c r="G28" s="140"/>
    </row>
    <row r="29" spans="1:7" s="48" customFormat="1" ht="27.75" customHeight="1" x14ac:dyDescent="0.2">
      <c r="A29" s="141" t="s">
        <v>161</v>
      </c>
      <c r="B29" s="141"/>
      <c r="C29" s="141"/>
      <c r="D29" s="141"/>
      <c r="E29" s="141"/>
      <c r="F29" s="141"/>
      <c r="G29" s="141"/>
    </row>
    <row r="30" spans="1:7" s="48" customFormat="1" ht="41.85" customHeight="1" x14ac:dyDescent="0.2">
      <c r="A30" s="141" t="s">
        <v>141</v>
      </c>
      <c r="B30" s="141"/>
      <c r="C30" s="141"/>
      <c r="D30" s="141"/>
      <c r="E30" s="141"/>
      <c r="F30" s="141"/>
      <c r="G30" s="141"/>
    </row>
    <row r="31" spans="1:7" s="48" customFormat="1" x14ac:dyDescent="0.2">
      <c r="A31" s="140"/>
      <c r="B31" s="140"/>
      <c r="C31" s="140"/>
      <c r="D31" s="140"/>
      <c r="E31" s="140"/>
      <c r="F31" s="140"/>
      <c r="G31" s="140"/>
    </row>
    <row r="32" spans="1:7" s="48" customFormat="1" x14ac:dyDescent="0.2">
      <c r="A32" s="140"/>
      <c r="B32" s="140"/>
      <c r="C32" s="140"/>
      <c r="D32" s="140"/>
      <c r="E32" s="140"/>
      <c r="F32" s="140"/>
      <c r="G32" s="140"/>
    </row>
    <row r="33" spans="1:7" s="48" customFormat="1" x14ac:dyDescent="0.2">
      <c r="A33" s="140"/>
      <c r="B33" s="140"/>
      <c r="C33" s="140"/>
      <c r="D33" s="140"/>
      <c r="E33" s="140"/>
      <c r="F33" s="140"/>
      <c r="G33" s="140"/>
    </row>
    <row r="34" spans="1:7" s="48" customFormat="1" x14ac:dyDescent="0.2">
      <c r="A34" s="140"/>
      <c r="B34" s="140"/>
      <c r="C34" s="140"/>
      <c r="D34" s="140"/>
      <c r="E34" s="140"/>
      <c r="F34" s="140"/>
      <c r="G34" s="140"/>
    </row>
    <row r="35" spans="1:7" s="48" customFormat="1" x14ac:dyDescent="0.2">
      <c r="A35" s="140"/>
      <c r="B35" s="140"/>
      <c r="C35" s="140"/>
      <c r="D35" s="140"/>
      <c r="E35" s="140"/>
      <c r="F35" s="140"/>
      <c r="G35" s="140"/>
    </row>
    <row r="36" spans="1:7" s="48" customFormat="1" x14ac:dyDescent="0.2">
      <c r="A36" s="140"/>
      <c r="B36" s="140"/>
      <c r="C36" s="140"/>
      <c r="D36" s="140"/>
      <c r="E36" s="140"/>
      <c r="F36" s="140"/>
      <c r="G36" s="140"/>
    </row>
    <row r="37" spans="1:7" s="48" customFormat="1" x14ac:dyDescent="0.2">
      <c r="A37" s="140"/>
      <c r="B37" s="140"/>
      <c r="C37" s="140"/>
      <c r="D37" s="140"/>
      <c r="E37" s="140"/>
      <c r="F37" s="140"/>
      <c r="G37" s="140"/>
    </row>
    <row r="38" spans="1:7" s="48" customFormat="1" x14ac:dyDescent="0.2">
      <c r="A38" s="140"/>
      <c r="B38" s="140"/>
      <c r="C38" s="140"/>
      <c r="D38" s="140"/>
      <c r="E38" s="140"/>
      <c r="F38" s="140"/>
      <c r="G38" s="140"/>
    </row>
    <row r="39" spans="1:7" s="48" customFormat="1" x14ac:dyDescent="0.2">
      <c r="A39" s="140"/>
      <c r="B39" s="140"/>
      <c r="C39" s="140"/>
      <c r="D39" s="140"/>
      <c r="E39" s="140"/>
      <c r="F39" s="140"/>
      <c r="G39" s="140"/>
    </row>
    <row r="40" spans="1:7" s="48" customFormat="1" x14ac:dyDescent="0.2">
      <c r="A40" s="140"/>
      <c r="B40" s="140"/>
      <c r="C40" s="140"/>
      <c r="D40" s="140"/>
      <c r="E40" s="140"/>
      <c r="F40" s="140"/>
      <c r="G40" s="140"/>
    </row>
    <row r="41" spans="1:7" s="48" customFormat="1" x14ac:dyDescent="0.2">
      <c r="A41" s="109" t="s">
        <v>136</v>
      </c>
      <c r="B41" s="109"/>
      <c r="C41" s="140"/>
      <c r="D41" s="140"/>
      <c r="E41" s="140"/>
      <c r="F41" s="140"/>
      <c r="G41" s="140"/>
    </row>
    <row r="42" spans="1:7" s="48" customFormat="1" x14ac:dyDescent="0.2">
      <c r="A42" s="140"/>
      <c r="B42" s="140"/>
      <c r="C42" s="140"/>
      <c r="D42" s="140"/>
      <c r="E42" s="140"/>
      <c r="F42" s="140"/>
      <c r="G42" s="140"/>
    </row>
    <row r="43" spans="1:7" s="48" customFormat="1" x14ac:dyDescent="0.2">
      <c r="A43" s="7">
        <v>0</v>
      </c>
      <c r="B43" s="8" t="s">
        <v>5</v>
      </c>
      <c r="C43" s="140"/>
      <c r="D43" s="140"/>
      <c r="E43" s="140"/>
      <c r="F43" s="140"/>
      <c r="G43" s="140"/>
    </row>
    <row r="44" spans="1:7" s="48" customFormat="1" x14ac:dyDescent="0.2">
      <c r="A44" s="8" t="s">
        <v>19</v>
      </c>
      <c r="B44" s="8" t="s">
        <v>6</v>
      </c>
      <c r="C44" s="140"/>
      <c r="D44" s="140"/>
      <c r="E44" s="140"/>
      <c r="F44" s="140"/>
      <c r="G44" s="140"/>
    </row>
    <row r="45" spans="1:7" s="48" customFormat="1" x14ac:dyDescent="0.2">
      <c r="A45" s="8" t="s">
        <v>20</v>
      </c>
      <c r="B45" s="8" t="s">
        <v>7</v>
      </c>
      <c r="C45" s="140"/>
      <c r="D45" s="140"/>
      <c r="E45" s="140"/>
      <c r="F45" s="140"/>
      <c r="G45" s="140"/>
    </row>
    <row r="46" spans="1:7" s="48" customFormat="1" x14ac:dyDescent="0.2">
      <c r="A46" s="8" t="s">
        <v>21</v>
      </c>
      <c r="B46" s="8" t="s">
        <v>8</v>
      </c>
      <c r="C46" s="140"/>
      <c r="D46" s="140"/>
      <c r="E46" s="140"/>
      <c r="F46" s="140"/>
      <c r="G46" s="140"/>
    </row>
    <row r="47" spans="1:7" s="48" customFormat="1" x14ac:dyDescent="0.2">
      <c r="A47" s="8" t="s">
        <v>15</v>
      </c>
      <c r="B47" s="8" t="s">
        <v>9</v>
      </c>
      <c r="C47" s="140"/>
      <c r="D47" s="140"/>
      <c r="E47" s="140"/>
      <c r="F47" s="140"/>
      <c r="G47" s="140"/>
    </row>
    <row r="48" spans="1:7" s="48" customFormat="1" x14ac:dyDescent="0.2">
      <c r="A48" s="8" t="s">
        <v>16</v>
      </c>
      <c r="B48" s="8" t="s">
        <v>10</v>
      </c>
      <c r="C48" s="140"/>
      <c r="D48" s="140"/>
      <c r="E48" s="140"/>
      <c r="F48" s="140"/>
      <c r="G48" s="140"/>
    </row>
    <row r="49" spans="1:7" s="48" customFormat="1" x14ac:dyDescent="0.2">
      <c r="A49" s="8" t="s">
        <v>17</v>
      </c>
      <c r="B49" s="8" t="s">
        <v>11</v>
      </c>
      <c r="C49" s="140"/>
      <c r="D49" s="140"/>
      <c r="E49" s="140"/>
      <c r="F49" s="140"/>
      <c r="G49" s="140"/>
    </row>
    <row r="50" spans="1:7" s="48" customFormat="1" x14ac:dyDescent="0.2">
      <c r="A50" s="8" t="s">
        <v>18</v>
      </c>
      <c r="B50" s="8" t="s">
        <v>12</v>
      </c>
      <c r="C50" s="140"/>
      <c r="D50" s="140"/>
      <c r="E50" s="140"/>
      <c r="F50" s="140"/>
      <c r="G50" s="140"/>
    </row>
    <row r="51" spans="1:7" s="48" customFormat="1" x14ac:dyDescent="0.2">
      <c r="A51" s="8" t="s">
        <v>137</v>
      </c>
      <c r="B51" s="8" t="s">
        <v>13</v>
      </c>
      <c r="C51" s="140"/>
      <c r="D51" s="140"/>
      <c r="E51" s="140"/>
      <c r="F51" s="140"/>
      <c r="G51" s="140"/>
    </row>
    <row r="52" spans="1:7" s="48" customFormat="1" x14ac:dyDescent="0.2">
      <c r="A52" s="8" t="s">
        <v>125</v>
      </c>
      <c r="B52" s="8" t="s">
        <v>14</v>
      </c>
      <c r="C52" s="140"/>
      <c r="D52" s="140"/>
      <c r="E52" s="140"/>
      <c r="F52" s="140"/>
      <c r="G52" s="140"/>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B23:C23"/>
    <mergeCell ref="B24:C24"/>
    <mergeCell ref="B25:C25"/>
    <mergeCell ref="A29:G29"/>
    <mergeCell ref="A30:G30"/>
    <mergeCell ref="A41:B41"/>
    <mergeCell ref="A12:G12"/>
    <mergeCell ref="A15:C15"/>
    <mergeCell ref="A17:C17"/>
    <mergeCell ref="B18:C18"/>
    <mergeCell ref="B19:D19"/>
    <mergeCell ref="A21:B21"/>
    <mergeCell ref="A1:G1"/>
    <mergeCell ref="A4:G4"/>
    <mergeCell ref="A5:G5"/>
    <mergeCell ref="A8:G8"/>
    <mergeCell ref="A9:G9"/>
    <mergeCell ref="A11:G11"/>
  </mergeCells>
  <hyperlinks>
    <hyperlink ref="B19" r:id="rId1" xr:uid="{1CAB46A6-A8D4-4288-9A4F-5839BF591C90}"/>
    <hyperlink ref="B26" r:id="rId2" display="www.statistik-nord.de" xr:uid="{E5AFAE71-1C0A-419F-9A8D-2EAA026265D6}"/>
    <hyperlink ref="B27" r:id="rId3" xr:uid="{2E0EFA20-F6D7-4E63-B445-BA7E72DE36DF}"/>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9" x14ac:dyDescent="0.2">
      <c r="A1" s="112" t="s">
        <v>150</v>
      </c>
      <c r="B1" s="112"/>
      <c r="C1" s="112"/>
      <c r="D1" s="112"/>
      <c r="E1" s="112"/>
      <c r="F1" s="112"/>
      <c r="G1" s="112"/>
    </row>
    <row r="3" spans="1:9" s="9" customFormat="1" ht="26.25" customHeight="1" x14ac:dyDescent="0.2">
      <c r="A3" s="122" t="s">
        <v>118</v>
      </c>
      <c r="B3" s="82" t="s">
        <v>89</v>
      </c>
      <c r="C3" s="82" t="s">
        <v>90</v>
      </c>
      <c r="D3" s="82" t="s">
        <v>91</v>
      </c>
      <c r="E3" s="117" t="s">
        <v>162</v>
      </c>
      <c r="F3" s="118"/>
      <c r="G3" s="119"/>
      <c r="I3"/>
    </row>
    <row r="4" spans="1:9" s="9" customFormat="1" ht="18" customHeight="1" x14ac:dyDescent="0.2">
      <c r="A4" s="123"/>
      <c r="B4" s="113" t="s">
        <v>163</v>
      </c>
      <c r="C4" s="114"/>
      <c r="D4" s="114"/>
      <c r="E4" s="34" t="s">
        <v>163</v>
      </c>
      <c r="F4" s="34" t="s">
        <v>164</v>
      </c>
      <c r="G4" s="120" t="s">
        <v>151</v>
      </c>
      <c r="I4"/>
    </row>
    <row r="5" spans="1:9" s="9" customFormat="1" ht="17.25" customHeight="1" x14ac:dyDescent="0.2">
      <c r="A5" s="124"/>
      <c r="B5" s="115" t="s">
        <v>104</v>
      </c>
      <c r="C5" s="116"/>
      <c r="D5" s="116"/>
      <c r="E5" s="116"/>
      <c r="F5" s="116"/>
      <c r="G5" s="121"/>
      <c r="I5"/>
    </row>
    <row r="6" spans="1:9" s="9" customFormat="1" ht="12.75" customHeight="1" x14ac:dyDescent="0.2">
      <c r="A6" s="70"/>
      <c r="I6"/>
    </row>
    <row r="7" spans="1:9" s="9" customFormat="1" ht="12.75" customHeight="1" x14ac:dyDescent="0.2">
      <c r="A7" s="35" t="s">
        <v>22</v>
      </c>
      <c r="B7" s="83">
        <v>934.20844199999999</v>
      </c>
      <c r="C7" s="83">
        <v>958.45521099999996</v>
      </c>
      <c r="D7" s="83">
        <v>1021.33413</v>
      </c>
      <c r="E7" s="83">
        <v>2913.9977829999998</v>
      </c>
      <c r="F7" s="83">
        <v>2821.7758229999999</v>
      </c>
      <c r="G7" s="84">
        <v>3.2682241887646768</v>
      </c>
      <c r="I7"/>
    </row>
    <row r="8" spans="1:9" s="9" customFormat="1" ht="12.75" customHeight="1" x14ac:dyDescent="0.2">
      <c r="A8" s="36" t="s">
        <v>23</v>
      </c>
      <c r="I8"/>
    </row>
    <row r="9" spans="1:9" s="9" customFormat="1" ht="12.75" customHeight="1" x14ac:dyDescent="0.2">
      <c r="A9" s="37" t="s">
        <v>24</v>
      </c>
      <c r="B9" s="83">
        <v>8.6049999999999998E-3</v>
      </c>
      <c r="C9" s="83">
        <v>5.1464000000000003E-2</v>
      </c>
      <c r="D9" s="83">
        <v>1.8335000000000001E-2</v>
      </c>
      <c r="E9" s="83">
        <v>7.8404000000000001E-2</v>
      </c>
      <c r="F9" s="83">
        <v>7.4602000000000002E-2</v>
      </c>
      <c r="G9" s="84">
        <v>5.0963781131873134</v>
      </c>
      <c r="I9"/>
    </row>
    <row r="10" spans="1:9" s="9" customFormat="1" ht="12.75" customHeight="1" x14ac:dyDescent="0.2">
      <c r="A10" s="37" t="s">
        <v>25</v>
      </c>
      <c r="B10" s="83">
        <v>123.954036</v>
      </c>
      <c r="C10" s="83">
        <v>121.468647</v>
      </c>
      <c r="D10" s="83">
        <v>157.16874999999999</v>
      </c>
      <c r="E10" s="83">
        <v>402.59143299999999</v>
      </c>
      <c r="F10" s="83">
        <v>375.29146100000003</v>
      </c>
      <c r="G10" s="84">
        <v>7.2743387039120364</v>
      </c>
      <c r="I10"/>
    </row>
    <row r="11" spans="1:9" s="9" customFormat="1" ht="12.75" customHeight="1" x14ac:dyDescent="0.2">
      <c r="A11" s="38" t="s">
        <v>31</v>
      </c>
      <c r="I11"/>
    </row>
    <row r="12" spans="1:9" s="9" customFormat="1" ht="24" x14ac:dyDescent="0.2">
      <c r="A12" s="38" t="s">
        <v>138</v>
      </c>
      <c r="B12" s="83">
        <v>4.8077750000000004</v>
      </c>
      <c r="C12" s="83">
        <v>3.3176109999999999</v>
      </c>
      <c r="D12" s="83">
        <v>7.9574819999999997</v>
      </c>
      <c r="E12" s="83">
        <v>16.082868000000001</v>
      </c>
      <c r="F12" s="83">
        <v>7.7472589999999997</v>
      </c>
      <c r="G12" s="84">
        <v>107.5942988352397</v>
      </c>
      <c r="I12"/>
    </row>
    <row r="13" spans="1:9" s="9" customFormat="1" ht="12.75" customHeight="1" x14ac:dyDescent="0.2">
      <c r="A13" s="38" t="s">
        <v>108</v>
      </c>
      <c r="B13" s="83">
        <v>48.779394000000003</v>
      </c>
      <c r="C13" s="83">
        <v>46.563702999999997</v>
      </c>
      <c r="D13" s="83">
        <v>72.813070999999994</v>
      </c>
      <c r="E13" s="83">
        <v>168.15616800000001</v>
      </c>
      <c r="F13" s="83">
        <v>149.21945600000001</v>
      </c>
      <c r="G13" s="84">
        <v>12.690511349940849</v>
      </c>
      <c r="I13"/>
    </row>
    <row r="14" spans="1:9" s="9" customFormat="1" ht="12.75" customHeight="1" x14ac:dyDescent="0.2">
      <c r="A14" s="38" t="s">
        <v>131</v>
      </c>
      <c r="B14" s="83">
        <v>53.543388999999998</v>
      </c>
      <c r="C14" s="83">
        <v>58.078733999999997</v>
      </c>
      <c r="D14" s="83">
        <v>58.286641000000003</v>
      </c>
      <c r="E14" s="83">
        <v>169.90876399999999</v>
      </c>
      <c r="F14" s="83">
        <v>171.31820300000001</v>
      </c>
      <c r="G14" s="84">
        <v>-0.82270241884337736</v>
      </c>
      <c r="I14"/>
    </row>
    <row r="15" spans="1:9" s="9" customFormat="1" ht="12.75" customHeight="1" x14ac:dyDescent="0.2">
      <c r="A15" s="37" t="s">
        <v>26</v>
      </c>
      <c r="B15" s="83">
        <v>604.07208300000002</v>
      </c>
      <c r="C15" s="83">
        <v>663.34896300000003</v>
      </c>
      <c r="D15" s="83">
        <v>649.42257500000005</v>
      </c>
      <c r="E15" s="83">
        <v>1916.843621</v>
      </c>
      <c r="F15" s="83">
        <v>1800.0183589999999</v>
      </c>
      <c r="G15" s="84">
        <v>6.4902261366324296</v>
      </c>
      <c r="I15"/>
    </row>
    <row r="16" spans="1:9" s="9" customFormat="1" ht="12.75" customHeight="1" x14ac:dyDescent="0.2">
      <c r="A16" s="40" t="s">
        <v>27</v>
      </c>
      <c r="B16" s="83">
        <v>206.17371800000001</v>
      </c>
      <c r="C16" s="83">
        <v>173.58613700000001</v>
      </c>
      <c r="D16" s="83">
        <v>214.72447</v>
      </c>
      <c r="E16" s="83">
        <v>594.48432500000001</v>
      </c>
      <c r="F16" s="83">
        <v>646.39140099999997</v>
      </c>
      <c r="G16" s="84">
        <v>-8.030285662788387</v>
      </c>
      <c r="I16"/>
    </row>
    <row r="17" spans="1:9" s="9" customFormat="1" ht="12.75" customHeight="1" x14ac:dyDescent="0.2">
      <c r="A17" s="41"/>
      <c r="I17"/>
    </row>
    <row r="18" spans="1:9" s="9" customFormat="1" ht="12.75" customHeight="1" x14ac:dyDescent="0.2">
      <c r="A18" s="35" t="s">
        <v>28</v>
      </c>
      <c r="B18" s="83">
        <v>5416.6186749999997</v>
      </c>
      <c r="C18" s="83">
        <v>4376.3969059999999</v>
      </c>
      <c r="D18" s="83">
        <v>5370.9860639999997</v>
      </c>
      <c r="E18" s="83">
        <v>15164.001645</v>
      </c>
      <c r="F18" s="83">
        <v>14622.677218999999</v>
      </c>
      <c r="G18" s="84">
        <v>3.7019515502717297</v>
      </c>
      <c r="I18"/>
    </row>
    <row r="19" spans="1:9" s="9" customFormat="1" ht="12.75" customHeight="1" x14ac:dyDescent="0.2">
      <c r="A19" s="42" t="s">
        <v>23</v>
      </c>
      <c r="I19"/>
    </row>
    <row r="20" spans="1:9" s="9" customFormat="1" ht="12.75" customHeight="1" x14ac:dyDescent="0.2">
      <c r="A20" s="40" t="s">
        <v>29</v>
      </c>
      <c r="B20" s="83">
        <v>901.31221000000005</v>
      </c>
      <c r="C20" s="83">
        <v>672.66902600000003</v>
      </c>
      <c r="D20" s="83">
        <v>872.96679099999994</v>
      </c>
      <c r="E20" s="83">
        <v>2446.9480269999999</v>
      </c>
      <c r="F20" s="83">
        <v>2484.5654410000002</v>
      </c>
      <c r="G20" s="84">
        <v>-1.5140440005822455</v>
      </c>
      <c r="I20"/>
    </row>
    <row r="21" spans="1:9" s="9" customFormat="1" ht="12.75" customHeight="1" x14ac:dyDescent="0.2">
      <c r="A21" s="39" t="s">
        <v>31</v>
      </c>
      <c r="I21"/>
    </row>
    <row r="22" spans="1:9" s="9" customFormat="1" ht="12.75" customHeight="1" x14ac:dyDescent="0.2">
      <c r="A22" s="39" t="s">
        <v>126</v>
      </c>
      <c r="B22" s="83">
        <v>368.79258299999998</v>
      </c>
      <c r="C22" s="83">
        <v>263.42381899999998</v>
      </c>
      <c r="D22" s="83">
        <v>244.376946</v>
      </c>
      <c r="E22" s="83">
        <v>876.59334799999999</v>
      </c>
      <c r="F22" s="83">
        <v>962.69887400000005</v>
      </c>
      <c r="G22" s="84">
        <v>-8.9441806078190069</v>
      </c>
      <c r="I22"/>
    </row>
    <row r="23" spans="1:9" s="9" customFormat="1" ht="12.75" customHeight="1" x14ac:dyDescent="0.2">
      <c r="A23" s="40" t="s">
        <v>30</v>
      </c>
      <c r="B23" s="83">
        <v>1056.7792159999999</v>
      </c>
      <c r="C23" s="83">
        <v>658.15394100000003</v>
      </c>
      <c r="D23" s="83">
        <v>624.06477900000004</v>
      </c>
      <c r="E23" s="83">
        <v>2338.9979360000002</v>
      </c>
      <c r="F23" s="83">
        <v>2127.1319979999998</v>
      </c>
      <c r="G23" s="84">
        <v>9.9601688188228934</v>
      </c>
      <c r="I23"/>
    </row>
    <row r="24" spans="1:9" s="9" customFormat="1" ht="12.75" customHeight="1" x14ac:dyDescent="0.2">
      <c r="A24" s="39" t="s">
        <v>31</v>
      </c>
      <c r="I24"/>
    </row>
    <row r="25" spans="1:9" s="9" customFormat="1" ht="12.75" customHeight="1" x14ac:dyDescent="0.2">
      <c r="A25" s="39" t="s">
        <v>32</v>
      </c>
      <c r="B25" s="83">
        <v>849.12142200000005</v>
      </c>
      <c r="C25" s="83">
        <v>435.17200400000002</v>
      </c>
      <c r="D25" s="83">
        <v>437.16040500000003</v>
      </c>
      <c r="E25" s="83">
        <v>1721.453831</v>
      </c>
      <c r="F25" s="83">
        <v>1119.7168549999999</v>
      </c>
      <c r="G25" s="84">
        <v>53.74010164382139</v>
      </c>
      <c r="I25"/>
    </row>
    <row r="26" spans="1:9" s="9" customFormat="1" ht="12.75" customHeight="1" x14ac:dyDescent="0.2">
      <c r="A26" s="39" t="s">
        <v>109</v>
      </c>
      <c r="B26" s="83">
        <v>8.8119320000000005</v>
      </c>
      <c r="C26" s="83">
        <v>14.294112</v>
      </c>
      <c r="D26" s="83">
        <v>7.9168450000000004</v>
      </c>
      <c r="E26" s="83">
        <v>31.022888999999999</v>
      </c>
      <c r="F26" s="83">
        <v>2.7557429999999998</v>
      </c>
      <c r="G26" s="84">
        <v>1025.7540706807565</v>
      </c>
      <c r="I26"/>
    </row>
    <row r="27" spans="1:9" s="9" customFormat="1" ht="12.75" customHeight="1" x14ac:dyDescent="0.2">
      <c r="A27" s="42" t="s">
        <v>33</v>
      </c>
      <c r="B27" s="83">
        <v>3458.5272490000002</v>
      </c>
      <c r="C27" s="83">
        <v>3045.5739389999999</v>
      </c>
      <c r="D27" s="83">
        <v>3873.9544940000001</v>
      </c>
      <c r="E27" s="83">
        <v>10378.055682</v>
      </c>
      <c r="F27" s="83">
        <v>10010.97978</v>
      </c>
      <c r="G27" s="84">
        <v>3.6667330278036019</v>
      </c>
      <c r="I27"/>
    </row>
    <row r="28" spans="1:9" s="9" customFormat="1" ht="12.75" customHeight="1" x14ac:dyDescent="0.2">
      <c r="A28" s="43" t="s">
        <v>23</v>
      </c>
      <c r="I28"/>
    </row>
    <row r="29" spans="1:9" s="9" customFormat="1" ht="12.75" customHeight="1" x14ac:dyDescent="0.2">
      <c r="A29" s="39" t="s">
        <v>34</v>
      </c>
      <c r="B29" s="83">
        <v>302.75379600000002</v>
      </c>
      <c r="C29" s="83">
        <v>280.17608300000001</v>
      </c>
      <c r="D29" s="83">
        <v>318.18922400000002</v>
      </c>
      <c r="E29" s="83">
        <v>901.119103</v>
      </c>
      <c r="F29" s="83">
        <v>1062.5196800000001</v>
      </c>
      <c r="G29" s="84">
        <v>-15.190361179945398</v>
      </c>
      <c r="I29"/>
    </row>
    <row r="30" spans="1:9" s="9" customFormat="1" ht="12.75" customHeight="1" x14ac:dyDescent="0.2">
      <c r="A30" s="44" t="s">
        <v>31</v>
      </c>
      <c r="I30"/>
    </row>
    <row r="31" spans="1:9" s="9" customFormat="1" ht="12.75" customHeight="1" x14ac:dyDescent="0.2">
      <c r="A31" s="44" t="s">
        <v>110</v>
      </c>
      <c r="B31" s="83">
        <v>29.331195000000001</v>
      </c>
      <c r="C31" s="83">
        <v>24.951694</v>
      </c>
      <c r="D31" s="83">
        <v>21.714652000000001</v>
      </c>
      <c r="E31" s="83">
        <v>75.997540999999998</v>
      </c>
      <c r="F31" s="83">
        <v>92.866972000000004</v>
      </c>
      <c r="G31" s="84">
        <v>-18.165156714703699</v>
      </c>
      <c r="I31"/>
    </row>
    <row r="32" spans="1:9" s="9" customFormat="1" ht="12.75" customHeight="1" x14ac:dyDescent="0.2">
      <c r="A32" s="45" t="s">
        <v>35</v>
      </c>
      <c r="B32" s="83">
        <v>63.192400999999997</v>
      </c>
      <c r="C32" s="83">
        <v>59.983643000000001</v>
      </c>
      <c r="D32" s="83">
        <v>65.306269</v>
      </c>
      <c r="E32" s="83">
        <v>188.482313</v>
      </c>
      <c r="F32" s="83">
        <v>238.79563200000001</v>
      </c>
      <c r="G32" s="84">
        <v>-21.069614455929411</v>
      </c>
      <c r="I32"/>
    </row>
    <row r="33" spans="1:9" s="9" customFormat="1" ht="12.75" customHeight="1" x14ac:dyDescent="0.2">
      <c r="A33" s="43" t="s">
        <v>36</v>
      </c>
      <c r="B33" s="83">
        <v>3155.7734529999998</v>
      </c>
      <c r="C33" s="83">
        <v>2765.397856</v>
      </c>
      <c r="D33" s="83">
        <v>3555.7652699999999</v>
      </c>
      <c r="E33" s="83">
        <v>9476.9365789999993</v>
      </c>
      <c r="F33" s="83">
        <v>8948.4601000000002</v>
      </c>
      <c r="G33" s="84">
        <v>5.9057812527990023</v>
      </c>
      <c r="I33"/>
    </row>
    <row r="34" spans="1:9" s="9" customFormat="1" ht="12.75" customHeight="1" x14ac:dyDescent="0.2">
      <c r="A34" s="44" t="s">
        <v>31</v>
      </c>
      <c r="I34"/>
    </row>
    <row r="35" spans="1:9" s="9" customFormat="1" ht="12.75" customHeight="1" x14ac:dyDescent="0.2">
      <c r="A35" s="44" t="s">
        <v>111</v>
      </c>
      <c r="B35" s="83">
        <v>535.81550700000003</v>
      </c>
      <c r="C35" s="83">
        <v>382.57950099999999</v>
      </c>
      <c r="D35" s="83">
        <v>586.90585799999997</v>
      </c>
      <c r="E35" s="83">
        <v>1505.300866</v>
      </c>
      <c r="F35" s="83">
        <v>1574.7921349999999</v>
      </c>
      <c r="G35" s="84">
        <v>-4.4127264453222494</v>
      </c>
      <c r="I35"/>
    </row>
    <row r="36" spans="1:9" s="9" customFormat="1" ht="12.75" customHeight="1" x14ac:dyDescent="0.2">
      <c r="A36" s="45" t="s">
        <v>157</v>
      </c>
      <c r="B36" s="83">
        <v>25.748166999999999</v>
      </c>
      <c r="C36" s="83">
        <v>20.955642000000001</v>
      </c>
      <c r="D36" s="83">
        <v>23.222797</v>
      </c>
      <c r="E36" s="83">
        <v>69.926606000000007</v>
      </c>
      <c r="F36" s="83">
        <v>80.388414999999995</v>
      </c>
      <c r="G36" s="84">
        <v>-13.014075473437288</v>
      </c>
      <c r="I36"/>
    </row>
    <row r="37" spans="1:9" s="9" customFormat="1" ht="12.75" customHeight="1" x14ac:dyDescent="0.2">
      <c r="A37" s="45" t="s">
        <v>158</v>
      </c>
      <c r="B37" s="83">
        <v>109.931605</v>
      </c>
      <c r="C37" s="83">
        <v>97.371497000000005</v>
      </c>
      <c r="D37" s="83">
        <v>124.622936</v>
      </c>
      <c r="E37" s="83">
        <v>331.92603800000001</v>
      </c>
      <c r="F37" s="83">
        <v>318.74503099999998</v>
      </c>
      <c r="G37" s="84">
        <v>4.1352823473505396</v>
      </c>
      <c r="I37"/>
    </row>
    <row r="38" spans="1:9" s="9" customFormat="1" ht="12.75" customHeight="1" x14ac:dyDescent="0.2">
      <c r="A38" s="45" t="s">
        <v>37</v>
      </c>
      <c r="B38" s="83">
        <v>62.847175</v>
      </c>
      <c r="C38" s="83">
        <v>48.974398999999998</v>
      </c>
      <c r="D38" s="83">
        <v>65.234008000000003</v>
      </c>
      <c r="E38" s="83">
        <v>177.05558199999999</v>
      </c>
      <c r="F38" s="83">
        <v>195.71950000000001</v>
      </c>
      <c r="G38" s="84">
        <v>-9.536054404389958</v>
      </c>
      <c r="I38"/>
    </row>
    <row r="39" spans="1:9" s="9" customFormat="1" ht="12.75" customHeight="1" x14ac:dyDescent="0.2">
      <c r="A39" s="45" t="s">
        <v>38</v>
      </c>
      <c r="B39" s="83">
        <v>66.412542000000002</v>
      </c>
      <c r="C39" s="83">
        <v>70.103110000000001</v>
      </c>
      <c r="D39" s="83">
        <v>75.174671000000004</v>
      </c>
      <c r="E39" s="83">
        <v>211.69032300000001</v>
      </c>
      <c r="F39" s="83">
        <v>247.48127600000001</v>
      </c>
      <c r="G39" s="84">
        <v>-14.462085204377246</v>
      </c>
      <c r="I39"/>
    </row>
    <row r="40" spans="1:9" s="9" customFormat="1" ht="12.75" customHeight="1" x14ac:dyDescent="0.2">
      <c r="A40" s="45" t="s">
        <v>113</v>
      </c>
      <c r="B40" s="83">
        <v>551.805114</v>
      </c>
      <c r="C40" s="83">
        <v>511.92772000000002</v>
      </c>
      <c r="D40" s="83">
        <v>520.91229499999997</v>
      </c>
      <c r="E40" s="83">
        <v>1584.645129</v>
      </c>
      <c r="F40" s="83">
        <v>1466.648193</v>
      </c>
      <c r="G40" s="84">
        <v>8.0453469729942242</v>
      </c>
      <c r="I40"/>
    </row>
    <row r="41" spans="1:9" s="9" customFormat="1" ht="12.75" customHeight="1" x14ac:dyDescent="0.2">
      <c r="A41" s="45" t="s">
        <v>114</v>
      </c>
      <c r="B41" s="83">
        <v>44.442306000000002</v>
      </c>
      <c r="C41" s="83">
        <v>34.033444000000003</v>
      </c>
      <c r="D41" s="83">
        <v>50.046039999999998</v>
      </c>
      <c r="E41" s="83">
        <v>128.52179000000001</v>
      </c>
      <c r="F41" s="83">
        <v>114.20220399999999</v>
      </c>
      <c r="G41" s="84">
        <v>12.538800039270726</v>
      </c>
      <c r="I41"/>
    </row>
    <row r="42" spans="1:9" s="9" customFormat="1" ht="12.75" customHeight="1" x14ac:dyDescent="0.2">
      <c r="A42" s="45" t="s">
        <v>115</v>
      </c>
      <c r="B42" s="83">
        <v>113.672454</v>
      </c>
      <c r="C42" s="83">
        <v>95.415448999999995</v>
      </c>
      <c r="D42" s="83">
        <v>106.987561</v>
      </c>
      <c r="E42" s="83">
        <v>316.07546400000001</v>
      </c>
      <c r="F42" s="83">
        <v>278.14408900000001</v>
      </c>
      <c r="G42" s="84">
        <v>13.637311199520042</v>
      </c>
      <c r="I42"/>
    </row>
    <row r="43" spans="1:9" s="9" customFormat="1" ht="12.75" customHeight="1" x14ac:dyDescent="0.2">
      <c r="A43" s="45" t="s">
        <v>112</v>
      </c>
      <c r="B43" s="83">
        <v>83.098909000000006</v>
      </c>
      <c r="C43" s="83">
        <v>68.792401999999996</v>
      </c>
      <c r="D43" s="83">
        <v>89.458518999999995</v>
      </c>
      <c r="E43" s="83">
        <v>241.34983</v>
      </c>
      <c r="F43" s="83">
        <v>212.733743</v>
      </c>
      <c r="G43" s="84">
        <v>13.451597568139448</v>
      </c>
      <c r="I43"/>
    </row>
    <row r="44" spans="1:9" s="9" customFormat="1" ht="12.75" customHeight="1" x14ac:dyDescent="0.2">
      <c r="A44" s="45" t="s">
        <v>39</v>
      </c>
      <c r="B44" s="83">
        <v>154.279045</v>
      </c>
      <c r="C44" s="83">
        <v>176.14504099999999</v>
      </c>
      <c r="D44" s="83">
        <v>152.82161300000001</v>
      </c>
      <c r="E44" s="83">
        <v>483.245699</v>
      </c>
      <c r="F44" s="83">
        <v>316.44306499999999</v>
      </c>
      <c r="G44" s="84">
        <v>52.711736311870197</v>
      </c>
      <c r="I44"/>
    </row>
    <row r="45" spans="1:9" s="9" customFormat="1" ht="12.75" customHeight="1" x14ac:dyDescent="0.2">
      <c r="A45" s="45" t="s">
        <v>127</v>
      </c>
      <c r="B45" s="83">
        <v>5.4159550000000003</v>
      </c>
      <c r="C45" s="83">
        <v>6.4094379999999997</v>
      </c>
      <c r="D45" s="83">
        <v>8.1193380000000008</v>
      </c>
      <c r="E45" s="83">
        <v>19.944731000000001</v>
      </c>
      <c r="F45" s="83">
        <v>29.820307</v>
      </c>
      <c r="G45" s="84">
        <v>-33.116949466683892</v>
      </c>
      <c r="I45"/>
    </row>
    <row r="46" spans="1:9" s="9" customFormat="1" ht="24" x14ac:dyDescent="0.2">
      <c r="A46" s="66" t="s">
        <v>128</v>
      </c>
      <c r="B46" s="83">
        <v>62.372945000000001</v>
      </c>
      <c r="C46" s="83">
        <v>52.055892</v>
      </c>
      <c r="D46" s="83">
        <v>63.756619999999998</v>
      </c>
      <c r="E46" s="83">
        <v>178.18545700000001</v>
      </c>
      <c r="F46" s="83">
        <v>286.26437399999998</v>
      </c>
      <c r="G46" s="84">
        <v>-37.754931041471465</v>
      </c>
      <c r="I46"/>
    </row>
    <row r="47" spans="1:9" s="9" customFormat="1" ht="12.75" customHeight="1" x14ac:dyDescent="0.2">
      <c r="A47" s="46"/>
      <c r="I47"/>
    </row>
    <row r="48" spans="1:9" s="9" customFormat="1" ht="12.75" customHeight="1" x14ac:dyDescent="0.2">
      <c r="A48" s="68" t="s">
        <v>146</v>
      </c>
      <c r="B48" s="83">
        <v>202.27978200000001</v>
      </c>
      <c r="C48" s="83">
        <v>290.74359600000003</v>
      </c>
      <c r="D48" s="83">
        <v>312.10691400000002</v>
      </c>
      <c r="E48" s="83">
        <v>805.13029200000005</v>
      </c>
      <c r="F48" s="83">
        <v>640.53948800000001</v>
      </c>
      <c r="G48" s="84">
        <v>25.695652974325299</v>
      </c>
      <c r="I48"/>
    </row>
    <row r="49" spans="1:7" ht="12.75" customHeight="1" x14ac:dyDescent="0.2">
      <c r="A49" s="41"/>
      <c r="B49" s="9"/>
      <c r="C49" s="9"/>
      <c r="D49" s="9"/>
      <c r="E49" s="9"/>
      <c r="F49" s="9"/>
      <c r="G49" s="9"/>
    </row>
    <row r="50" spans="1:7" ht="12.75" customHeight="1" x14ac:dyDescent="0.2">
      <c r="A50" s="47" t="s">
        <v>40</v>
      </c>
      <c r="B50" s="85">
        <v>6553.1068990000003</v>
      </c>
      <c r="C50" s="86">
        <v>5625.5957129999997</v>
      </c>
      <c r="D50" s="86">
        <v>6704.4271079999999</v>
      </c>
      <c r="E50" s="86">
        <v>18883.129720000001</v>
      </c>
      <c r="F50" s="86">
        <v>18084.99253</v>
      </c>
      <c r="G50" s="87">
        <v>4.413256951453107</v>
      </c>
    </row>
    <row r="51" spans="1:7" ht="7.5" customHeight="1" x14ac:dyDescent="0.2"/>
    <row r="52" spans="1:7" ht="24.95" customHeight="1" x14ac:dyDescent="0.2">
      <c r="A52" s="111" t="s">
        <v>155</v>
      </c>
      <c r="B52" s="111"/>
      <c r="C52" s="111"/>
      <c r="D52" s="111"/>
      <c r="E52" s="111"/>
      <c r="F52" s="111"/>
      <c r="G52" s="111"/>
    </row>
    <row r="53" spans="1:7" x14ac:dyDescent="0.2">
      <c r="A53" s="80" t="s">
        <v>140</v>
      </c>
      <c r="B53" s="80"/>
      <c r="C53" s="80"/>
      <c r="D53" s="80"/>
      <c r="E53" s="80"/>
      <c r="F53" s="80"/>
      <c r="G53" s="80"/>
    </row>
    <row r="54" spans="1:7" x14ac:dyDescent="0.2">
      <c r="A54" s="80" t="s">
        <v>156</v>
      </c>
      <c r="B54" s="80"/>
      <c r="C54" s="80"/>
      <c r="D54" s="80"/>
      <c r="E54" s="80"/>
      <c r="F54" s="80"/>
      <c r="G54" s="80"/>
    </row>
    <row r="55" spans="1:7" ht="13.5" customHeight="1" x14ac:dyDescent="0.2">
      <c r="A55" s="33" t="s">
        <v>152</v>
      </c>
    </row>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N81"/>
  <sheetViews>
    <sheetView view="pageLayout" zoomScaleNormal="100" zoomScaleSheetLayoutView="100" workbookViewId="0">
      <selection sqref="A1:G1"/>
    </sheetView>
  </sheetViews>
  <sheetFormatPr baseColWidth="10" defaultRowHeight="14.25" x14ac:dyDescent="0.2"/>
  <cols>
    <col min="1" max="1" width="24" customWidth="1"/>
    <col min="2" max="6" width="9.5" customWidth="1"/>
    <col min="7" max="26" width="11.125" customWidth="1"/>
  </cols>
  <sheetData>
    <row r="1" spans="1:14" x14ac:dyDescent="0.2">
      <c r="A1" s="129" t="s">
        <v>153</v>
      </c>
      <c r="B1" s="144"/>
      <c r="C1" s="144"/>
      <c r="D1" s="144"/>
      <c r="E1" s="144"/>
      <c r="F1" s="144"/>
      <c r="G1" s="144"/>
    </row>
    <row r="2" spans="1:14" x14ac:dyDescent="0.2">
      <c r="A2" s="101"/>
      <c r="B2" s="102"/>
      <c r="C2" s="102"/>
      <c r="D2" s="102"/>
      <c r="E2" s="102"/>
      <c r="F2" s="102"/>
      <c r="G2" s="102"/>
    </row>
    <row r="3" spans="1:14" x14ac:dyDescent="0.2">
      <c r="A3" s="145" t="s">
        <v>144</v>
      </c>
      <c r="B3" s="88" t="s">
        <v>89</v>
      </c>
      <c r="C3" s="88" t="s">
        <v>90</v>
      </c>
      <c r="D3" s="88" t="s">
        <v>91</v>
      </c>
      <c r="E3" s="127" t="s">
        <v>162</v>
      </c>
      <c r="F3" s="127"/>
      <c r="G3" s="146"/>
    </row>
    <row r="4" spans="1:14" ht="24" customHeight="1" x14ac:dyDescent="0.2">
      <c r="A4" s="147"/>
      <c r="B4" s="125" t="s">
        <v>165</v>
      </c>
      <c r="C4" s="126"/>
      <c r="D4" s="126"/>
      <c r="E4" s="103" t="s">
        <v>165</v>
      </c>
      <c r="F4" s="148" t="s">
        <v>166</v>
      </c>
      <c r="G4" s="128" t="s">
        <v>154</v>
      </c>
    </row>
    <row r="5" spans="1:14" ht="17.25" customHeight="1" x14ac:dyDescent="0.2">
      <c r="A5" s="149"/>
      <c r="B5" s="126" t="s">
        <v>104</v>
      </c>
      <c r="C5" s="150"/>
      <c r="D5" s="150"/>
      <c r="E5" s="150"/>
      <c r="F5" s="150"/>
      <c r="G5" s="151"/>
    </row>
    <row r="6" spans="1:14" x14ac:dyDescent="0.2">
      <c r="A6" s="69"/>
    </row>
    <row r="7" spans="1:14" ht="12.75" customHeight="1" x14ac:dyDescent="0.2">
      <c r="A7" s="57" t="s">
        <v>41</v>
      </c>
      <c r="B7" s="83">
        <v>2932.8241309999999</v>
      </c>
      <c r="C7" s="83">
        <v>2632.2762980000002</v>
      </c>
      <c r="D7" s="83">
        <v>2728.7287200000001</v>
      </c>
      <c r="E7" s="83">
        <v>8293.8291489999992</v>
      </c>
      <c r="F7" s="83">
        <v>7991.1663429999999</v>
      </c>
      <c r="G7" s="84">
        <v>3.7874672232936604</v>
      </c>
      <c r="J7" s="104"/>
      <c r="K7" s="104"/>
      <c r="L7" s="104"/>
      <c r="M7" s="104"/>
      <c r="N7" s="104"/>
    </row>
    <row r="8" spans="1:14" ht="12.75" customHeight="1" x14ac:dyDescent="0.2">
      <c r="A8" s="50" t="s">
        <v>23</v>
      </c>
      <c r="B8" s="9"/>
      <c r="C8" s="9"/>
      <c r="D8" s="9"/>
      <c r="E8" s="9"/>
      <c r="F8" s="9"/>
      <c r="G8" s="9"/>
    </row>
    <row r="9" spans="1:14" ht="12.75" customHeight="1" x14ac:dyDescent="0.2">
      <c r="A9" s="50" t="s">
        <v>142</v>
      </c>
      <c r="B9" s="83">
        <v>2122.6847250000001</v>
      </c>
      <c r="C9" s="83">
        <v>2191.2574559999998</v>
      </c>
      <c r="D9" s="83">
        <v>2143.088119</v>
      </c>
      <c r="E9" s="83">
        <v>6457.0303000000004</v>
      </c>
      <c r="F9" s="83">
        <v>5771.8361400000003</v>
      </c>
      <c r="G9" s="84">
        <v>11.871337705716641</v>
      </c>
      <c r="J9" s="104"/>
      <c r="K9" s="104"/>
      <c r="L9" s="104"/>
      <c r="M9" s="104"/>
      <c r="N9" s="104"/>
    </row>
    <row r="10" spans="1:14" ht="12.75" customHeight="1" x14ac:dyDescent="0.2">
      <c r="A10" s="51" t="s">
        <v>23</v>
      </c>
      <c r="B10" s="9"/>
      <c r="C10" s="9"/>
      <c r="D10" s="9"/>
      <c r="E10" s="9"/>
      <c r="F10" s="9"/>
      <c r="G10" s="9"/>
    </row>
    <row r="11" spans="1:14" ht="12.75" customHeight="1" x14ac:dyDescent="0.2">
      <c r="A11" s="51" t="s">
        <v>143</v>
      </c>
      <c r="B11" s="83">
        <v>1511.8559570000004</v>
      </c>
      <c r="C11" s="83">
        <v>1551.4774870000003</v>
      </c>
      <c r="D11" s="83">
        <v>1507.0155420000003</v>
      </c>
      <c r="E11" s="83">
        <v>4570.348986</v>
      </c>
      <c r="F11" s="83">
        <v>3852.4186370000002</v>
      </c>
      <c r="G11" s="84">
        <v>18.635834177125531</v>
      </c>
      <c r="J11" s="104"/>
      <c r="K11" s="104"/>
      <c r="L11" s="104"/>
      <c r="M11" s="104"/>
      <c r="N11" s="104"/>
    </row>
    <row r="12" spans="1:14" ht="12.75" customHeight="1" x14ac:dyDescent="0.2">
      <c r="A12" s="52" t="s">
        <v>23</v>
      </c>
      <c r="B12" s="9"/>
      <c r="C12" s="9"/>
      <c r="D12" s="9"/>
      <c r="E12" s="9"/>
      <c r="F12" s="9"/>
      <c r="G12" s="9"/>
    </row>
    <row r="13" spans="1:14" ht="12.75" customHeight="1" x14ac:dyDescent="0.2">
      <c r="A13" s="53" t="s">
        <v>42</v>
      </c>
      <c r="B13" s="83">
        <v>274.54182100000003</v>
      </c>
      <c r="C13" s="83">
        <v>409.42009899999999</v>
      </c>
      <c r="D13" s="83">
        <v>370.49460599999998</v>
      </c>
      <c r="E13" s="83">
        <v>1054.4565259999999</v>
      </c>
      <c r="F13" s="83">
        <v>1012.105761</v>
      </c>
      <c r="G13" s="84">
        <v>4.1844209006532793</v>
      </c>
    </row>
    <row r="14" spans="1:14" ht="12.75" customHeight="1" x14ac:dyDescent="0.2">
      <c r="A14" s="53" t="s">
        <v>43</v>
      </c>
      <c r="B14" s="83">
        <v>240.84629100000001</v>
      </c>
      <c r="C14" s="83">
        <v>226.94638599999999</v>
      </c>
      <c r="D14" s="83">
        <v>179.48353700000001</v>
      </c>
      <c r="E14" s="83">
        <v>647.27621399999998</v>
      </c>
      <c r="F14" s="83">
        <v>493.37370700000002</v>
      </c>
      <c r="G14" s="84">
        <v>31.193901259111868</v>
      </c>
    </row>
    <row r="15" spans="1:14" ht="12.75" customHeight="1" x14ac:dyDescent="0.2">
      <c r="A15" s="53" t="s">
        <v>44</v>
      </c>
      <c r="B15" s="83">
        <v>8.0819320000000001</v>
      </c>
      <c r="C15" s="83">
        <v>8.3750269999999993</v>
      </c>
      <c r="D15" s="83">
        <v>10.879384</v>
      </c>
      <c r="E15" s="83">
        <v>27.336342999999999</v>
      </c>
      <c r="F15" s="83">
        <v>28.027346000000001</v>
      </c>
      <c r="G15" s="84">
        <v>-2.4654599832606436</v>
      </c>
    </row>
    <row r="16" spans="1:14" ht="12.75" customHeight="1" x14ac:dyDescent="0.2">
      <c r="A16" s="53" t="s">
        <v>45</v>
      </c>
      <c r="B16" s="83">
        <v>484.72035799999998</v>
      </c>
      <c r="C16" s="83">
        <v>354.199028</v>
      </c>
      <c r="D16" s="83">
        <v>393.04273699999999</v>
      </c>
      <c r="E16" s="83">
        <v>1231.962123</v>
      </c>
      <c r="F16" s="83">
        <v>904.57300599999996</v>
      </c>
      <c r="G16" s="84">
        <v>36.192669339947116</v>
      </c>
    </row>
    <row r="17" spans="1:14" ht="12.75" customHeight="1" x14ac:dyDescent="0.2">
      <c r="A17" s="53" t="s">
        <v>46</v>
      </c>
      <c r="B17" s="83">
        <v>143.70565099999999</v>
      </c>
      <c r="C17" s="83">
        <v>189.757386</v>
      </c>
      <c r="D17" s="83">
        <v>184.26473300000001</v>
      </c>
      <c r="E17" s="83">
        <v>517.72776999999996</v>
      </c>
      <c r="F17" s="83">
        <v>453.843276</v>
      </c>
      <c r="G17" s="84">
        <v>14.076333698948517</v>
      </c>
    </row>
    <row r="18" spans="1:14" ht="12.75" customHeight="1" x14ac:dyDescent="0.2">
      <c r="A18" s="53" t="s">
        <v>47</v>
      </c>
      <c r="B18" s="83">
        <v>76.386482999999998</v>
      </c>
      <c r="C18" s="83">
        <v>37.99239</v>
      </c>
      <c r="D18" s="83">
        <v>45.976278000000001</v>
      </c>
      <c r="E18" s="83">
        <v>160.35515100000001</v>
      </c>
      <c r="F18" s="83">
        <v>84.683402000000001</v>
      </c>
      <c r="G18" s="84">
        <v>89.35841878435636</v>
      </c>
    </row>
    <row r="19" spans="1:14" ht="12.75" customHeight="1" x14ac:dyDescent="0.2">
      <c r="A19" s="53" t="s">
        <v>48</v>
      </c>
      <c r="B19" s="83">
        <v>9.8883550000000007</v>
      </c>
      <c r="C19" s="83">
        <v>8.1307050000000007</v>
      </c>
      <c r="D19" s="83">
        <v>12.239319</v>
      </c>
      <c r="E19" s="83">
        <v>30.258379000000001</v>
      </c>
      <c r="F19" s="83">
        <v>46.533389999999997</v>
      </c>
      <c r="G19" s="84">
        <v>-34.974909414508588</v>
      </c>
    </row>
    <row r="20" spans="1:14" ht="12.75" customHeight="1" x14ac:dyDescent="0.2">
      <c r="A20" s="53" t="s">
        <v>49</v>
      </c>
      <c r="B20" s="83">
        <v>12.533355999999999</v>
      </c>
      <c r="C20" s="83">
        <v>11.967243</v>
      </c>
      <c r="D20" s="83">
        <v>13.593852999999999</v>
      </c>
      <c r="E20" s="83">
        <v>38.094451999999997</v>
      </c>
      <c r="F20" s="83">
        <v>34.052089000000002</v>
      </c>
      <c r="G20" s="84">
        <v>11.87111604224927</v>
      </c>
    </row>
    <row r="21" spans="1:14" ht="12.75" customHeight="1" x14ac:dyDescent="0.2">
      <c r="A21" s="53" t="s">
        <v>50</v>
      </c>
      <c r="B21" s="83">
        <v>128.71834999999999</v>
      </c>
      <c r="C21" s="83">
        <v>139.23201800000001</v>
      </c>
      <c r="D21" s="83">
        <v>137.17028999999999</v>
      </c>
      <c r="E21" s="83">
        <v>405.12065799999999</v>
      </c>
      <c r="F21" s="83">
        <v>371.20908300000002</v>
      </c>
      <c r="G21" s="84">
        <v>9.1354378308679429</v>
      </c>
    </row>
    <row r="22" spans="1:14" ht="12.75" customHeight="1" x14ac:dyDescent="0.2">
      <c r="A22" s="53" t="s">
        <v>51</v>
      </c>
      <c r="B22" s="83">
        <v>20.902621</v>
      </c>
      <c r="C22" s="83">
        <v>30.386240999999998</v>
      </c>
      <c r="D22" s="83">
        <v>39.976902000000003</v>
      </c>
      <c r="E22" s="83">
        <v>91.265764000000004</v>
      </c>
      <c r="F22" s="83">
        <v>75.587648000000002</v>
      </c>
      <c r="G22" s="84">
        <v>20.741637575493812</v>
      </c>
    </row>
    <row r="23" spans="1:14" ht="12.75" customHeight="1" x14ac:dyDescent="0.2">
      <c r="A23" s="53" t="s">
        <v>52</v>
      </c>
      <c r="B23" s="83">
        <v>63.262922000000003</v>
      </c>
      <c r="C23" s="83">
        <v>81.247388999999998</v>
      </c>
      <c r="D23" s="83">
        <v>73.694642999999999</v>
      </c>
      <c r="E23" s="83">
        <v>218.20495399999999</v>
      </c>
      <c r="F23" s="83">
        <v>192.73749699999999</v>
      </c>
      <c r="G23" s="84">
        <v>13.213545571778383</v>
      </c>
    </row>
    <row r="24" spans="1:14" ht="12.75" customHeight="1" x14ac:dyDescent="0.2">
      <c r="A24" s="53" t="s">
        <v>61</v>
      </c>
      <c r="B24" s="83">
        <v>4.1569089999999997</v>
      </c>
      <c r="C24" s="83">
        <v>5.37913</v>
      </c>
      <c r="D24" s="83">
        <v>4.8381660000000002</v>
      </c>
      <c r="E24" s="83">
        <v>14.374205</v>
      </c>
      <c r="F24" s="83">
        <v>12.830028</v>
      </c>
      <c r="G24" s="84">
        <v>12.03564793467325</v>
      </c>
    </row>
    <row r="25" spans="1:14" ht="12.75" customHeight="1" x14ac:dyDescent="0.2">
      <c r="A25" s="53" t="s">
        <v>62</v>
      </c>
      <c r="B25" s="83">
        <v>3.7855210000000001</v>
      </c>
      <c r="C25" s="83">
        <v>6.8698689999999996</v>
      </c>
      <c r="D25" s="83">
        <v>3.5373220000000001</v>
      </c>
      <c r="E25" s="83">
        <v>14.192712</v>
      </c>
      <c r="F25" s="83">
        <v>12.684232</v>
      </c>
      <c r="G25" s="84">
        <v>11.892560779399176</v>
      </c>
    </row>
    <row r="26" spans="1:14" ht="12.75" customHeight="1" x14ac:dyDescent="0.2">
      <c r="A26" s="53" t="s">
        <v>63</v>
      </c>
      <c r="B26" s="83">
        <v>11.22186</v>
      </c>
      <c r="C26" s="83">
        <v>13.748953</v>
      </c>
      <c r="D26" s="83">
        <v>12.688001</v>
      </c>
      <c r="E26" s="83">
        <v>37.658814</v>
      </c>
      <c r="F26" s="83">
        <v>39.844580000000001</v>
      </c>
      <c r="G26" s="84">
        <v>-5.4857298031501358</v>
      </c>
    </row>
    <row r="27" spans="1:14" ht="12.75" customHeight="1" x14ac:dyDescent="0.2">
      <c r="A27" s="53" t="s">
        <v>55</v>
      </c>
      <c r="B27" s="83">
        <v>4.6842280000000001</v>
      </c>
      <c r="C27" s="83">
        <v>5.1693439999999997</v>
      </c>
      <c r="D27" s="83">
        <v>5.2043600000000003</v>
      </c>
      <c r="E27" s="83">
        <v>15.057931999999999</v>
      </c>
      <c r="F27" s="83">
        <v>13.782629999999999</v>
      </c>
      <c r="G27" s="84">
        <v>9.2529655080343787</v>
      </c>
    </row>
    <row r="28" spans="1:14" ht="12.75" customHeight="1" x14ac:dyDescent="0.2">
      <c r="A28" s="53" t="s">
        <v>56</v>
      </c>
      <c r="B28" s="83">
        <v>18.954108000000002</v>
      </c>
      <c r="C28" s="83">
        <v>19.371113999999999</v>
      </c>
      <c r="D28" s="83">
        <v>16.671408</v>
      </c>
      <c r="E28" s="83">
        <v>54.996630000000003</v>
      </c>
      <c r="F28" s="83">
        <v>48.857340999999998</v>
      </c>
      <c r="G28" s="84">
        <v>12.565745237752509</v>
      </c>
    </row>
    <row r="29" spans="1:14" ht="12.75" customHeight="1" x14ac:dyDescent="0.2">
      <c r="A29" s="53" t="s">
        <v>53</v>
      </c>
      <c r="B29" s="83">
        <v>4.9875000000000003E-2</v>
      </c>
      <c r="C29" s="83">
        <v>0.31281399999999998</v>
      </c>
      <c r="D29" s="83">
        <v>0.111564</v>
      </c>
      <c r="E29" s="83">
        <v>0.47425299999999998</v>
      </c>
      <c r="F29" s="83">
        <v>0.42233399999999999</v>
      </c>
      <c r="G29" s="84">
        <v>12.293350760298722</v>
      </c>
    </row>
    <row r="30" spans="1:14" ht="12.75" customHeight="1" x14ac:dyDescent="0.2">
      <c r="A30" s="53" t="s">
        <v>54</v>
      </c>
      <c r="B30" s="83">
        <v>0.26135799999999998</v>
      </c>
      <c r="C30" s="83">
        <v>0.32672000000000001</v>
      </c>
      <c r="D30" s="83">
        <v>0.42130699999999999</v>
      </c>
      <c r="E30" s="83">
        <v>1.009385</v>
      </c>
      <c r="F30" s="83">
        <v>21.597000999999999</v>
      </c>
      <c r="G30" s="84">
        <v>-95.326272383836994</v>
      </c>
    </row>
    <row r="31" spans="1:14" ht="12.75" customHeight="1" x14ac:dyDescent="0.2">
      <c r="A31" s="53" t="s">
        <v>182</v>
      </c>
      <c r="B31" s="83">
        <v>5.1539580000000003</v>
      </c>
      <c r="C31" s="83">
        <v>2.6456309999999998</v>
      </c>
      <c r="D31" s="83">
        <v>2.7271320000000001</v>
      </c>
      <c r="E31" s="83">
        <v>10.526721</v>
      </c>
      <c r="F31" s="83">
        <v>5.6742860000000004</v>
      </c>
      <c r="G31" s="84">
        <v>85.516221776625287</v>
      </c>
    </row>
    <row r="32" spans="1:14" ht="12.75" customHeight="1" x14ac:dyDescent="0.2">
      <c r="A32" s="54" t="s">
        <v>57</v>
      </c>
      <c r="B32" s="83">
        <v>610.82876800000008</v>
      </c>
      <c r="C32" s="83">
        <v>639.77996899999994</v>
      </c>
      <c r="D32" s="83">
        <v>636.07257700000002</v>
      </c>
      <c r="E32" s="83">
        <v>1886.6813140000002</v>
      </c>
      <c r="F32" s="83">
        <v>1919.4175029999999</v>
      </c>
      <c r="G32" s="84">
        <v>-1.7055272731875135</v>
      </c>
      <c r="J32" s="104"/>
      <c r="K32" s="104"/>
      <c r="L32" s="104"/>
      <c r="M32" s="104"/>
      <c r="N32" s="104"/>
    </row>
    <row r="33" spans="1:7" ht="12.75" customHeight="1" x14ac:dyDescent="0.2">
      <c r="A33" s="52" t="s">
        <v>23</v>
      </c>
      <c r="B33" s="9"/>
      <c r="C33" s="9"/>
      <c r="D33" s="9"/>
      <c r="E33" s="9"/>
      <c r="F33" s="9"/>
      <c r="G33" s="9"/>
    </row>
    <row r="34" spans="1:7" ht="12.75" customHeight="1" x14ac:dyDescent="0.2">
      <c r="A34" s="53" t="s">
        <v>58</v>
      </c>
      <c r="B34" s="83">
        <v>50.64387</v>
      </c>
      <c r="C34" s="83">
        <v>88.584557000000004</v>
      </c>
      <c r="D34" s="83">
        <v>74.758004999999997</v>
      </c>
      <c r="E34" s="83">
        <v>213.98643200000001</v>
      </c>
      <c r="F34" s="83">
        <v>149.53097</v>
      </c>
      <c r="G34" s="84">
        <v>43.105091874947391</v>
      </c>
    </row>
    <row r="35" spans="1:7" ht="12.75" customHeight="1" x14ac:dyDescent="0.2">
      <c r="A35" s="53" t="s">
        <v>59</v>
      </c>
      <c r="B35" s="83">
        <v>219.90582900000001</v>
      </c>
      <c r="C35" s="83">
        <v>262.62472100000002</v>
      </c>
      <c r="D35" s="83">
        <v>217.72280599999999</v>
      </c>
      <c r="E35" s="83">
        <v>700.25335600000005</v>
      </c>
      <c r="F35" s="83">
        <v>624.75785299999995</v>
      </c>
      <c r="G35" s="84">
        <v>12.083962232324282</v>
      </c>
    </row>
    <row r="36" spans="1:7" ht="12.75" customHeight="1" x14ac:dyDescent="0.2">
      <c r="A36" s="53" t="s">
        <v>60</v>
      </c>
      <c r="B36" s="83">
        <v>71.188244999999995</v>
      </c>
      <c r="C36" s="83">
        <v>73.064494999999994</v>
      </c>
      <c r="D36" s="83">
        <v>83.828072000000006</v>
      </c>
      <c r="E36" s="83">
        <v>228.08081200000001</v>
      </c>
      <c r="F36" s="83">
        <v>263.95592599999998</v>
      </c>
      <c r="G36" s="84">
        <v>-13.591327364250944</v>
      </c>
    </row>
    <row r="37" spans="1:7" ht="12.75" customHeight="1" x14ac:dyDescent="0.2">
      <c r="A37" s="53" t="s">
        <v>64</v>
      </c>
      <c r="B37" s="83">
        <v>107.093661</v>
      </c>
      <c r="C37" s="83">
        <v>108.334332</v>
      </c>
      <c r="D37" s="83">
        <v>118.19044</v>
      </c>
      <c r="E37" s="83">
        <v>333.61843299999998</v>
      </c>
      <c r="F37" s="83">
        <v>312.69689799999998</v>
      </c>
      <c r="G37" s="84">
        <v>6.6906755819496482</v>
      </c>
    </row>
    <row r="38" spans="1:7" ht="12.75" customHeight="1" x14ac:dyDescent="0.2">
      <c r="A38" s="53" t="s">
        <v>65</v>
      </c>
      <c r="B38" s="83">
        <v>34.101520000000001</v>
      </c>
      <c r="C38" s="83">
        <v>35.781303999999999</v>
      </c>
      <c r="D38" s="83">
        <v>48.397407999999999</v>
      </c>
      <c r="E38" s="83">
        <v>118.280232</v>
      </c>
      <c r="F38" s="83">
        <v>97.320093999999997</v>
      </c>
      <c r="G38" s="84">
        <v>21.537317873942868</v>
      </c>
    </row>
    <row r="39" spans="1:7" ht="12.75" customHeight="1" x14ac:dyDescent="0.2">
      <c r="A39" s="53" t="s">
        <v>66</v>
      </c>
      <c r="B39" s="83">
        <v>16.443525000000001</v>
      </c>
      <c r="C39" s="83">
        <v>16.259145</v>
      </c>
      <c r="D39" s="83">
        <v>19.087318</v>
      </c>
      <c r="E39" s="83">
        <v>51.789988000000001</v>
      </c>
      <c r="F39" s="83">
        <v>46.965871</v>
      </c>
      <c r="G39" s="84">
        <v>10.27153738935236</v>
      </c>
    </row>
    <row r="40" spans="1:7" ht="12.75" customHeight="1" x14ac:dyDescent="0.2">
      <c r="A40" s="53" t="s">
        <v>67</v>
      </c>
      <c r="B40" s="83">
        <v>111.452118</v>
      </c>
      <c r="C40" s="83">
        <v>55.131414999999997</v>
      </c>
      <c r="D40" s="83">
        <v>74.088527999999997</v>
      </c>
      <c r="E40" s="83">
        <v>240.67206100000001</v>
      </c>
      <c r="F40" s="83">
        <v>424.18989099999999</v>
      </c>
      <c r="G40" s="84">
        <v>-43.263131416773902</v>
      </c>
    </row>
    <row r="41" spans="1:7" ht="12.75" customHeight="1" x14ac:dyDescent="0.2">
      <c r="A41" s="56" t="s">
        <v>68</v>
      </c>
      <c r="B41" s="83">
        <v>810.13940599999978</v>
      </c>
      <c r="C41" s="83">
        <v>441.0188420000004</v>
      </c>
      <c r="D41" s="83">
        <v>585.64060100000006</v>
      </c>
      <c r="E41" s="83">
        <v>1836.7988489999989</v>
      </c>
      <c r="F41" s="83">
        <v>2219.3302029999995</v>
      </c>
      <c r="G41" s="84">
        <v>-17.236342455165541</v>
      </c>
    </row>
    <row r="42" spans="1:7" ht="12.75" customHeight="1" x14ac:dyDescent="0.2">
      <c r="A42" s="54" t="s">
        <v>31</v>
      </c>
      <c r="B42" s="9"/>
      <c r="C42" s="9"/>
      <c r="D42" s="9"/>
      <c r="E42" s="9"/>
      <c r="F42" s="9"/>
      <c r="G42" s="9"/>
    </row>
    <row r="43" spans="1:7" ht="12.75" customHeight="1" x14ac:dyDescent="0.2">
      <c r="A43" s="54" t="s">
        <v>69</v>
      </c>
      <c r="B43" s="83">
        <v>181.70451299999999</v>
      </c>
      <c r="C43" s="83">
        <v>92.280490999999998</v>
      </c>
      <c r="D43" s="83">
        <v>185.63304299999999</v>
      </c>
      <c r="E43" s="83">
        <v>459.61804699999999</v>
      </c>
      <c r="F43" s="83">
        <v>178.95480499999999</v>
      </c>
      <c r="G43" s="84">
        <v>156.83470583536445</v>
      </c>
    </row>
    <row r="44" spans="1:7" ht="12.75" customHeight="1" x14ac:dyDescent="0.2">
      <c r="A44" s="54" t="s">
        <v>70</v>
      </c>
      <c r="B44" s="83">
        <v>291.807524</v>
      </c>
      <c r="C44" s="83">
        <v>28.545566000000001</v>
      </c>
      <c r="D44" s="83">
        <v>6.0595610000000004</v>
      </c>
      <c r="E44" s="83">
        <v>326.41265099999998</v>
      </c>
      <c r="F44" s="83">
        <v>942.58434399999999</v>
      </c>
      <c r="G44" s="84">
        <v>-65.37045696994943</v>
      </c>
    </row>
    <row r="45" spans="1:7" ht="12.75" customHeight="1" x14ac:dyDescent="0.2">
      <c r="A45" s="54" t="s">
        <v>71</v>
      </c>
      <c r="B45" s="83">
        <v>49.165970000000002</v>
      </c>
      <c r="C45" s="83">
        <v>49.001939999999998</v>
      </c>
      <c r="D45" s="83">
        <v>68.429243</v>
      </c>
      <c r="E45" s="83">
        <v>166.59715299999999</v>
      </c>
      <c r="F45" s="83">
        <v>163.36358000000001</v>
      </c>
      <c r="G45" s="84">
        <v>1.9793720240459862</v>
      </c>
    </row>
    <row r="46" spans="1:7" ht="12.75" customHeight="1" x14ac:dyDescent="0.2">
      <c r="A46" s="54" t="s">
        <v>72</v>
      </c>
      <c r="B46" s="83">
        <v>122.55852899999999</v>
      </c>
      <c r="C46" s="83">
        <v>91.094299000000007</v>
      </c>
      <c r="D46" s="83">
        <v>111.87885</v>
      </c>
      <c r="E46" s="83">
        <v>325.531678</v>
      </c>
      <c r="F46" s="83">
        <v>333.82914399999999</v>
      </c>
      <c r="G46" s="84">
        <v>-2.4855427242146249</v>
      </c>
    </row>
    <row r="47" spans="1:7" ht="12.75" customHeight="1" x14ac:dyDescent="0.2">
      <c r="A47" s="54" t="s">
        <v>181</v>
      </c>
      <c r="B47" s="83">
        <v>144.99548899999999</v>
      </c>
      <c r="C47" s="83">
        <v>168.79575500000001</v>
      </c>
      <c r="D47" s="83">
        <v>200.24613400000001</v>
      </c>
      <c r="E47" s="83">
        <v>514.03737799999999</v>
      </c>
      <c r="F47" s="83">
        <v>549.84284500000001</v>
      </c>
      <c r="G47" s="84">
        <v>-6.5119456087493575</v>
      </c>
    </row>
    <row r="48" spans="1:7" ht="12.75" hidden="1" customHeight="1" x14ac:dyDescent="0.2">
      <c r="A48" s="54"/>
      <c r="B48" s="83"/>
      <c r="C48" s="83"/>
      <c r="D48" s="83"/>
      <c r="E48" s="83"/>
      <c r="F48" s="83"/>
      <c r="G48" s="84"/>
    </row>
    <row r="49" spans="1:7" ht="12.75" customHeight="1" x14ac:dyDescent="0.2">
      <c r="A49" s="55" t="s">
        <v>73</v>
      </c>
      <c r="B49" s="83">
        <v>257.60870499999999</v>
      </c>
      <c r="C49" s="83">
        <v>169.00750199999999</v>
      </c>
      <c r="D49" s="83">
        <v>234.20380800000001</v>
      </c>
      <c r="E49" s="83">
        <v>660.82001500000001</v>
      </c>
      <c r="F49" s="83">
        <v>451.74885799999998</v>
      </c>
      <c r="G49" s="84">
        <v>46.280395245625613</v>
      </c>
    </row>
    <row r="50" spans="1:7" ht="12.75" customHeight="1" x14ac:dyDescent="0.2">
      <c r="A50" s="56" t="s">
        <v>31</v>
      </c>
      <c r="B50" s="9"/>
      <c r="C50" s="9"/>
      <c r="D50" s="9"/>
      <c r="E50" s="9"/>
      <c r="F50" s="9"/>
      <c r="G50" s="9"/>
    </row>
    <row r="51" spans="1:7" ht="12.75" customHeight="1" x14ac:dyDescent="0.2">
      <c r="A51" s="56" t="s">
        <v>74</v>
      </c>
      <c r="B51" s="83">
        <v>10.43684</v>
      </c>
      <c r="C51" s="83">
        <v>17.147064</v>
      </c>
      <c r="D51" s="83">
        <v>12.073686</v>
      </c>
      <c r="E51" s="83">
        <v>39.657589999999999</v>
      </c>
      <c r="F51" s="83">
        <v>48.764995999999996</v>
      </c>
      <c r="G51" s="84">
        <v>-18.676113497476749</v>
      </c>
    </row>
    <row r="52" spans="1:7" ht="12.75" customHeight="1" x14ac:dyDescent="0.2">
      <c r="A52" s="56" t="s">
        <v>116</v>
      </c>
      <c r="B52" s="83">
        <v>27.684331</v>
      </c>
      <c r="C52" s="83">
        <v>14.368039</v>
      </c>
      <c r="D52" s="83">
        <v>26.603726999999999</v>
      </c>
      <c r="E52" s="83">
        <v>68.656097000000003</v>
      </c>
      <c r="F52" s="83">
        <v>65.392626000000007</v>
      </c>
      <c r="G52" s="84">
        <v>4.9905795188588797</v>
      </c>
    </row>
    <row r="53" spans="1:7" ht="12.75" customHeight="1" x14ac:dyDescent="0.2">
      <c r="A53" s="56" t="s">
        <v>75</v>
      </c>
      <c r="B53" s="83">
        <v>24.705397000000001</v>
      </c>
      <c r="C53" s="83">
        <v>23.128878</v>
      </c>
      <c r="D53" s="83">
        <v>22.604524999999999</v>
      </c>
      <c r="E53" s="83">
        <v>70.438800000000001</v>
      </c>
      <c r="F53" s="83">
        <v>62.288848999999999</v>
      </c>
      <c r="G53" s="84">
        <v>13.084125217982432</v>
      </c>
    </row>
    <row r="54" spans="1:7" ht="12.75" customHeight="1" x14ac:dyDescent="0.2">
      <c r="A54" s="57" t="s">
        <v>76</v>
      </c>
      <c r="B54" s="83">
        <v>1318.660046</v>
      </c>
      <c r="C54" s="83">
        <v>1201.3025270000001</v>
      </c>
      <c r="D54" s="83">
        <v>1360.08016</v>
      </c>
      <c r="E54" s="83">
        <v>3880.0427330000002</v>
      </c>
      <c r="F54" s="83">
        <v>3975.094705</v>
      </c>
      <c r="G54" s="84">
        <v>-2.391187608195608</v>
      </c>
    </row>
    <row r="55" spans="1:7" ht="12.75" customHeight="1" x14ac:dyDescent="0.2">
      <c r="A55" s="50" t="s">
        <v>31</v>
      </c>
      <c r="B55" s="9"/>
      <c r="C55" s="9"/>
      <c r="D55" s="9"/>
      <c r="E55" s="9"/>
      <c r="F55" s="9"/>
      <c r="G55" s="9"/>
    </row>
    <row r="56" spans="1:7" ht="12.75" customHeight="1" x14ac:dyDescent="0.2">
      <c r="A56" s="56" t="s">
        <v>77</v>
      </c>
      <c r="B56" s="83">
        <v>925.682097</v>
      </c>
      <c r="C56" s="83">
        <v>873.86598400000003</v>
      </c>
      <c r="D56" s="83">
        <v>961.340644</v>
      </c>
      <c r="E56" s="83">
        <v>2760.8887249999998</v>
      </c>
      <c r="F56" s="83">
        <v>2535.5469939999998</v>
      </c>
      <c r="G56" s="84">
        <v>8.8873024847592461</v>
      </c>
    </row>
    <row r="57" spans="1:7" ht="12.75" customHeight="1" x14ac:dyDescent="0.2">
      <c r="A57" s="51" t="s">
        <v>31</v>
      </c>
      <c r="B57" s="9"/>
      <c r="C57" s="9"/>
      <c r="D57" s="9"/>
      <c r="E57" s="9"/>
      <c r="F57" s="9"/>
      <c r="G57" s="9"/>
    </row>
    <row r="58" spans="1:7" ht="12.75" customHeight="1" x14ac:dyDescent="0.2">
      <c r="A58" s="51" t="s">
        <v>78</v>
      </c>
      <c r="B58" s="83">
        <v>869.813581</v>
      </c>
      <c r="C58" s="83">
        <v>835.19424400000003</v>
      </c>
      <c r="D58" s="83">
        <v>888.24408600000004</v>
      </c>
      <c r="E58" s="83">
        <v>2593.2519109999998</v>
      </c>
      <c r="F58" s="83">
        <v>2393.701098</v>
      </c>
      <c r="G58" s="84">
        <v>8.336496698218923</v>
      </c>
    </row>
    <row r="59" spans="1:7" ht="12.75" customHeight="1" x14ac:dyDescent="0.2">
      <c r="A59" s="51" t="s">
        <v>79</v>
      </c>
      <c r="B59" s="83">
        <v>31.261493000000002</v>
      </c>
      <c r="C59" s="83">
        <v>11.979131000000001</v>
      </c>
      <c r="D59" s="83">
        <v>23.551870999999998</v>
      </c>
      <c r="E59" s="83">
        <v>66.792495000000002</v>
      </c>
      <c r="F59" s="83">
        <v>73.219747999999996</v>
      </c>
      <c r="G59" s="84">
        <v>-8.7780321232463052</v>
      </c>
    </row>
    <row r="60" spans="1:7" ht="12.75" customHeight="1" x14ac:dyDescent="0.2">
      <c r="A60" s="50" t="s">
        <v>117</v>
      </c>
      <c r="B60" s="89">
        <v>312.03531600000002</v>
      </c>
      <c r="C60" s="83">
        <v>281.38000799999998</v>
      </c>
      <c r="D60" s="83">
        <v>333.40925800000002</v>
      </c>
      <c r="E60" s="83">
        <v>926.82458199999996</v>
      </c>
      <c r="F60" s="83">
        <v>1306.6736900000001</v>
      </c>
      <c r="G60" s="84">
        <v>-29.069928545052448</v>
      </c>
    </row>
    <row r="61" spans="1:7" ht="12.75" customHeight="1" x14ac:dyDescent="0.2">
      <c r="A61" s="51" t="s">
        <v>31</v>
      </c>
      <c r="B61" s="9"/>
      <c r="C61" s="9"/>
      <c r="D61" s="9"/>
      <c r="E61" s="9"/>
      <c r="F61" s="9"/>
      <c r="G61" s="9"/>
    </row>
    <row r="62" spans="1:7" ht="12.75" customHeight="1" x14ac:dyDescent="0.2">
      <c r="A62" s="51" t="s">
        <v>80</v>
      </c>
      <c r="B62" s="83">
        <v>137.939682</v>
      </c>
      <c r="C62" s="83">
        <v>97.455748999999997</v>
      </c>
      <c r="D62" s="83">
        <v>123.53794600000001</v>
      </c>
      <c r="E62" s="83">
        <v>358.93337700000001</v>
      </c>
      <c r="F62" s="83">
        <v>572.692407</v>
      </c>
      <c r="G62" s="84">
        <v>-37.32527747657042</v>
      </c>
    </row>
    <row r="63" spans="1:7" ht="12.75" customHeight="1" x14ac:dyDescent="0.2">
      <c r="A63" s="51"/>
      <c r="B63" s="9"/>
      <c r="C63" s="9"/>
      <c r="D63" s="9"/>
      <c r="E63" s="9"/>
      <c r="F63" s="9"/>
      <c r="G63" s="9"/>
    </row>
    <row r="64" spans="1:7" ht="12.75" customHeight="1" x14ac:dyDescent="0.2">
      <c r="A64" s="57" t="s">
        <v>81</v>
      </c>
      <c r="B64" s="83">
        <v>1925.9610869999999</v>
      </c>
      <c r="C64" s="83">
        <v>1495.2935319999999</v>
      </c>
      <c r="D64" s="83">
        <v>2248.491442</v>
      </c>
      <c r="E64" s="83">
        <v>5669.7460609999998</v>
      </c>
      <c r="F64" s="83">
        <v>5307.3235809999996</v>
      </c>
      <c r="G64" s="84">
        <v>6.8287240163282519</v>
      </c>
    </row>
    <row r="65" spans="1:7" ht="12.75" customHeight="1" x14ac:dyDescent="0.2">
      <c r="A65" s="50" t="s">
        <v>31</v>
      </c>
      <c r="B65" s="9"/>
      <c r="C65" s="9"/>
      <c r="D65" s="9"/>
      <c r="E65" s="9"/>
      <c r="F65" s="9"/>
      <c r="G65" s="9"/>
    </row>
    <row r="66" spans="1:7" ht="12.75" customHeight="1" x14ac:dyDescent="0.2">
      <c r="A66" s="56" t="s">
        <v>82</v>
      </c>
      <c r="B66" s="83">
        <v>399.24261200000001</v>
      </c>
      <c r="C66" s="83">
        <v>289.95255800000001</v>
      </c>
      <c r="D66" s="83">
        <v>454.91394700000001</v>
      </c>
      <c r="E66" s="83">
        <v>1144.109117</v>
      </c>
      <c r="F66" s="83">
        <v>999.33299499999998</v>
      </c>
      <c r="G66" s="84">
        <v>14.48727528505151</v>
      </c>
    </row>
    <row r="67" spans="1:7" ht="12.75" customHeight="1" x14ac:dyDescent="0.2">
      <c r="A67" s="56" t="s">
        <v>83</v>
      </c>
      <c r="B67" s="83">
        <v>782.591812</v>
      </c>
      <c r="C67" s="83">
        <v>637.98136199999999</v>
      </c>
      <c r="D67" s="83">
        <v>664.21954500000004</v>
      </c>
      <c r="E67" s="83">
        <v>2084.792719</v>
      </c>
      <c r="F67" s="83">
        <v>2719.1599289999999</v>
      </c>
      <c r="G67" s="84">
        <v>-23.329529213579406</v>
      </c>
    </row>
    <row r="68" spans="1:7" ht="12.75" customHeight="1" x14ac:dyDescent="0.2">
      <c r="A68" s="56" t="s">
        <v>84</v>
      </c>
      <c r="B68" s="83">
        <v>128.93203800000001</v>
      </c>
      <c r="C68" s="83">
        <v>121.48664599999999</v>
      </c>
      <c r="D68" s="83">
        <v>96.085918000000007</v>
      </c>
      <c r="E68" s="83">
        <v>346.50460199999998</v>
      </c>
      <c r="F68" s="83">
        <v>317.63635199999999</v>
      </c>
      <c r="G68" s="84">
        <v>9.0884591194398325</v>
      </c>
    </row>
    <row r="69" spans="1:7" ht="12.75" customHeight="1" x14ac:dyDescent="0.2">
      <c r="A69" s="56" t="s">
        <v>129</v>
      </c>
      <c r="B69" s="83">
        <v>35.463974</v>
      </c>
      <c r="C69" s="83">
        <v>30.404648999999999</v>
      </c>
      <c r="D69" s="83">
        <v>29.551964999999999</v>
      </c>
      <c r="E69" s="83">
        <v>95.420587999999995</v>
      </c>
      <c r="F69" s="83">
        <v>94.415634999999995</v>
      </c>
      <c r="G69" s="84">
        <v>1.0643925659134652</v>
      </c>
    </row>
    <row r="70" spans="1:7" ht="12.75" customHeight="1" x14ac:dyDescent="0.2">
      <c r="A70" s="58" t="s">
        <v>130</v>
      </c>
      <c r="B70" s="83">
        <v>7.5936009999999996</v>
      </c>
      <c r="C70" s="83">
        <v>6.9576370000000001</v>
      </c>
      <c r="D70" s="83">
        <v>6.7613120000000002</v>
      </c>
      <c r="E70" s="83">
        <v>21.312550000000002</v>
      </c>
      <c r="F70" s="83">
        <v>43.650649000000001</v>
      </c>
      <c r="G70" s="84">
        <v>-51.174723656456969</v>
      </c>
    </row>
    <row r="71" spans="1:7" ht="12.75" customHeight="1" x14ac:dyDescent="0.2">
      <c r="A71" s="59" t="s">
        <v>85</v>
      </c>
      <c r="B71" s="83">
        <v>111.46451999999999</v>
      </c>
      <c r="C71" s="83">
        <v>118.048197</v>
      </c>
      <c r="D71" s="83">
        <v>122.808127</v>
      </c>
      <c r="E71" s="83">
        <v>352.32084400000002</v>
      </c>
      <c r="F71" s="83">
        <v>335.32905899999997</v>
      </c>
      <c r="G71" s="84">
        <v>5.0671972929134341</v>
      </c>
    </row>
    <row r="72" spans="1:7" ht="12.75" customHeight="1" x14ac:dyDescent="0.2">
      <c r="A72" s="60" t="s">
        <v>31</v>
      </c>
      <c r="B72" s="9"/>
      <c r="C72" s="9"/>
      <c r="D72" s="9"/>
      <c r="E72" s="9"/>
      <c r="F72" s="9"/>
      <c r="G72" s="9"/>
    </row>
    <row r="73" spans="1:7" ht="12.75" customHeight="1" x14ac:dyDescent="0.2">
      <c r="A73" s="60" t="s">
        <v>106</v>
      </c>
      <c r="B73" s="83">
        <v>76.646045000000001</v>
      </c>
      <c r="C73" s="83">
        <v>41.569332000000003</v>
      </c>
      <c r="D73" s="83">
        <v>96.088426999999996</v>
      </c>
      <c r="E73" s="83">
        <v>214.30380400000001</v>
      </c>
      <c r="F73" s="83">
        <v>187.79384200000001</v>
      </c>
      <c r="G73" s="84">
        <v>14.116523586540183</v>
      </c>
    </row>
    <row r="74" spans="1:7" ht="24" x14ac:dyDescent="0.2">
      <c r="A74" s="61" t="s">
        <v>101</v>
      </c>
      <c r="B74" s="83">
        <v>6.5884099999999997</v>
      </c>
      <c r="C74" s="83">
        <v>9.6676570000000002</v>
      </c>
      <c r="D74" s="83">
        <v>10.114851</v>
      </c>
      <c r="E74" s="83">
        <v>26.370918</v>
      </c>
      <c r="F74" s="83">
        <v>24.329984</v>
      </c>
      <c r="G74" s="84">
        <v>8.3885546328349392</v>
      </c>
    </row>
    <row r="75" spans="1:7" x14ac:dyDescent="0.2">
      <c r="A75" s="62" t="s">
        <v>40</v>
      </c>
      <c r="B75" s="90">
        <v>6553.1068990000003</v>
      </c>
      <c r="C75" s="86">
        <v>5625.5957129999997</v>
      </c>
      <c r="D75" s="86">
        <v>6704.4271079999999</v>
      </c>
      <c r="E75" s="86">
        <v>18883.129720000001</v>
      </c>
      <c r="F75" s="86">
        <v>18084.99253</v>
      </c>
      <c r="G75" s="87">
        <v>4.4132569514531212</v>
      </c>
    </row>
    <row r="77" spans="1:7" ht="25.5" customHeight="1" x14ac:dyDescent="0.2">
      <c r="A77" s="152" t="s">
        <v>155</v>
      </c>
      <c r="B77" s="152"/>
      <c r="C77" s="152"/>
      <c r="D77" s="152"/>
      <c r="E77" s="152"/>
      <c r="F77" s="152"/>
      <c r="G77" s="152"/>
    </row>
    <row r="78" spans="1:7" ht="12.75" customHeight="1" x14ac:dyDescent="0.2">
      <c r="A78" s="80" t="s">
        <v>140</v>
      </c>
      <c r="B78" s="80"/>
      <c r="C78" s="80"/>
      <c r="D78" s="80"/>
      <c r="E78" s="80"/>
      <c r="F78" s="80"/>
      <c r="G78" s="80"/>
    </row>
    <row r="79" spans="1:7" ht="12.75" customHeight="1" x14ac:dyDescent="0.2">
      <c r="A79" s="80" t="s">
        <v>156</v>
      </c>
      <c r="B79" s="80"/>
      <c r="C79" s="80"/>
      <c r="D79" s="80"/>
      <c r="E79" s="80"/>
      <c r="F79" s="80"/>
      <c r="G79" s="80"/>
    </row>
    <row r="80" spans="1:7" ht="12.75" customHeight="1" x14ac:dyDescent="0.2">
      <c r="A80" s="80" t="s">
        <v>152</v>
      </c>
      <c r="B80" s="153"/>
      <c r="C80" s="153"/>
      <c r="D80" s="153"/>
      <c r="E80" s="153"/>
      <c r="F80" s="153"/>
      <c r="G80" s="153"/>
    </row>
    <row r="81" spans="1:7" ht="12.75" customHeight="1" x14ac:dyDescent="0.2">
      <c r="A81" s="154" t="s">
        <v>183</v>
      </c>
      <c r="B81" s="153"/>
      <c r="C81" s="153"/>
      <c r="D81" s="153"/>
      <c r="E81" s="153"/>
      <c r="F81" s="153"/>
      <c r="G81" s="153"/>
    </row>
  </sheetData>
  <mergeCells count="7">
    <mergeCell ref="A77:G77"/>
    <mergeCell ref="A1:G1"/>
    <mergeCell ref="B4:D4"/>
    <mergeCell ref="A3:A5"/>
    <mergeCell ref="B5:F5"/>
    <mergeCell ref="E3:G3"/>
    <mergeCell ref="G4:G5"/>
  </mergeCells>
  <conditionalFormatting sqref="A6:G75">
    <cfRule type="expression" dxfId="0" priority="8">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1/23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2" t="s">
        <v>149</v>
      </c>
      <c r="B1" s="112"/>
      <c r="C1" s="112"/>
      <c r="D1" s="112"/>
      <c r="E1" s="112"/>
      <c r="F1" s="112"/>
      <c r="G1" s="112"/>
    </row>
    <row r="2" spans="1:7" x14ac:dyDescent="0.2">
      <c r="A2" s="72"/>
      <c r="B2" s="112" t="s">
        <v>167</v>
      </c>
      <c r="C2" s="112"/>
      <c r="D2" s="112"/>
      <c r="E2" s="112"/>
      <c r="F2" s="112"/>
      <c r="G2" s="72"/>
    </row>
    <row r="27" spans="1:7" x14ac:dyDescent="0.2">
      <c r="A27" s="112"/>
      <c r="B27" s="112"/>
      <c r="C27" s="112"/>
      <c r="D27" s="112"/>
      <c r="E27" s="112"/>
      <c r="F27" s="112"/>
      <c r="G27" s="112"/>
    </row>
    <row r="28" spans="1:7" x14ac:dyDescent="0.2">
      <c r="A28" s="129" t="s">
        <v>168</v>
      </c>
      <c r="B28" s="129"/>
      <c r="C28" s="129"/>
      <c r="D28" s="129"/>
      <c r="E28" s="129"/>
      <c r="F28" s="129"/>
      <c r="G28" s="129"/>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Z59"/>
  <sheetViews>
    <sheetView workbookViewId="0">
      <selection activeCell="D23" sqref="D23"/>
    </sheetView>
  </sheetViews>
  <sheetFormatPr baseColWidth="10" defaultRowHeight="14.25" x14ac:dyDescent="0.2"/>
  <cols>
    <col min="1" max="1" width="18.625" customWidth="1"/>
    <col min="2" max="2" width="11" customWidth="1"/>
    <col min="7" max="26" width="2" customWidth="1"/>
  </cols>
  <sheetData>
    <row r="1" spans="1:26" x14ac:dyDescent="0.2">
      <c r="A1" s="65" t="s">
        <v>145</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0" t="s">
        <v>86</v>
      </c>
      <c r="B3" s="135" t="s">
        <v>87</v>
      </c>
      <c r="C3" s="136"/>
      <c r="D3" s="12"/>
      <c r="E3" s="12"/>
      <c r="F3" s="12"/>
      <c r="G3" s="12"/>
      <c r="H3" s="12"/>
      <c r="I3" s="12"/>
      <c r="J3" s="12"/>
      <c r="K3" s="12"/>
      <c r="L3" s="12"/>
      <c r="M3" s="12"/>
      <c r="N3" s="12"/>
      <c r="O3" s="12"/>
      <c r="P3" s="14"/>
      <c r="Q3" s="14"/>
      <c r="R3" s="15"/>
      <c r="S3" s="15"/>
      <c r="T3" s="15"/>
      <c r="U3" s="15"/>
      <c r="V3" s="15"/>
      <c r="W3" s="15"/>
      <c r="X3" s="15"/>
      <c r="Y3" s="15"/>
      <c r="Z3" s="15"/>
    </row>
    <row r="4" spans="1:26" x14ac:dyDescent="0.2">
      <c r="A4" s="131"/>
      <c r="B4" s="137" t="s">
        <v>169</v>
      </c>
      <c r="C4" s="138"/>
      <c r="D4" s="12"/>
      <c r="E4" s="12"/>
      <c r="F4" s="12"/>
      <c r="G4" s="12"/>
      <c r="H4" s="12"/>
      <c r="I4" s="12"/>
      <c r="J4" s="12"/>
      <c r="K4" s="12"/>
      <c r="L4" s="12"/>
      <c r="M4" s="12"/>
      <c r="N4" s="12"/>
      <c r="O4" s="12"/>
      <c r="P4" s="14"/>
      <c r="Q4" s="14"/>
      <c r="R4" s="15"/>
      <c r="S4" s="15"/>
      <c r="T4" s="15"/>
      <c r="U4" s="15"/>
      <c r="V4" s="15"/>
      <c r="W4" s="15"/>
      <c r="X4" s="15"/>
      <c r="Y4" s="15"/>
      <c r="Z4" s="15"/>
    </row>
    <row r="5" spans="1:26" x14ac:dyDescent="0.2">
      <c r="A5" s="131"/>
      <c r="B5" s="133"/>
      <c r="C5" s="134"/>
      <c r="D5" s="12"/>
      <c r="E5" s="12"/>
      <c r="F5" s="12"/>
      <c r="G5" s="12"/>
      <c r="H5" s="12"/>
      <c r="I5" s="12"/>
      <c r="J5" s="12"/>
      <c r="K5" s="12"/>
      <c r="L5" s="12"/>
      <c r="M5" s="12"/>
      <c r="N5" s="12"/>
      <c r="O5" s="12"/>
      <c r="P5" s="12"/>
      <c r="Q5" s="12"/>
      <c r="R5" s="12"/>
      <c r="S5" s="12"/>
      <c r="T5" s="12"/>
      <c r="U5" s="12"/>
      <c r="V5" s="12"/>
      <c r="W5" s="12"/>
      <c r="X5" s="12"/>
      <c r="Y5" s="12"/>
      <c r="Z5" s="15"/>
    </row>
    <row r="6" spans="1:26" x14ac:dyDescent="0.2">
      <c r="A6" s="132"/>
      <c r="B6" s="133"/>
      <c r="C6" s="134"/>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2">
        <v>18883.129720000001</v>
      </c>
      <c r="C8" s="93"/>
      <c r="D8" s="92">
        <v>18084.99253</v>
      </c>
      <c r="E8" s="93"/>
      <c r="F8" s="12"/>
      <c r="G8" s="12"/>
      <c r="H8" s="12"/>
      <c r="I8" s="12"/>
      <c r="J8" s="12"/>
      <c r="K8" s="12"/>
      <c r="L8" s="12"/>
      <c r="M8" s="12"/>
      <c r="N8" s="12"/>
      <c r="O8" s="12"/>
      <c r="P8" s="12"/>
      <c r="Q8" s="12"/>
      <c r="R8" s="12"/>
      <c r="S8" s="12"/>
      <c r="T8" s="12"/>
      <c r="U8" s="12"/>
      <c r="V8" s="12"/>
      <c r="W8" s="12"/>
      <c r="X8" s="12"/>
      <c r="Y8" s="12"/>
      <c r="Z8" s="15"/>
    </row>
    <row r="9" spans="1:26" x14ac:dyDescent="0.2">
      <c r="A9" s="19"/>
      <c r="B9" s="20">
        <v>2023</v>
      </c>
      <c r="C9" s="20">
        <v>2023</v>
      </c>
      <c r="D9" s="12">
        <v>2022</v>
      </c>
      <c r="E9" s="12">
        <v>2022</v>
      </c>
      <c r="F9" s="12"/>
      <c r="G9" s="12"/>
      <c r="H9" s="12"/>
      <c r="I9" s="12"/>
      <c r="J9" s="12"/>
      <c r="K9" s="12"/>
      <c r="L9" s="12"/>
      <c r="M9" s="12"/>
      <c r="N9" s="12"/>
      <c r="O9" s="12"/>
      <c r="P9" s="12"/>
      <c r="Q9" s="12"/>
      <c r="R9" s="12"/>
      <c r="S9" s="12"/>
      <c r="T9" s="12"/>
      <c r="U9" s="12"/>
      <c r="V9" s="12"/>
      <c r="W9" s="12"/>
      <c r="X9" s="12"/>
      <c r="Y9" s="12"/>
      <c r="Z9" s="15"/>
    </row>
    <row r="10" spans="1:26" x14ac:dyDescent="0.2">
      <c r="A10" s="19" t="s">
        <v>170</v>
      </c>
      <c r="B10" s="91">
        <v>2593.2519109999998</v>
      </c>
      <c r="C10" s="94">
        <f t="shared" ref="C10:C24" si="0">IF(B$8&gt;0,B10/B$8*100,0)</f>
        <v>13.733167909413693</v>
      </c>
      <c r="D10" s="95">
        <v>2393.701098</v>
      </c>
      <c r="E10" s="94">
        <f t="shared" ref="E10:E24" si="1">IF(D$8&gt;0,D10/D$8*100,0)</f>
        <v>13.235842337392439</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171</v>
      </c>
      <c r="B11" s="91">
        <v>2084.792719</v>
      </c>
      <c r="C11" s="96">
        <f t="shared" si="0"/>
        <v>11.040504142657555</v>
      </c>
      <c r="D11" s="95">
        <v>2719.1599289999999</v>
      </c>
      <c r="E11" s="94">
        <f t="shared" si="1"/>
        <v>15.035449555698543</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1">
        <v>1231.962123</v>
      </c>
      <c r="C12" s="96">
        <f t="shared" si="0"/>
        <v>6.5241416082375991</v>
      </c>
      <c r="D12" s="95">
        <v>904.57300599999996</v>
      </c>
      <c r="E12" s="94">
        <f t="shared" si="1"/>
        <v>5.0017881096686301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172</v>
      </c>
      <c r="B13" s="91">
        <v>1054.4565259999999</v>
      </c>
      <c r="C13" s="96">
        <f t="shared" si="0"/>
        <v>5.5841194846168749</v>
      </c>
      <c r="D13" s="95">
        <v>1012.105761</v>
      </c>
      <c r="E13" s="94">
        <f t="shared" si="1"/>
        <v>5.5963847334804511</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59</v>
      </c>
      <c r="B14" s="91">
        <v>700.25335600000005</v>
      </c>
      <c r="C14" s="96">
        <f t="shared" si="0"/>
        <v>3.7083543161721182</v>
      </c>
      <c r="D14" s="95">
        <v>624.75785299999995</v>
      </c>
      <c r="E14" s="94">
        <f t="shared" si="1"/>
        <v>3.4545651703401612</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43</v>
      </c>
      <c r="B15" s="91">
        <v>647.27621399999998</v>
      </c>
      <c r="C15" s="96">
        <f t="shared" si="0"/>
        <v>3.4278015540741622</v>
      </c>
      <c r="D15" s="95">
        <v>493.37370700000002</v>
      </c>
      <c r="E15" s="94">
        <f t="shared" si="1"/>
        <v>2.7280835542595607</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173</v>
      </c>
      <c r="B16" s="91">
        <v>535.83310400000005</v>
      </c>
      <c r="C16" s="96">
        <f t="shared" si="0"/>
        <v>2.8376286767361147</v>
      </c>
      <c r="D16" s="95">
        <v>3.9500630000000001</v>
      </c>
      <c r="E16" s="94">
        <f t="shared" si="1"/>
        <v>2.1841662325530416E-2</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174</v>
      </c>
      <c r="B17" s="91">
        <v>532.92847200000006</v>
      </c>
      <c r="C17" s="96">
        <f t="shared" si="0"/>
        <v>2.8222465232315317</v>
      </c>
      <c r="D17" s="95">
        <v>590.57426399999997</v>
      </c>
      <c r="E17" s="94">
        <f t="shared" si="1"/>
        <v>3.2655488412302924</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46</v>
      </c>
      <c r="B18" s="91">
        <v>517.72776999999996</v>
      </c>
      <c r="C18" s="96">
        <f t="shared" si="0"/>
        <v>2.7417476746540084</v>
      </c>
      <c r="D18" s="95">
        <v>453.843276</v>
      </c>
      <c r="E18" s="94">
        <f t="shared" si="1"/>
        <v>2.5095021479668813</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175</v>
      </c>
      <c r="B19" s="91">
        <v>514.03737799999999</v>
      </c>
      <c r="C19" s="96">
        <f t="shared" si="0"/>
        <v>2.7222043465366821</v>
      </c>
      <c r="D19" s="95">
        <v>549.84284500000001</v>
      </c>
      <c r="E19" s="94">
        <f t="shared" si="1"/>
        <v>3.0403266359546572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69</v>
      </c>
      <c r="B20" s="91">
        <v>459.61804699999999</v>
      </c>
      <c r="C20" s="96">
        <f t="shared" si="0"/>
        <v>2.4340141375674453</v>
      </c>
      <c r="D20" s="95">
        <v>178.95480499999999</v>
      </c>
      <c r="E20" s="94">
        <f t="shared" si="1"/>
        <v>0.98952103354836163</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176</v>
      </c>
      <c r="B21" s="91">
        <v>453.61523</v>
      </c>
      <c r="C21" s="96">
        <f t="shared" si="0"/>
        <v>2.4022248256842458</v>
      </c>
      <c r="D21" s="95">
        <v>245.06348600000001</v>
      </c>
      <c r="E21" s="94">
        <f t="shared" si="1"/>
        <v>1.3550654532672899</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50</v>
      </c>
      <c r="B22" s="91">
        <v>405.12065799999999</v>
      </c>
      <c r="C22" s="96">
        <f t="shared" si="0"/>
        <v>2.1454105543262667</v>
      </c>
      <c r="D22" s="95">
        <v>371.20908300000002</v>
      </c>
      <c r="E22" s="94">
        <f t="shared" si="1"/>
        <v>2.052580792523004</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80</v>
      </c>
      <c r="B23" s="91">
        <v>358.93337700000001</v>
      </c>
      <c r="C23" s="96">
        <f t="shared" si="0"/>
        <v>1.9008150784445281</v>
      </c>
      <c r="D23" s="95">
        <v>572.692407</v>
      </c>
      <c r="E23" s="94">
        <f t="shared" si="1"/>
        <v>3.1666720682908682</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84</v>
      </c>
      <c r="B24" s="91">
        <v>346.50460199999998</v>
      </c>
      <c r="C24" s="96">
        <f t="shared" si="0"/>
        <v>1.8349956132165994</v>
      </c>
      <c r="D24" s="95">
        <v>317.63635199999999</v>
      </c>
      <c r="E24" s="94">
        <f t="shared" si="1"/>
        <v>1.756353238593237</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1">
        <f>B8-(SUM(B10:B24))</f>
        <v>6446.8182330000054</v>
      </c>
      <c r="C26" s="96">
        <f>IF(B$8&gt;0,B26/B$8*100,0)</f>
        <v>34.140623554430597</v>
      </c>
      <c r="D26" s="95">
        <f>D8-(SUM(D10:D24))</f>
        <v>6653.5545950000032</v>
      </c>
      <c r="E26" s="94">
        <f>IF(D$8&gt;0,D26/D$8*100,0)</f>
        <v>36.79047466546011</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177</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2023</v>
      </c>
      <c r="C33" s="6">
        <v>2022</v>
      </c>
      <c r="D33" s="6">
        <v>2021</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97">
        <v>6553.1068990000003</v>
      </c>
      <c r="C34" s="97">
        <v>5578.4010010000002</v>
      </c>
      <c r="D34" s="97">
        <v>4558.705954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97">
        <v>5625.5957129999997</v>
      </c>
      <c r="C35" s="97">
        <v>5498.4400139999998</v>
      </c>
      <c r="D35" s="97">
        <v>4673.6604500000003</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97">
        <v>6704.4271079999999</v>
      </c>
      <c r="C36" s="97">
        <v>7008.1515149999996</v>
      </c>
      <c r="D36" s="97">
        <v>5958.6167390000001</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97">
        <v>0</v>
      </c>
      <c r="C37" s="97">
        <v>6316.2432779999999</v>
      </c>
      <c r="D37" s="97">
        <v>4711.1846610000002</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97">
        <v>0</v>
      </c>
      <c r="C38" s="97">
        <v>6774.1202700000003</v>
      </c>
      <c r="D38" s="97">
        <v>5329.2467070000002</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97">
        <v>0</v>
      </c>
      <c r="C39" s="97">
        <v>6790.7891170000003</v>
      </c>
      <c r="D39" s="97">
        <v>5489.573695</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97">
        <v>0</v>
      </c>
      <c r="C40" s="97">
        <v>7076.1044680000005</v>
      </c>
      <c r="D40" s="97">
        <v>5299.9553539999997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97">
        <v>0</v>
      </c>
      <c r="C41" s="97">
        <v>7047.5100050000001</v>
      </c>
      <c r="D41" s="97">
        <v>5128.5103060000001</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97">
        <v>0</v>
      </c>
      <c r="C42" s="97">
        <v>7481.5176300000003</v>
      </c>
      <c r="D42" s="97">
        <v>5666.5349999999999</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97">
        <v>0</v>
      </c>
      <c r="C43" s="97">
        <v>7212.8401160000003</v>
      </c>
      <c r="D43" s="97">
        <v>6582.4278329999997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97">
        <v>0</v>
      </c>
      <c r="C44" s="97">
        <v>7879.4835190000003</v>
      </c>
      <c r="D44" s="97">
        <v>6580.1153340000001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97">
        <v>0</v>
      </c>
      <c r="C45" s="97">
        <v>6448.4221390000002</v>
      </c>
      <c r="D45" s="97">
        <v>6277.9236099999998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79" t="s">
        <v>147</v>
      </c>
      <c r="B46" s="77"/>
      <c r="C46" s="77"/>
      <c r="D46" s="78"/>
    </row>
    <row r="47" spans="1:26" x14ac:dyDescent="0.2">
      <c r="A47" s="74"/>
      <c r="B47" s="74">
        <v>2023</v>
      </c>
      <c r="C47" s="74">
        <v>2022</v>
      </c>
      <c r="D47" s="74">
        <v>2021</v>
      </c>
    </row>
    <row r="48" spans="1:26" x14ac:dyDescent="0.2">
      <c r="A48" s="74" t="s">
        <v>89</v>
      </c>
      <c r="B48" s="76">
        <f>IF(B34=0,#N/A,B34)</f>
        <v>6553.1068990000003</v>
      </c>
      <c r="C48" s="76">
        <f t="shared" ref="C48:D48" si="2">IF(C34=0,#N/A,C34)</f>
        <v>5578.4010010000002</v>
      </c>
      <c r="D48" s="76">
        <f t="shared" si="2"/>
        <v>4558.705954</v>
      </c>
    </row>
    <row r="49" spans="1:4" x14ac:dyDescent="0.2">
      <c r="A49" s="75" t="s">
        <v>90</v>
      </c>
      <c r="B49" s="76">
        <f t="shared" ref="B49:D59" si="3">IF(B35=0,#N/A,B35)</f>
        <v>5625.5957129999997</v>
      </c>
      <c r="C49" s="76">
        <f t="shared" si="3"/>
        <v>5498.4400139999998</v>
      </c>
      <c r="D49" s="76">
        <f t="shared" si="3"/>
        <v>4673.6604500000003</v>
      </c>
    </row>
    <row r="50" spans="1:4" x14ac:dyDescent="0.2">
      <c r="A50" s="75" t="s">
        <v>91</v>
      </c>
      <c r="B50" s="76">
        <f t="shared" si="3"/>
        <v>6704.4271079999999</v>
      </c>
      <c r="C50" s="76">
        <f t="shared" si="3"/>
        <v>7008.1515149999996</v>
      </c>
      <c r="D50" s="76">
        <f t="shared" si="3"/>
        <v>5958.6167390000001</v>
      </c>
    </row>
    <row r="51" spans="1:4" x14ac:dyDescent="0.2">
      <c r="A51" s="74" t="s">
        <v>92</v>
      </c>
      <c r="B51" s="76" t="e">
        <f t="shared" si="3"/>
        <v>#N/A</v>
      </c>
      <c r="C51" s="76">
        <f t="shared" si="3"/>
        <v>6316.2432779999999</v>
      </c>
      <c r="D51" s="76">
        <f t="shared" si="3"/>
        <v>4711.1846610000002</v>
      </c>
    </row>
    <row r="52" spans="1:4" x14ac:dyDescent="0.2">
      <c r="A52" s="75" t="s">
        <v>93</v>
      </c>
      <c r="B52" s="76" t="e">
        <f t="shared" si="3"/>
        <v>#N/A</v>
      </c>
      <c r="C52" s="76">
        <f t="shared" si="3"/>
        <v>6774.1202700000003</v>
      </c>
      <c r="D52" s="76">
        <f t="shared" si="3"/>
        <v>5329.2467070000002</v>
      </c>
    </row>
    <row r="53" spans="1:4" x14ac:dyDescent="0.2">
      <c r="A53" s="75" t="s">
        <v>94</v>
      </c>
      <c r="B53" s="76" t="e">
        <f t="shared" si="3"/>
        <v>#N/A</v>
      </c>
      <c r="C53" s="76">
        <f t="shared" si="3"/>
        <v>6790.7891170000003</v>
      </c>
      <c r="D53" s="76">
        <f t="shared" si="3"/>
        <v>5489.573695</v>
      </c>
    </row>
    <row r="54" spans="1:4" x14ac:dyDescent="0.2">
      <c r="A54" s="74" t="s">
        <v>95</v>
      </c>
      <c r="B54" s="76" t="e">
        <f t="shared" si="3"/>
        <v>#N/A</v>
      </c>
      <c r="C54" s="76">
        <f t="shared" si="3"/>
        <v>7076.1044680000005</v>
      </c>
      <c r="D54" s="76">
        <f t="shared" si="3"/>
        <v>5299.9553539999997</v>
      </c>
    </row>
    <row r="55" spans="1:4" x14ac:dyDescent="0.2">
      <c r="A55" s="75" t="s">
        <v>96</v>
      </c>
      <c r="B55" s="76" t="e">
        <f t="shared" si="3"/>
        <v>#N/A</v>
      </c>
      <c r="C55" s="76">
        <f t="shared" si="3"/>
        <v>7047.5100050000001</v>
      </c>
      <c r="D55" s="76">
        <f t="shared" si="3"/>
        <v>5128.5103060000001</v>
      </c>
    </row>
    <row r="56" spans="1:4" x14ac:dyDescent="0.2">
      <c r="A56" s="75" t="s">
        <v>97</v>
      </c>
      <c r="B56" s="76" t="e">
        <f t="shared" si="3"/>
        <v>#N/A</v>
      </c>
      <c r="C56" s="76">
        <f t="shared" si="3"/>
        <v>7481.5176300000003</v>
      </c>
      <c r="D56" s="76">
        <f t="shared" si="3"/>
        <v>5666.5349999999999</v>
      </c>
    </row>
    <row r="57" spans="1:4" x14ac:dyDescent="0.2">
      <c r="A57" s="74" t="s">
        <v>98</v>
      </c>
      <c r="B57" s="76" t="e">
        <f t="shared" si="3"/>
        <v>#N/A</v>
      </c>
      <c r="C57" s="76">
        <f t="shared" si="3"/>
        <v>7212.8401160000003</v>
      </c>
      <c r="D57" s="76">
        <f t="shared" si="3"/>
        <v>6582.4278329999997</v>
      </c>
    </row>
    <row r="58" spans="1:4" x14ac:dyDescent="0.2">
      <c r="A58" s="75" t="s">
        <v>99</v>
      </c>
      <c r="B58" s="76" t="e">
        <f t="shared" si="3"/>
        <v>#N/A</v>
      </c>
      <c r="C58" s="76">
        <f t="shared" si="3"/>
        <v>7879.4835190000003</v>
      </c>
      <c r="D58" s="76">
        <f t="shared" si="3"/>
        <v>6580.1153340000001</v>
      </c>
    </row>
    <row r="59" spans="1:4" x14ac:dyDescent="0.2">
      <c r="A59" s="75" t="s">
        <v>100</v>
      </c>
      <c r="B59" s="76" t="e">
        <f t="shared" si="3"/>
        <v>#N/A</v>
      </c>
      <c r="C59" s="76">
        <f t="shared" si="3"/>
        <v>6448.4221390000002</v>
      </c>
      <c r="D59" s="76">
        <f t="shared" si="3"/>
        <v>6277.9236099999998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1/23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2023-05-22T06:15:57Z</cp:lastPrinted>
  <dcterms:created xsi:type="dcterms:W3CDTF">2012-03-28T07:56:08Z</dcterms:created>
  <dcterms:modified xsi:type="dcterms:W3CDTF">2023-05-22T06:16:31Z</dcterms:modified>
  <cp:category>LIS-Bericht</cp:category>
</cp:coreProperties>
</file>