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3_vj_HH\"/>
    </mc:Choice>
  </mc:AlternateContent>
  <xr:revisionPtr revIDLastSave="0" documentId="13_ncr:1_{C70DDDD9-B79B-4339-B887-4D032C2365A4}"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1"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91029"/>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<sst xmlns="http://schemas.openxmlformats.org/spreadsheetml/2006/main" count="238" uniqueCount="186">
  <si>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</si>
  <si>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</si>
  <si>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</si>
  <si>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</si>
  <si>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</si>
  <si>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</si>
  <si>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</si>
  <si>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</si>
  <si>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</si>
  <si>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</si>
  <si>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</si>
  <si>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</si>
  <si>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</si>
  <si>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</si>
  <si>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</si>
  <si>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</si>
  <si>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</si>
  <si>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</si>
  <si>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</si>
  <si>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</si>
  <si>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</si>
  <si>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</si>
  <si>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</si>
  <si>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</si>
  <si>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</si>
  <si>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</si>
  <si>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</si>
  <si>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</si>
  <si>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</si>
  <si>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</si>
  <si>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</si>
  <si>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</si>
  <si>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</si>
  <si>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</si>
  <si>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</si>
  <si>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</si>
  <si>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</si>
  <si>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</si>
  <si>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</si>
  <si>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</si>
  <si>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</si>
  <si>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</si>
  <si>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</si>
  <si>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</si>
  <si>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</si>
  <si>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</si>
  <si>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</si>
  <si>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</si>
  <si>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</si>
  <si>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</si>
  <si>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</si>
  <si>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</si>
  <si>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</si>
  <si>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</si>
  <si>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</si>
  <si>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</si>
  <si>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</si>
  <si>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</si>
  <si>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</si>
  <si>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</si>
  <si>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</si>
  <si>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</si>
  <si>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</si>
  <si>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</si>
  <si>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</si>
  <si>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</si>
  <si>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</si>
  <si>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</si>
  <si>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</si>
  <si>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</si>
  <si>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</si>
  <si>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</si>
  <si>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</si>
  <si>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</si>
  <si>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</si>
  <si>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</si>
  <si>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</si>
  <si>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</si>
  <si>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</si>
  <si>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</si>
  <si>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</si>
  <si>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</si>
  <si>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</si>
  <si>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</si>
  <si>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</si>
  <si>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</si>
  <si>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</si>
  <si>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</si>
  <si>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</si>
  <si>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</si>
  <si>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</si>
  <si>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</si>
  <si>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</si>
  <si>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</si>
  <si>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</si>
  <si>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</si>
  <si>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</si>
  <si>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</si>
  <si>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</si>
  <si>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</si>
  <si>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</si>
  <si>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</si>
  <si>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</si>
  <si>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</si>
  <si>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</si>
  <si>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</si>
  <si>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</si>
  <si>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</si>
  <si>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</si>
  <si>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</si>
  <si>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</si>
  <si>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</si>
  <si>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</si>
  <si>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</si>
  <si>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</si>
  <si>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</si>
  <si>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</si>
  <si>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</si>
  <si>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</si>
  <si>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</si>
  <si>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</si>
  <si>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</si>
  <si>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</si>
  <si>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</si>
  <si>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</si>
  <si>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</si>
  <si>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</si>
  <si>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</si>
  <si>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</si>
  <si>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</si>
  <si>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</si>
  <si>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</si>
  <si>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</si>
  <si>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</si>
  <si>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</si>
  <si>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</si>
  <si>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</si>
  <si>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</si>
  <si>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</si>
  <si>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</si>
  <si>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</si>
  <si>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</si>
  <si>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</si>
  <si>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</si>
  <si>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</si>
  <si>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</si>
  <si>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</si>
  <si>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</si>
  <si>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</si>
  <si>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</si>
  <si>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</si>
  <si>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</si>
  <si>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</si>
  <si>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</si>
  <si>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</si>
  <si>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</si>
  <si>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</si>
  <si>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</si>
  <si>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</si>
  <si>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Benedikt Hálfdanarson</t>
  </si>
  <si>
    <t>040 42831-2513</t>
  </si>
  <si>
    <t>hafen@statistik-nord.de</t>
  </si>
  <si>
    <r>
      <rPr>
        <vertAlign val="superscript"/>
        <sz val="8"/>
        <rFont val="Arial"/>
        <family val="2"/>
      </rPr>
      <t>3</t>
    </r>
    <r>
      <rPr>
        <sz val="8"/>
        <rFont val="Arial"/>
        <family val="2"/>
      </rPr>
      <t xml:space="preserve">  Kroatien: Eintritt in die Euro-Zone 01/2023</t>
    </r>
  </si>
  <si>
    <t>Vereinigtes Königreich</t>
  </si>
  <si>
    <r>
      <t>Kroatien</t>
    </r>
    <r>
      <rPr>
        <vertAlign val="superscript"/>
        <sz val="9"/>
        <rFont val="Arial"/>
        <family val="2"/>
      </rPr>
      <t xml:space="preserve"> 3</t>
    </r>
  </si>
  <si>
    <t>Kennziffer: G III 3 - vj 3/23 HH</t>
  </si>
  <si>
    <t>3. Quartal 2023</t>
  </si>
  <si>
    <t xml:space="preserve">© Statistisches Amt für Hamburg und Schleswig-Holstein, Hamburg 2023 
Auszugsweise Vervielfältigung und Verbreitung mit Quellenangabe gestattet.        </t>
  </si>
  <si>
    <t>Januar - September</t>
  </si>
  <si>
    <r>
      <t>2023</t>
    </r>
    <r>
      <rPr>
        <vertAlign val="superscript"/>
        <sz val="9"/>
        <rFont val="Arial"/>
        <family val="2"/>
      </rPr>
      <t>a</t>
    </r>
  </si>
  <si>
    <r>
      <t>2022</t>
    </r>
    <r>
      <rPr>
        <vertAlign val="superscript"/>
        <sz val="9"/>
        <rFont val="Arial"/>
        <family val="2"/>
      </rPr>
      <t>b</t>
    </r>
  </si>
  <si>
    <r>
      <t>2023</t>
    </r>
    <r>
      <rPr>
        <vertAlign val="superscript"/>
        <sz val="9"/>
        <color theme="1"/>
        <rFont val="Arial"/>
        <family val="2"/>
      </rPr>
      <t>a</t>
    </r>
  </si>
  <si>
    <r>
      <t>2022</t>
    </r>
    <r>
      <rPr>
        <vertAlign val="superscript"/>
        <sz val="9"/>
        <color theme="1"/>
        <rFont val="Arial"/>
        <family val="2"/>
      </rPr>
      <t>b</t>
    </r>
  </si>
  <si>
    <t>der Monate Januar bis September</t>
  </si>
  <si>
    <t>2. Einfuhr des Landes Hamburg 2021 bis 2023 im Monatsvergleich</t>
  </si>
  <si>
    <t>Januar - September 2023</t>
  </si>
  <si>
    <t>Verein.Staaten (USA)</t>
  </si>
  <si>
    <t>China, Volksrepublik</t>
  </si>
  <si>
    <t>Frankreich</t>
  </si>
  <si>
    <t>Verein.Arabische Em.</t>
  </si>
  <si>
    <t>Vereinigt.Königreich</t>
  </si>
  <si>
    <t>Indien</t>
  </si>
  <si>
    <t>Bangladesch</t>
  </si>
  <si>
    <t>Tschechische Republ.</t>
  </si>
  <si>
    <t xml:space="preserve">2. Einfuhr des Landes Hamburg in 2021 bis 2023 </t>
  </si>
  <si>
    <t>Herausgegeben am: 22.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</si>
</sst>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0.0"/>
    <numFmt numFmtId="166" formatCode="_-* #,##0.00\ [$€]_-;\-* #,##0.00\ [$€]_-;_-* &quot;-&quot;??\ [$€]_-;_-@_-"/>
    <numFmt numFmtId="167" formatCode="###\ ###\ ##0&quot;  &quot;;\-###\ ###\ ##0&quot;  &quot;;&quot;-  &quot;"/>
    <numFmt numFmtId="168" formatCode="###\ ##0.0&quot;  &quot;;\-###\ ##0.0&quot;  &quot;;&quot;-  &quot;"/>
    <numFmt numFmtId="169" formatCode="###\ ###\ ##0\ \ ;\-###\ ###\ ##0\ \ ;\-\ \ "/>
    <numFmt numFmtId="170" formatCode="###\ ##0.0\ \ ;\-\ ###\ ##0.0\ \ ;\-\ \ \ \ \ \ "/>
  </numFmts>
  <fonts count="31"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2" fillId="0" borderId="0"/>
  </cellStyleXfs>
  <cellXfs count="148">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7" xfId="0" applyFont="1" applyBorder="1"/>
    <xf numFmtId="0" fontId="14" fillId="0" borderId="17"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7" xfId="0" applyFont="1" applyBorder="1" applyAlignment="1">
      <alignment horizontal="left" vertical="top" wrapText="1" indent="2"/>
    </xf>
    <xf numFmtId="0" fontId="15" fillId="0" borderId="17" xfId="0" applyFont="1" applyBorder="1" applyAlignment="1">
      <alignment horizontal="left" indent="2"/>
    </xf>
    <xf numFmtId="0" fontId="15" fillId="0" borderId="17" xfId="0" applyFont="1" applyBorder="1" applyAlignment="1">
      <alignment horizontal="left" indent="1"/>
    </xf>
    <xf numFmtId="0" fontId="14" fillId="0" borderId="17" xfId="0" applyFont="1" applyBorder="1"/>
    <xf numFmtId="0" fontId="14" fillId="0" borderId="17" xfId="0" applyFont="1" applyBorder="1" applyAlignment="1">
      <alignment horizontal="left" indent="1"/>
    </xf>
    <xf numFmtId="0" fontId="14" fillId="0" borderId="17" xfId="0" applyFont="1" applyBorder="1" applyAlignment="1">
      <alignment horizontal="left" indent="2"/>
    </xf>
    <xf numFmtId="0" fontId="14" fillId="0" borderId="17" xfId="0" applyFont="1" applyBorder="1" applyAlignment="1">
      <alignment horizontal="left" indent="3"/>
    </xf>
    <xf numFmtId="0" fontId="15" fillId="0" borderId="17" xfId="0" applyFont="1" applyBorder="1" applyAlignment="1">
      <alignment horizontal="left" indent="3"/>
    </xf>
    <xf numFmtId="0" fontId="15" fillId="0" borderId="17" xfId="0" applyFont="1" applyBorder="1" applyAlignment="1">
      <alignment horizontal="left" indent="4"/>
    </xf>
    <xf numFmtId="0" fontId="13" fillId="0" borderId="18"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15" fillId="0" borderId="17" xfId="0" applyFont="1" applyBorder="1" applyAlignment="1">
      <alignment horizontal="left" wrapText="1" indent="3"/>
    </xf>
    <xf numFmtId="0" fontId="27" fillId="0" borderId="0" xfId="0" applyFont="1" applyAlignment="1">
      <alignment horizontal="right" vertical="center"/>
    </xf>
    <xf numFmtId="0" fontId="15" fillId="0" borderId="17" xfId="0" applyFont="1" applyBorder="1" applyAlignment="1">
      <alignment horizontal="left" wrapText="1"/>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26" fillId="0" borderId="0" xfId="4" applyFont="1" applyAlignment="1">
      <alignment horizontal="left"/>
    </xf>
    <xf numFmtId="0" fontId="0" fillId="0" borderId="0" xfId="0" applyAlignment="1">
      <alignment horizontal="center" vertical="center"/>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7" fontId="14" fillId="0" borderId="0" xfId="0" applyNumberFormat="1" applyFont="1"/>
    <xf numFmtId="168" fontId="14" fillId="0" borderId="0" xfId="0" applyNumberFormat="1" applyFont="1"/>
    <xf numFmtId="167" fontId="22" fillId="0" borderId="19" xfId="0" applyNumberFormat="1" applyFont="1" applyBorder="1"/>
    <xf numFmtId="167" fontId="22" fillId="0" borderId="20" xfId="0" applyNumberFormat="1" applyFont="1" applyBorder="1"/>
    <xf numFmtId="168" fontId="22" fillId="0" borderId="20" xfId="0" applyNumberFormat="1" applyFont="1" applyBorder="1"/>
    <xf numFmtId="0" fontId="14" fillId="3" borderId="21" xfId="0" quotePrefix="1" applyFont="1" applyFill="1" applyBorder="1" applyAlignment="1">
      <alignment horizontal="center" vertical="center"/>
    </xf>
    <xf numFmtId="0" fontId="14" fillId="3" borderId="21" xfId="0" quotePrefix="1" applyFont="1" applyFill="1" applyBorder="1" applyAlignment="1">
      <alignment horizontal="center" vertical="center" wrapText="1"/>
    </xf>
    <xf numFmtId="167" fontId="15" fillId="0" borderId="0" xfId="0" applyNumberFormat="1" applyFont="1"/>
    <xf numFmtId="167"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7" fontId="3" fillId="0" borderId="0" xfId="0" applyNumberFormat="1" applyFont="1"/>
    <xf numFmtId="0" fontId="11" fillId="0" borderId="0" xfId="0" applyFont="1" applyAlignment="1">
      <alignment horizontal="left"/>
    </xf>
    <xf numFmtId="0" fontId="11" fillId="0" borderId="0" xfId="0" applyFont="1" applyAlignment="1">
      <alignment horizontal="left" wrapText="1"/>
    </xf>
    <xf numFmtId="0" fontId="23" fillId="0" borderId="0" xfId="0" applyFont="1" applyAlignment="1">
      <alignment horizontal="left"/>
    </xf>
    <xf numFmtId="0" fontId="7" fillId="0" borderId="0" xfId="0" applyFont="1" applyAlignment="1">
      <alignment horizontal="center" wrapText="1"/>
    </xf>
    <xf numFmtId="0" fontId="11" fillId="0" borderId="0" xfId="0" applyFont="1" applyAlignment="1">
      <alignment horizontal="left" wrapText="1"/>
    </xf>
    <xf numFmtId="0" fontId="24"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26" fillId="0" borderId="0" xfId="4" applyFont="1" applyAlignment="1">
      <alignment horizontal="left" wrapText="1"/>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1" fillId="0" borderId="0" xfId="0" applyFont="1" applyAlignment="1">
      <alignment horizontal="center"/>
    </xf>
    <xf numFmtId="0" fontId="0" fillId="0" borderId="0" xfId="0" applyAlignment="1">
      <alignment horizontal="center"/>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right"/>
    </xf>
    <xf numFmtId="0" fontId="23"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cellXfs>
  <cellStyles count="6">
    <cellStyle name="Euro" xfId="2" xr:uid="{00000000-0005-0000-0000-000000000000}"/>
    <cellStyle name="Link" xfId="4" builtinId="8"/>
    <cellStyle name="Standard" xfId="0" builtinId="0"/>
    <cellStyle name="Standard 2" xfId="1" xr:uid="{00000000-0005-0000-0000-000003000000}"/>
    <cellStyle name="Standard 2 2" xfId="5" xr:uid="{00000000-0005-0000-0000-000004000000}"/>
    <cellStyle name="Standard 3 2" xfId="3" xr:uid="{00000000-0005-0000-0000-000005000000}"/>
  </cellStyles>
  <dxfs count="6">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F2F2F2"/>
        </patternFill>
      </fill>
    </dxf>
  </dxfs>
  <tableStyles count="0" defaultTableStyle="TableStyleMedium2" defaultPivotStyle="PivotStyleLight16"/>
  <colors>
    <mruColors>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96175974691906"/>
          <c:y val="8.7751817908007387E-2"/>
          <c:w val="0.71339231686948223"/>
          <c:h val="0.66080608776361971"/>
        </c:manualLayout>
      </c:layout>
      <c:barChart>
        <c:barDir val="col"/>
        <c:grouping val="clustered"/>
        <c:varyColors val="1"/>
        <c:ser>
          <c:idx val="0"/>
          <c:order val="0"/>
          <c:tx>
            <c:strRef>
              <c:f>T3_1!$B$9</c:f>
              <c:strCache>
                <c:ptCount val="1"/>
                <c:pt idx="0">
                  <c:v>2023</c:v>
                </c:pt>
              </c:strCache>
            </c:strRef>
          </c:tx>
          <c:invertIfNegative val="0"/>
          <c:dLbls>
            <c:delete val="1"/>
          </c:dLbls>
          <c:cat>
            <c:strRef>
              <c:f>T3_1!$A$10:$A$24</c:f>
              <c:strCache>
                <c:ptCount val="15"/>
                <c:pt idx="0">
                  <c:v>Verein.Staaten (USA)</c:v>
                </c:pt>
                <c:pt idx="1">
                  <c:v>China, Volksrepublik</c:v>
                </c:pt>
                <c:pt idx="2">
                  <c:v>Niederlande</c:v>
                </c:pt>
                <c:pt idx="3">
                  <c:v>Frankreich</c:v>
                </c:pt>
                <c:pt idx="4">
                  <c:v>Verein.Arabische Em.</c:v>
                </c:pt>
                <c:pt idx="5">
                  <c:v>Polen</c:v>
                </c:pt>
                <c:pt idx="6">
                  <c:v>Belgien</c:v>
                </c:pt>
                <c:pt idx="7">
                  <c:v>Vereinigt.Königreich</c:v>
                </c:pt>
                <c:pt idx="8">
                  <c:v>Italien</c:v>
                </c:pt>
                <c:pt idx="9">
                  <c:v>Indien</c:v>
                </c:pt>
                <c:pt idx="10">
                  <c:v>Bangladesch</c:v>
                </c:pt>
                <c:pt idx="11">
                  <c:v>Tschechische Republ.</c:v>
                </c:pt>
                <c:pt idx="12">
                  <c:v>Spanien</c:v>
                </c:pt>
                <c:pt idx="13">
                  <c:v>Brasilien</c:v>
                </c:pt>
                <c:pt idx="14">
                  <c:v>Türkei</c:v>
                </c:pt>
              </c:strCache>
            </c:strRef>
          </c:cat>
          <c:val>
            <c:numRef>
              <c:f>T3_1!$B$10:$B$24</c:f>
              <c:numCache>
                <c:formatCode>###\ ###\ ##0\ \ ;\-###\ ###\ ##0\ \ ;\-\ \ </c:formatCode>
                <c:ptCount val="15"/>
                <c:pt idx="0">
                  <c:v>7989.6334299999999</c:v>
                </c:pt>
                <c:pt idx="1">
                  <c:v>5853.5401819999997</c:v>
                </c:pt>
                <c:pt idx="2">
                  <c:v>3800.2483010000001</c:v>
                </c:pt>
                <c:pt idx="3">
                  <c:v>3345.2537390000002</c:v>
                </c:pt>
                <c:pt idx="4">
                  <c:v>2669.4250320000001</c:v>
                </c:pt>
                <c:pt idx="5">
                  <c:v>2038.718668</c:v>
                </c:pt>
                <c:pt idx="6">
                  <c:v>1966.483649</c:v>
                </c:pt>
                <c:pt idx="7">
                  <c:v>1646.7445640000001</c:v>
                </c:pt>
                <c:pt idx="8">
                  <c:v>1435.357618</c:v>
                </c:pt>
                <c:pt idx="9">
                  <c:v>1323.3514170000001</c:v>
                </c:pt>
                <c:pt idx="10">
                  <c:v>1253.6786420000001</c:v>
                </c:pt>
                <c:pt idx="11">
                  <c:v>1165.8482759999999</c:v>
                </c:pt>
                <c:pt idx="12">
                  <c:v>1132.717725</c:v>
                </c:pt>
                <c:pt idx="13">
                  <c:v>1086.045345</c:v>
                </c:pt>
                <c:pt idx="14">
                  <c:v>1036.2131770000001</c:v>
                </c:pt>
              </c:numCache>
            </c:numRef>
          </c:val>
          <c:extLst>
            <c:ext xmlns:c16="http://schemas.microsoft.com/office/drawing/2014/chart" uri="{C3380CC4-5D6E-409C-BE32-E72D297353CC}">
              <c16:uniqueId val="{00000000-EAA0-4911-805C-55DEA5193490}"/>
            </c:ext>
          </c:extLst>
        </c:ser>
        <c:ser>
          <c:idx val="1"/>
          <c:order val="1"/>
          <c:tx>
            <c:strRef>
              <c:f>T3_1!$D$9</c:f>
              <c:strCache>
                <c:ptCount val="1"/>
                <c:pt idx="0">
                  <c:v>2022</c:v>
                </c:pt>
              </c:strCache>
            </c:strRef>
          </c:tx>
          <c:spPr>
            <a:solidFill>
              <a:srgbClr val="FADC37"/>
            </a:solidFill>
          </c:spPr>
          <c:invertIfNegative val="0"/>
          <c:dLbls>
            <c:delete val="1"/>
          </c:dLbls>
          <c:cat>
            <c:strRef>
              <c:f>T3_1!$A$10:$A$24</c:f>
              <c:strCache>
                <c:ptCount val="15"/>
                <c:pt idx="0">
                  <c:v>Verein.Staaten (USA)</c:v>
                </c:pt>
                <c:pt idx="1">
                  <c:v>China, Volksrepublik</c:v>
                </c:pt>
                <c:pt idx="2">
                  <c:v>Niederlande</c:v>
                </c:pt>
                <c:pt idx="3">
                  <c:v>Frankreich</c:v>
                </c:pt>
                <c:pt idx="4">
                  <c:v>Verein.Arabische Em.</c:v>
                </c:pt>
                <c:pt idx="5">
                  <c:v>Polen</c:v>
                </c:pt>
                <c:pt idx="6">
                  <c:v>Belgien</c:v>
                </c:pt>
                <c:pt idx="7">
                  <c:v>Vereinigt.Königreich</c:v>
                </c:pt>
                <c:pt idx="8">
                  <c:v>Italien</c:v>
                </c:pt>
                <c:pt idx="9">
                  <c:v>Indien</c:v>
                </c:pt>
                <c:pt idx="10">
                  <c:v>Bangladesch</c:v>
                </c:pt>
                <c:pt idx="11">
                  <c:v>Tschechische Republ.</c:v>
                </c:pt>
                <c:pt idx="12">
                  <c:v>Spanien</c:v>
                </c:pt>
                <c:pt idx="13">
                  <c:v>Brasilien</c:v>
                </c:pt>
                <c:pt idx="14">
                  <c:v>Türkei</c:v>
                </c:pt>
              </c:strCache>
            </c:strRef>
          </c:cat>
          <c:val>
            <c:numRef>
              <c:f>T3_1!$D$10:$D$24</c:f>
              <c:numCache>
                <c:formatCode>###\ ###\ ##0\ \ ;\-###\ ###\ ##0\ \ ;\-\ \ </c:formatCode>
                <c:ptCount val="15"/>
                <c:pt idx="0">
                  <c:v>8421.7279440000002</c:v>
                </c:pt>
                <c:pt idx="1">
                  <c:v>8310.0265089999994</c:v>
                </c:pt>
                <c:pt idx="2">
                  <c:v>3890.3841769999999</c:v>
                </c:pt>
                <c:pt idx="3">
                  <c:v>3138.3966949999999</c:v>
                </c:pt>
                <c:pt idx="4">
                  <c:v>50.631481000000001</c:v>
                </c:pt>
                <c:pt idx="5">
                  <c:v>2083.87419</c:v>
                </c:pt>
                <c:pt idx="6">
                  <c:v>1724.616534</c:v>
                </c:pt>
                <c:pt idx="7">
                  <c:v>2785.9276650000002</c:v>
                </c:pt>
                <c:pt idx="8">
                  <c:v>1438.4743570000001</c:v>
                </c:pt>
                <c:pt idx="9">
                  <c:v>939.26840800000002</c:v>
                </c:pt>
                <c:pt idx="10">
                  <c:v>1958.8102819999999</c:v>
                </c:pt>
                <c:pt idx="11">
                  <c:v>959.166113</c:v>
                </c:pt>
                <c:pt idx="12">
                  <c:v>997.29925400000002</c:v>
                </c:pt>
                <c:pt idx="13">
                  <c:v>1506.4756520000001</c:v>
                </c:pt>
                <c:pt idx="14">
                  <c:v>1106.9947549999999</c:v>
                </c:pt>
              </c:numCache>
            </c:numRef>
          </c:val>
          <c:extLst>
            <c:ext xmlns:c16="http://schemas.microsoft.com/office/drawing/2014/chart" uri="{C3380CC4-5D6E-409C-BE32-E72D297353CC}">
              <c16:uniqueId val="{00000001-EAA0-4911-805C-55DEA5193490}"/>
            </c:ext>
          </c:extLst>
        </c:ser>
        <c:dLbls>
          <c:showLegendKey val="0"/>
          <c:showVal val="1"/>
          <c:showCatName val="0"/>
          <c:showSerName val="0"/>
          <c:showPercent val="0"/>
          <c:showBubbleSize val="0"/>
        </c:dLbls>
        <c:gapWidth val="150"/>
        <c:axId val="676297384"/>
        <c:axId val="676297776"/>
      </c:barChart>
      <c:catAx>
        <c:axId val="676297384"/>
        <c:scaling>
          <c:orientation val="minMax"/>
        </c:scaling>
        <c:delete val="0"/>
        <c:axPos val="b"/>
        <c:numFmt formatCode="General" sourceLinked="1"/>
        <c:majorTickMark val="out"/>
        <c:minorTickMark val="none"/>
        <c:tickLblPos val="nextTo"/>
        <c:crossAx val="676297776"/>
        <c:crosses val="autoZero"/>
        <c:auto val="1"/>
        <c:lblAlgn val="ctr"/>
        <c:lblOffset val="100"/>
        <c:noMultiLvlLbl val="0"/>
      </c:catAx>
      <c:valAx>
        <c:axId val="676297776"/>
        <c:scaling>
          <c:orientation val="minMax"/>
        </c:scaling>
        <c:delete val="0"/>
        <c:axPos val="l"/>
        <c:majorGridlines/>
        <c:numFmt formatCode="#,##0" sourceLinked="0"/>
        <c:majorTickMark val="out"/>
        <c:minorTickMark val="none"/>
        <c:tickLblPos val="nextTo"/>
        <c:crossAx val="67629738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8801919562035"/>
          <c:y val="0.10704373506471389"/>
          <c:w val="0.83036665871311544"/>
          <c:h val="0.64948289988481855"/>
        </c:manualLayout>
      </c:layout>
      <c:lineChart>
        <c:grouping val="standard"/>
        <c:varyColors val="0"/>
        <c:ser>
          <c:idx val="0"/>
          <c:order val="0"/>
          <c:tx>
            <c:strRef>
              <c:f>T3_1!$B$33</c:f>
              <c:strCache>
                <c:ptCount val="1"/>
                <c:pt idx="0">
                  <c:v>2023</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6529.516756</c:v>
                </c:pt>
                <c:pt idx="1">
                  <c:v>6050.036349</c:v>
                </c:pt>
                <c:pt idx="2">
                  <c:v>7054.6170650000004</c:v>
                </c:pt>
                <c:pt idx="3">
                  <c:v>5934.5691200000001</c:v>
                </c:pt>
                <c:pt idx="4">
                  <c:v>6580.3126840000004</c:v>
                </c:pt>
                <c:pt idx="5">
                  <c:v>6451.8037800000002</c:v>
                </c:pt>
                <c:pt idx="6">
                  <c:v>5572.463581</c:v>
                </c:pt>
                <c:pt idx="7">
                  <c:v>5958.2159689999999</c:v>
                </c:pt>
                <c:pt idx="8">
                  <c:v>5660.9410459999999</c:v>
                </c:pt>
                <c:pt idx="9">
                  <c:v>#N/A</c:v>
                </c:pt>
                <c:pt idx="10">
                  <c:v>#N/A</c:v>
                </c:pt>
                <c:pt idx="11">
                  <c:v>#N/A</c:v>
                </c:pt>
              </c:numCache>
            </c:numRef>
          </c:val>
          <c:smooth val="0"/>
          <c:extLst>
            <c:ext xmlns:c16="http://schemas.microsoft.com/office/drawing/2014/chart" uri="{C3380CC4-5D6E-409C-BE32-E72D297353CC}">
              <c16:uniqueId val="{00000000-B091-443D-8C25-98E47B2172C2}"/>
            </c:ext>
          </c:extLst>
        </c:ser>
        <c:ser>
          <c:idx val="1"/>
          <c:order val="1"/>
          <c:tx>
            <c:strRef>
              <c:f>T3_1!$C$33</c:f>
              <c:strCache>
                <c:ptCount val="1"/>
                <c:pt idx="0">
                  <c:v>2022</c:v>
                </c:pt>
              </c:strCache>
            </c:strRef>
          </c:tx>
          <c:spPr>
            <a:ln>
              <a:solidFill>
                <a:srgbClr val="FADC37"/>
              </a:solidFill>
            </a:ln>
          </c:spPr>
          <c:marker>
            <c:symbol val="circle"/>
            <c:size val="7"/>
            <c:spPr>
              <a:solidFill>
                <a:srgbClr val="FADC37"/>
              </a:solidFill>
              <a:ln>
                <a:solidFill>
                  <a:srgbClr val="FADC37"/>
                </a:solidFill>
              </a:ln>
            </c:spPr>
          </c:marker>
          <c:dPt>
            <c:idx val="2"/>
            <c:bubble3D val="0"/>
            <c:extLst>
              <c:ext xmlns:c16="http://schemas.microsoft.com/office/drawing/2014/chart" uri="{C3380CC4-5D6E-409C-BE32-E72D297353CC}">
                <c16:uniqueId val="{00000001-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5643.5536439999996</c:v>
                </c:pt>
                <c:pt idx="1">
                  <c:v>5544.18</c:v>
                </c:pt>
                <c:pt idx="2">
                  <c:v>7234.5564850000001</c:v>
                </c:pt>
                <c:pt idx="3">
                  <c:v>6658.16392</c:v>
                </c:pt>
                <c:pt idx="4">
                  <c:v>7017.262874</c:v>
                </c:pt>
                <c:pt idx="5">
                  <c:v>7027.0467239999998</c:v>
                </c:pt>
                <c:pt idx="6">
                  <c:v>7199.2198939999998</c:v>
                </c:pt>
                <c:pt idx="7">
                  <c:v>7180.1613109999998</c:v>
                </c:pt>
                <c:pt idx="8">
                  <c:v>7623.2480299999997</c:v>
                </c:pt>
                <c:pt idx="9">
                  <c:v>7463.874444</c:v>
                </c:pt>
                <c:pt idx="10">
                  <c:v>8031.761888</c:v>
                </c:pt>
                <c:pt idx="11">
                  <c:v>6461.1388290000004</c:v>
                </c:pt>
              </c:numCache>
            </c:numRef>
          </c:val>
          <c:smooth val="0"/>
          <c:extLst>
            <c:ext xmlns:c16="http://schemas.microsoft.com/office/drawing/2014/chart" uri="{C3380CC4-5D6E-409C-BE32-E72D297353CC}">
              <c16:uniqueId val="{00000002-B091-443D-8C25-98E47B2172C2}"/>
            </c:ext>
          </c:extLst>
        </c:ser>
        <c:ser>
          <c:idx val="2"/>
          <c:order val="2"/>
          <c:tx>
            <c:strRef>
              <c:f>T3_1!$D$33</c:f>
              <c:strCache>
                <c:ptCount val="1"/>
                <c:pt idx="0">
                  <c:v>2021</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c:ext xmlns:c16="http://schemas.microsoft.com/office/drawing/2014/chart" uri="{C3380CC4-5D6E-409C-BE32-E72D297353CC}">
                <c16:uniqueId val="{00000003-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4558.705954</c:v>
                </c:pt>
                <c:pt idx="1">
                  <c:v>4673.6604500000003</c:v>
                </c:pt>
                <c:pt idx="2">
                  <c:v>5958.6167390000001</c:v>
                </c:pt>
                <c:pt idx="3">
                  <c:v>4711.1846610000002</c:v>
                </c:pt>
                <c:pt idx="4">
                  <c:v>5329.2467070000002</c:v>
                </c:pt>
                <c:pt idx="5">
                  <c:v>5489.573695</c:v>
                </c:pt>
                <c:pt idx="6">
                  <c:v>5299.9553539999997</c:v>
                </c:pt>
                <c:pt idx="7">
                  <c:v>5128.5103060000001</c:v>
                </c:pt>
                <c:pt idx="8">
                  <c:v>5666.5349999999999</c:v>
                </c:pt>
                <c:pt idx="9">
                  <c:v>6582.4278329999997</c:v>
                </c:pt>
                <c:pt idx="10">
                  <c:v>6580.1153340000001</c:v>
                </c:pt>
                <c:pt idx="11">
                  <c:v>6277.9236099999998</c:v>
                </c:pt>
              </c:numCache>
            </c:numRef>
          </c:val>
          <c:smooth val="0"/>
          <c:extLst>
            <c:ext xmlns:c16="http://schemas.microsoft.com/office/drawing/2014/chart" uri="{C3380CC4-5D6E-409C-BE32-E72D297353CC}">
              <c16:uniqueId val="{00000004-B091-443D-8C25-98E47B2172C2}"/>
            </c:ext>
          </c:extLst>
        </c:ser>
        <c:dLbls>
          <c:showLegendKey val="0"/>
          <c:showVal val="0"/>
          <c:showCatName val="0"/>
          <c:showSerName val="0"/>
          <c:showPercent val="0"/>
          <c:showBubbleSize val="0"/>
        </c:dLbls>
        <c:marker val="1"/>
        <c:smooth val="0"/>
        <c:axId val="676291112"/>
        <c:axId val="676293464"/>
      </c:lineChart>
      <c:catAx>
        <c:axId val="676291112"/>
        <c:scaling>
          <c:orientation val="minMax"/>
        </c:scaling>
        <c:delete val="0"/>
        <c:axPos val="b"/>
        <c:numFmt formatCode="General" sourceLinked="1"/>
        <c:majorTickMark val="out"/>
        <c:minorTickMark val="none"/>
        <c:tickLblPos val="nextTo"/>
        <c:crossAx val="676293464"/>
        <c:crosses val="autoZero"/>
        <c:auto val="1"/>
        <c:lblAlgn val="ctr"/>
        <c:lblOffset val="100"/>
        <c:noMultiLvlLbl val="0"/>
      </c:catAx>
      <c:valAx>
        <c:axId val="676293464"/>
        <c:scaling>
          <c:orientation val="minMax"/>
        </c:scaling>
        <c:delete val="0"/>
        <c:axPos val="l"/>
        <c:majorGridlines/>
        <c:numFmt formatCode="#,##0" sourceLinked="0"/>
        <c:majorTickMark val="out"/>
        <c:minorTickMark val="none"/>
        <c:tickLblPos val="nextTo"/>
        <c:crossAx val="67629111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919669</xdr:colOff>
      <xdr:row>3</xdr:row>
      <xdr:rowOff>207726</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7319" cy="826851"/>
        </a:xfrm>
        <a:prstGeom prst="rect">
          <a:avLst/>
        </a:prstGeom>
        <a:ln>
          <a:noFill/>
        </a:ln>
      </xdr:spPr>
    </xdr:pic>
    <xdr:clientData/>
  </xdr:twoCellAnchor>
  <xdr:twoCellAnchor editAs="oneCell">
    <xdr:from>
      <xdr:col>0</xdr:col>
      <xdr:colOff>9524</xdr:colOff>
      <xdr:row>31</xdr:row>
      <xdr:rowOff>66672</xdr:rowOff>
    </xdr:from>
    <xdr:to>
      <xdr:col>6</xdr:col>
      <xdr:colOff>910000</xdr:colOff>
      <xdr:row>48</xdr:row>
      <xdr:rowOff>173955</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67497"/>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2</xdr:row>
      <xdr:rowOff>180974</xdr:rowOff>
    </xdr:from>
    <xdr:to>
      <xdr:col>6</xdr:col>
      <xdr:colOff>559350</xdr:colOff>
      <xdr:row>25</xdr:row>
      <xdr:rowOff>122549</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xdr:row>
      <xdr:rowOff>4760</xdr:rowOff>
    </xdr:from>
    <xdr:to>
      <xdr:col>6</xdr:col>
      <xdr:colOff>559350</xdr:colOff>
      <xdr:row>48</xdr:row>
      <xdr:rowOff>58235</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0.07785</cdr:x>
      <cdr:y>0.00233</cdr:y>
    </cdr:from>
    <cdr:to>
      <cdr:x>0.24508</cdr:x>
      <cdr:y>0.07259</cdr:y>
    </cdr:to>
    <cdr:sp macro="" textlink="">
      <cdr:nvSpPr>
        <cdr:cNvPr id="2" name="Textfeld 1"/>
        <cdr:cNvSpPr txBox="1"/>
      </cdr:nvSpPr>
      <cdr:spPr>
        <a:xfrm xmlns:a="http://schemas.openxmlformats.org/drawingml/2006/main">
          <a:off x="447873" y="9494"/>
          <a:ext cx="962091"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0.04297</cdr:x>
      <cdr:y>0.00276</cdr:y>
    </cdr:from>
    <cdr:to>
      <cdr:x>0.20627</cdr:x>
      <cdr:y>0.08552</cdr:y>
    </cdr:to>
    <cdr:sp macro="" textlink="">
      <cdr:nvSpPr>
        <cdr:cNvPr id="3" name="Textfeld 2"/>
        <cdr:cNvSpPr txBox="1"/>
      </cdr:nvSpPr>
      <cdr:spPr>
        <a:xfrm xmlns:a="http://schemas.openxmlformats.org/drawingml/2006/main">
          <a:off x="248052" y="9535"/>
          <a:ext cx="942592"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G22"/>
  <sheetViews>
    <sheetView tabSelected="1" view="pageLayout" zoomScaleNormal="100" workbookViewId="0"/>
  </sheetViews>
  <sheetFormatPr baseColWidth="10" defaultRowHeight="14.25" x14ac:dyDescent="0.2"/>
  <cols>
    <col min="1" max="7" width="11.875" customWidth="1"/>
  </cols>
  <sheetData>
    <row r="3" spans="1:7" ht="20.25" x14ac:dyDescent="0.3">
      <c r="A3" s="31" t="s">
        <v>102</v>
      </c>
    </row>
    <row r="4" spans="1:7" ht="20.25" x14ac:dyDescent="0.3">
      <c r="A4" s="31" t="s">
        <v>103</v>
      </c>
    </row>
    <row r="11" spans="1:7" ht="15" x14ac:dyDescent="0.2">
      <c r="A11" s="2"/>
      <c r="F11" s="3"/>
      <c r="G11" s="4"/>
    </row>
    <row r="13" spans="1:7" x14ac:dyDescent="0.2">
      <c r="A13" s="1"/>
    </row>
    <row r="15" spans="1:7" ht="23.25" x14ac:dyDescent="0.2">
      <c r="G15" s="69" t="s">
        <v>139</v>
      </c>
    </row>
    <row r="16" spans="1:7" ht="15" x14ac:dyDescent="0.2">
      <c r="G16" s="63" t="s">
        <v>165</v>
      </c>
    </row>
    <row r="17" spans="1:7" x14ac:dyDescent="0.2">
      <c r="G17" s="64"/>
    </row>
    <row r="18" spans="1:7" ht="37.5" customHeight="1" x14ac:dyDescent="0.5">
      <c r="G18" s="32" t="s">
        <v>148</v>
      </c>
    </row>
    <row r="19" spans="1:7" ht="37.5" x14ac:dyDescent="0.5">
      <c r="G19" s="82" t="s">
        <v>166</v>
      </c>
    </row>
    <row r="20" spans="1:7" ht="16.5" x14ac:dyDescent="0.25">
      <c r="A20" s="30"/>
      <c r="B20" s="30"/>
      <c r="C20" s="30"/>
      <c r="D20" s="30"/>
      <c r="E20" s="30"/>
      <c r="F20" s="30"/>
      <c r="G20" s="64"/>
    </row>
    <row r="21" spans="1:7" ht="15" x14ac:dyDescent="0.2">
      <c r="D21" s="142" t="s">
        <v>185</v>
      </c>
      <c r="E21" s="142"/>
      <c r="F21" s="142"/>
      <c r="G21" s="142"/>
    </row>
    <row r="22" spans="1:7" ht="20.25" customHeight="1" x14ac:dyDescent="0.25">
      <c r="A22" s="103"/>
      <c r="B22" s="103"/>
      <c r="C22" s="103"/>
      <c r="D22" s="103"/>
      <c r="E22" s="103"/>
      <c r="F22" s="103"/>
      <c r="G22" s="103"/>
    </row>
  </sheetData>
  <mergeCells count="2">
    <mergeCell ref="A22:G22"/>
    <mergeCell ref="D21:G21"/>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94C7-53AD-42D2-B56A-CFF71A752498}">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
      <c r="A1" s="143" t="s">
        <v>0</v>
      </c>
      <c r="B1" s="143"/>
      <c r="C1" s="143"/>
      <c r="D1" s="143"/>
      <c r="E1" s="143"/>
      <c r="F1" s="143"/>
      <c r="G1" s="143"/>
    </row>
    <row r="2" spans="1:7" s="48" customFormat="1" ht="15.75" x14ac:dyDescent="0.25">
      <c r="A2" s="102"/>
      <c r="B2" s="102"/>
      <c r="C2" s="102"/>
      <c r="D2" s="102"/>
      <c r="E2" s="102"/>
      <c r="F2" s="102"/>
      <c r="G2" s="102"/>
    </row>
    <row r="3" spans="1:7" s="48" customFormat="1" x14ac:dyDescent="0.2"/>
    <row r="4" spans="1:7" s="48" customFormat="1" ht="15.75" x14ac:dyDescent="0.25">
      <c r="A4" s="105" t="s">
        <v>1</v>
      </c>
      <c r="B4" s="106"/>
      <c r="C4" s="106"/>
      <c r="D4" s="106"/>
      <c r="E4" s="106"/>
      <c r="F4" s="106"/>
      <c r="G4" s="106"/>
    </row>
    <row r="5" spans="1:7" s="48" customFormat="1" x14ac:dyDescent="0.2">
      <c r="A5" s="107"/>
      <c r="B5" s="107"/>
      <c r="C5" s="107"/>
      <c r="D5" s="107"/>
      <c r="E5" s="107"/>
      <c r="F5" s="107"/>
      <c r="G5" s="107"/>
    </row>
    <row r="6" spans="1:7" s="48" customFormat="1" x14ac:dyDescent="0.2">
      <c r="A6" s="100" t="s">
        <v>132</v>
      </c>
      <c r="B6" s="144"/>
      <c r="C6" s="144"/>
      <c r="D6" s="144"/>
      <c r="E6" s="144"/>
      <c r="F6" s="144"/>
      <c r="G6" s="144"/>
    </row>
    <row r="7" spans="1:7" s="48" customFormat="1" ht="5.85" customHeight="1" x14ac:dyDescent="0.2">
      <c r="A7" s="100"/>
      <c r="B7" s="144"/>
      <c r="C7" s="144"/>
      <c r="D7" s="144"/>
      <c r="E7" s="144"/>
      <c r="F7" s="144"/>
      <c r="G7" s="144"/>
    </row>
    <row r="8" spans="1:7" s="48" customFormat="1" x14ac:dyDescent="0.2">
      <c r="A8" s="104" t="s">
        <v>105</v>
      </c>
      <c r="B8" s="145"/>
      <c r="C8" s="145"/>
      <c r="D8" s="145"/>
      <c r="E8" s="145"/>
      <c r="F8" s="145"/>
      <c r="G8" s="145"/>
    </row>
    <row r="9" spans="1:7" s="48" customFormat="1" x14ac:dyDescent="0.2">
      <c r="A9" s="145" t="s">
        <v>4</v>
      </c>
      <c r="B9" s="145"/>
      <c r="C9" s="145"/>
      <c r="D9" s="145"/>
      <c r="E9" s="145"/>
      <c r="F9" s="145"/>
      <c r="G9" s="145"/>
    </row>
    <row r="10" spans="1:7" s="48" customFormat="1" ht="5.85" customHeight="1" x14ac:dyDescent="0.2">
      <c r="A10" s="144"/>
      <c r="B10" s="144"/>
      <c r="C10" s="144"/>
      <c r="D10" s="144"/>
      <c r="E10" s="144"/>
      <c r="F10" s="144"/>
      <c r="G10" s="144"/>
    </row>
    <row r="11" spans="1:7" s="48" customFormat="1" x14ac:dyDescent="0.2">
      <c r="A11" s="146" t="s">
        <v>2</v>
      </c>
      <c r="B11" s="146"/>
      <c r="C11" s="146"/>
      <c r="D11" s="146"/>
      <c r="E11" s="146"/>
      <c r="F11" s="146"/>
      <c r="G11" s="146"/>
    </row>
    <row r="12" spans="1:7" s="48" customFormat="1" x14ac:dyDescent="0.2">
      <c r="A12" s="145" t="s">
        <v>3</v>
      </c>
      <c r="B12" s="145"/>
      <c r="C12" s="145"/>
      <c r="D12" s="145"/>
      <c r="E12" s="145"/>
      <c r="F12" s="145"/>
      <c r="G12" s="145"/>
    </row>
    <row r="13" spans="1:7" s="48" customFormat="1" x14ac:dyDescent="0.2">
      <c r="A13" s="144"/>
      <c r="B13" s="144"/>
      <c r="C13" s="144"/>
      <c r="D13" s="144"/>
      <c r="E13" s="144"/>
      <c r="F13" s="144"/>
      <c r="G13" s="144"/>
    </row>
    <row r="14" spans="1:7" s="48" customFormat="1" x14ac:dyDescent="0.2">
      <c r="A14" s="144"/>
      <c r="B14" s="144"/>
      <c r="C14" s="144"/>
      <c r="D14" s="144"/>
      <c r="E14" s="144"/>
      <c r="F14" s="144"/>
      <c r="G14" s="144"/>
    </row>
    <row r="15" spans="1:7" s="48" customFormat="1" ht="12.75" customHeight="1" x14ac:dyDescent="0.2">
      <c r="A15" s="104" t="s">
        <v>107</v>
      </c>
      <c r="B15" s="145"/>
      <c r="C15" s="145"/>
      <c r="D15" s="101"/>
      <c r="E15" s="101"/>
      <c r="F15" s="101"/>
      <c r="G15" s="101"/>
    </row>
    <row r="16" spans="1:7" s="48" customFormat="1" ht="5.85" customHeight="1" x14ac:dyDescent="0.2">
      <c r="A16" s="101"/>
      <c r="B16" s="147"/>
      <c r="C16" s="147"/>
      <c r="D16" s="101"/>
      <c r="E16" s="101"/>
      <c r="F16" s="101"/>
      <c r="G16" s="101"/>
    </row>
    <row r="17" spans="1:7" s="48" customFormat="1" ht="12.75" customHeight="1" x14ac:dyDescent="0.2">
      <c r="A17" s="145" t="s">
        <v>159</v>
      </c>
      <c r="B17" s="145"/>
      <c r="C17" s="145"/>
      <c r="D17" s="147"/>
      <c r="E17" s="147"/>
      <c r="F17" s="147"/>
      <c r="G17" s="147"/>
    </row>
    <row r="18" spans="1:7" s="48" customFormat="1" ht="12.75" customHeight="1" x14ac:dyDescent="0.2">
      <c r="A18" s="147" t="s">
        <v>119</v>
      </c>
      <c r="B18" s="145" t="s">
        <v>160</v>
      </c>
      <c r="C18" s="145"/>
      <c r="D18" s="147"/>
      <c r="E18" s="147"/>
      <c r="F18" s="147"/>
      <c r="G18" s="147"/>
    </row>
    <row r="19" spans="1:7" s="48" customFormat="1" ht="12.75" customHeight="1" x14ac:dyDescent="0.2">
      <c r="A19" s="147" t="s">
        <v>120</v>
      </c>
      <c r="B19" s="108" t="s">
        <v>161</v>
      </c>
      <c r="C19" s="108"/>
      <c r="D19" s="108"/>
      <c r="E19" s="147"/>
      <c r="F19" s="147"/>
      <c r="G19" s="147"/>
    </row>
    <row r="20" spans="1:7" s="48" customFormat="1" x14ac:dyDescent="0.2">
      <c r="A20" s="147"/>
      <c r="B20" s="147"/>
      <c r="C20" s="147"/>
      <c r="D20" s="147"/>
      <c r="E20" s="147"/>
      <c r="F20" s="147"/>
      <c r="G20" s="147"/>
    </row>
    <row r="21" spans="1:7" s="48" customFormat="1" ht="12.75" customHeight="1" x14ac:dyDescent="0.2">
      <c r="A21" s="104" t="s">
        <v>133</v>
      </c>
      <c r="B21" s="145"/>
      <c r="C21" s="101"/>
      <c r="D21" s="101"/>
      <c r="E21" s="101"/>
      <c r="F21" s="101"/>
      <c r="G21" s="101"/>
    </row>
    <row r="22" spans="1:7" s="48" customFormat="1" ht="5.85" customHeight="1" x14ac:dyDescent="0.2">
      <c r="A22" s="101"/>
      <c r="B22" s="147"/>
      <c r="C22" s="101"/>
      <c r="D22" s="101"/>
      <c r="E22" s="101"/>
      <c r="F22" s="101"/>
      <c r="G22" s="101"/>
    </row>
    <row r="23" spans="1:7" s="48" customFormat="1" ht="12.75" customHeight="1" x14ac:dyDescent="0.2">
      <c r="A23" s="147" t="s">
        <v>121</v>
      </c>
      <c r="B23" s="145" t="s">
        <v>122</v>
      </c>
      <c r="C23" s="145"/>
      <c r="D23" s="147"/>
      <c r="E23" s="147"/>
      <c r="F23" s="147"/>
      <c r="G23" s="147"/>
    </row>
    <row r="24" spans="1:7" s="48" customFormat="1" ht="12.75" customHeight="1" x14ac:dyDescent="0.2">
      <c r="A24" s="147" t="s">
        <v>123</v>
      </c>
      <c r="B24" s="145" t="s">
        <v>124</v>
      </c>
      <c r="C24" s="145"/>
      <c r="D24" s="147"/>
      <c r="E24" s="147"/>
      <c r="F24" s="147"/>
      <c r="G24" s="147"/>
    </row>
    <row r="25" spans="1:7" s="48" customFormat="1" ht="12.75" customHeight="1" x14ac:dyDescent="0.2">
      <c r="A25" s="147"/>
      <c r="B25" s="145"/>
      <c r="C25" s="145"/>
      <c r="D25" s="147"/>
      <c r="E25" s="147"/>
      <c r="F25" s="147"/>
      <c r="G25" s="147"/>
    </row>
    <row r="26" spans="1:7" s="48" customFormat="1" x14ac:dyDescent="0.2">
      <c r="A26" s="144"/>
      <c r="B26" s="144"/>
      <c r="C26" s="144"/>
      <c r="D26" s="144"/>
      <c r="E26" s="144"/>
      <c r="F26" s="144"/>
      <c r="G26" s="144"/>
    </row>
    <row r="27" spans="1:7" s="48" customFormat="1" x14ac:dyDescent="0.2">
      <c r="A27" s="144" t="s">
        <v>134</v>
      </c>
      <c r="B27" s="73" t="s">
        <v>135</v>
      </c>
      <c r="C27" s="144"/>
      <c r="D27" s="144"/>
      <c r="E27" s="144"/>
      <c r="F27" s="144"/>
      <c r="G27" s="144"/>
    </row>
    <row r="28" spans="1:7" s="48" customFormat="1" x14ac:dyDescent="0.2">
      <c r="A28" s="144"/>
      <c r="B28" s="144"/>
      <c r="C28" s="144"/>
      <c r="D28" s="144"/>
      <c r="E28" s="144"/>
      <c r="F28" s="144"/>
      <c r="G28" s="144"/>
    </row>
    <row r="29" spans="1:7" s="48" customFormat="1" ht="27.75" customHeight="1" x14ac:dyDescent="0.2">
      <c r="A29" s="145" t="s">
        <v>167</v>
      </c>
      <c r="B29" s="145"/>
      <c r="C29" s="145"/>
      <c r="D29" s="145"/>
      <c r="E29" s="145"/>
      <c r="F29" s="145"/>
      <c r="G29" s="145"/>
    </row>
    <row r="30" spans="1:7" s="48" customFormat="1" ht="41.85" customHeight="1" x14ac:dyDescent="0.2">
      <c r="A30" s="145" t="s">
        <v>141</v>
      </c>
      <c r="B30" s="145"/>
      <c r="C30" s="145"/>
      <c r="D30" s="145"/>
      <c r="E30" s="145"/>
      <c r="F30" s="145"/>
      <c r="G30" s="145"/>
    </row>
    <row r="31" spans="1:7" s="48" customFormat="1" x14ac:dyDescent="0.2">
      <c r="A31" s="144"/>
      <c r="B31" s="144"/>
      <c r="C31" s="144"/>
      <c r="D31" s="144"/>
      <c r="E31" s="144"/>
      <c r="F31" s="144"/>
      <c r="G31" s="144"/>
    </row>
    <row r="32" spans="1:7" s="48" customFormat="1" x14ac:dyDescent="0.2">
      <c r="A32" s="144"/>
      <c r="B32" s="144"/>
      <c r="C32" s="144"/>
      <c r="D32" s="144"/>
      <c r="E32" s="144"/>
      <c r="F32" s="144"/>
      <c r="G32" s="144"/>
    </row>
    <row r="33" spans="1:7" s="48" customFormat="1" x14ac:dyDescent="0.2">
      <c r="A33" s="144"/>
      <c r="B33" s="144"/>
      <c r="C33" s="144"/>
      <c r="D33" s="144"/>
      <c r="E33" s="144"/>
      <c r="F33" s="144"/>
      <c r="G33" s="144"/>
    </row>
    <row r="34" spans="1:7" s="48" customFormat="1" x14ac:dyDescent="0.2">
      <c r="A34" s="144"/>
      <c r="B34" s="144"/>
      <c r="C34" s="144"/>
      <c r="D34" s="144"/>
      <c r="E34" s="144"/>
      <c r="F34" s="144"/>
      <c r="G34" s="144"/>
    </row>
    <row r="35" spans="1:7" s="48" customFormat="1" x14ac:dyDescent="0.2">
      <c r="A35" s="144"/>
      <c r="B35" s="144"/>
      <c r="C35" s="144"/>
      <c r="D35" s="144"/>
      <c r="E35" s="144"/>
      <c r="F35" s="144"/>
      <c r="G35" s="144"/>
    </row>
    <row r="36" spans="1:7" s="48" customFormat="1" x14ac:dyDescent="0.2">
      <c r="A36" s="144"/>
      <c r="B36" s="144"/>
      <c r="C36" s="144"/>
      <c r="D36" s="144"/>
      <c r="E36" s="144"/>
      <c r="F36" s="144"/>
      <c r="G36" s="144"/>
    </row>
    <row r="37" spans="1:7" s="48" customFormat="1" x14ac:dyDescent="0.2">
      <c r="A37" s="144"/>
      <c r="B37" s="144"/>
      <c r="C37" s="144"/>
      <c r="D37" s="144"/>
      <c r="E37" s="144"/>
      <c r="F37" s="144"/>
      <c r="G37" s="144"/>
    </row>
    <row r="38" spans="1:7" s="48" customFormat="1" x14ac:dyDescent="0.2">
      <c r="A38" s="144"/>
      <c r="B38" s="144"/>
      <c r="C38" s="144"/>
      <c r="D38" s="144"/>
      <c r="E38" s="144"/>
      <c r="F38" s="144"/>
      <c r="G38" s="144"/>
    </row>
    <row r="39" spans="1:7" s="48" customFormat="1" x14ac:dyDescent="0.2">
      <c r="A39" s="144"/>
      <c r="B39" s="144"/>
      <c r="C39" s="144"/>
      <c r="D39" s="144"/>
      <c r="E39" s="144"/>
      <c r="F39" s="144"/>
      <c r="G39" s="144"/>
    </row>
    <row r="40" spans="1:7" s="48" customFormat="1" x14ac:dyDescent="0.2">
      <c r="A40" s="144"/>
      <c r="B40" s="144"/>
      <c r="C40" s="144"/>
      <c r="D40" s="144"/>
      <c r="E40" s="144"/>
      <c r="F40" s="144"/>
      <c r="G40" s="144"/>
    </row>
    <row r="41" spans="1:7" s="48" customFormat="1" x14ac:dyDescent="0.2">
      <c r="A41" s="107" t="s">
        <v>136</v>
      </c>
      <c r="B41" s="107"/>
      <c r="C41" s="144"/>
      <c r="D41" s="144"/>
      <c r="E41" s="144"/>
      <c r="F41" s="144"/>
      <c r="G41" s="144"/>
    </row>
    <row r="42" spans="1:7" s="48" customFormat="1" x14ac:dyDescent="0.2">
      <c r="A42" s="144"/>
      <c r="B42" s="144"/>
      <c r="C42" s="144"/>
      <c r="D42" s="144"/>
      <c r="E42" s="144"/>
      <c r="F42" s="144"/>
      <c r="G42" s="144"/>
    </row>
    <row r="43" spans="1:7" s="48" customFormat="1" x14ac:dyDescent="0.2">
      <c r="A43" s="7">
        <v>0</v>
      </c>
      <c r="B43" s="8" t="s">
        <v>5</v>
      </c>
      <c r="C43" s="144"/>
      <c r="D43" s="144"/>
      <c r="E43" s="144"/>
      <c r="F43" s="144"/>
      <c r="G43" s="144"/>
    </row>
    <row r="44" spans="1:7" s="48" customFormat="1" x14ac:dyDescent="0.2">
      <c r="A44" s="8" t="s">
        <v>19</v>
      </c>
      <c r="B44" s="8" t="s">
        <v>6</v>
      </c>
      <c r="C44" s="144"/>
      <c r="D44" s="144"/>
      <c r="E44" s="144"/>
      <c r="F44" s="144"/>
      <c r="G44" s="144"/>
    </row>
    <row r="45" spans="1:7" s="48" customFormat="1" x14ac:dyDescent="0.2">
      <c r="A45" s="8" t="s">
        <v>20</v>
      </c>
      <c r="B45" s="8" t="s">
        <v>7</v>
      </c>
      <c r="C45" s="144"/>
      <c r="D45" s="144"/>
      <c r="E45" s="144"/>
      <c r="F45" s="144"/>
      <c r="G45" s="144"/>
    </row>
    <row r="46" spans="1:7" s="48" customFormat="1" x14ac:dyDescent="0.2">
      <c r="A46" s="8" t="s">
        <v>21</v>
      </c>
      <c r="B46" s="8" t="s">
        <v>8</v>
      </c>
      <c r="C46" s="144"/>
      <c r="D46" s="144"/>
      <c r="E46" s="144"/>
      <c r="F46" s="144"/>
      <c r="G46" s="144"/>
    </row>
    <row r="47" spans="1:7" s="48" customFormat="1" x14ac:dyDescent="0.2">
      <c r="A47" s="8" t="s">
        <v>15</v>
      </c>
      <c r="B47" s="8" t="s">
        <v>9</v>
      </c>
      <c r="C47" s="144"/>
      <c r="D47" s="144"/>
      <c r="E47" s="144"/>
      <c r="F47" s="144"/>
      <c r="G47" s="144"/>
    </row>
    <row r="48" spans="1:7" s="48" customFormat="1" x14ac:dyDescent="0.2">
      <c r="A48" s="8" t="s">
        <v>16</v>
      </c>
      <c r="B48" s="8" t="s">
        <v>10</v>
      </c>
      <c r="C48" s="144"/>
      <c r="D48" s="144"/>
      <c r="E48" s="144"/>
      <c r="F48" s="144"/>
      <c r="G48" s="144"/>
    </row>
    <row r="49" spans="1:7" s="48" customFormat="1" x14ac:dyDescent="0.2">
      <c r="A49" s="8" t="s">
        <v>17</v>
      </c>
      <c r="B49" s="8" t="s">
        <v>11</v>
      </c>
      <c r="C49" s="144"/>
      <c r="D49" s="144"/>
      <c r="E49" s="144"/>
      <c r="F49" s="144"/>
      <c r="G49" s="144"/>
    </row>
    <row r="50" spans="1:7" s="48" customFormat="1" x14ac:dyDescent="0.2">
      <c r="A50" s="8" t="s">
        <v>18</v>
      </c>
      <c r="B50" s="8" t="s">
        <v>12</v>
      </c>
      <c r="C50" s="144"/>
      <c r="D50" s="144"/>
      <c r="E50" s="144"/>
      <c r="F50" s="144"/>
      <c r="G50" s="144"/>
    </row>
    <row r="51" spans="1:7" s="48" customFormat="1" x14ac:dyDescent="0.2">
      <c r="A51" s="8" t="s">
        <v>137</v>
      </c>
      <c r="B51" s="8" t="s">
        <v>13</v>
      </c>
      <c r="C51" s="144"/>
      <c r="D51" s="144"/>
      <c r="E51" s="144"/>
      <c r="F51" s="144"/>
      <c r="G51" s="144"/>
    </row>
    <row r="52" spans="1:7" s="48" customFormat="1" x14ac:dyDescent="0.2">
      <c r="A52" s="8" t="s">
        <v>125</v>
      </c>
      <c r="B52" s="8" t="s">
        <v>14</v>
      </c>
      <c r="C52" s="144"/>
      <c r="D52" s="144"/>
      <c r="E52" s="144"/>
      <c r="F52" s="144"/>
      <c r="G52" s="144"/>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B23:C23"/>
    <mergeCell ref="B24:C24"/>
    <mergeCell ref="B25:C25"/>
    <mergeCell ref="A29:G29"/>
    <mergeCell ref="A30:G30"/>
    <mergeCell ref="A41:B41"/>
    <mergeCell ref="A12:G12"/>
    <mergeCell ref="A15:C15"/>
    <mergeCell ref="A17:C17"/>
    <mergeCell ref="B18:C18"/>
    <mergeCell ref="B19:D19"/>
    <mergeCell ref="A21:B21"/>
    <mergeCell ref="A1:G1"/>
    <mergeCell ref="A4:G4"/>
    <mergeCell ref="A5:G5"/>
    <mergeCell ref="A8:G8"/>
    <mergeCell ref="A9:G9"/>
    <mergeCell ref="A11:G11"/>
  </mergeCells>
  <hyperlinks>
    <hyperlink ref="B19" r:id="rId1" xr:uid="{4E7DAECB-B864-44AE-AB90-3221633F8666}"/>
    <hyperlink ref="B26" r:id="rId2" display="www.statistik-nord.de" xr:uid="{5877F2FF-CB48-492C-87CC-4422BA92D8A9}"/>
    <hyperlink ref="B27" r:id="rId3" xr:uid="{D4AADA5E-8FED-4911-8FCF-A02780A4EBC6}"/>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3/23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10" t="s">
        <v>150</v>
      </c>
      <c r="B1" s="110"/>
      <c r="C1" s="110"/>
      <c r="D1" s="110"/>
      <c r="E1" s="110"/>
      <c r="F1" s="110"/>
      <c r="G1" s="110"/>
    </row>
    <row r="3" spans="1:7" s="9" customFormat="1" ht="26.25" customHeight="1" x14ac:dyDescent="0.2">
      <c r="A3" s="120" t="s">
        <v>118</v>
      </c>
      <c r="B3" s="83" t="s">
        <v>95</v>
      </c>
      <c r="C3" s="83" t="s">
        <v>96</v>
      </c>
      <c r="D3" s="83" t="s">
        <v>97</v>
      </c>
      <c r="E3" s="115" t="s">
        <v>168</v>
      </c>
      <c r="F3" s="116"/>
      <c r="G3" s="117"/>
    </row>
    <row r="4" spans="1:7" s="9" customFormat="1" ht="18" customHeight="1" x14ac:dyDescent="0.2">
      <c r="A4" s="121"/>
      <c r="B4" s="111" t="s">
        <v>169</v>
      </c>
      <c r="C4" s="112"/>
      <c r="D4" s="112"/>
      <c r="E4" s="34" t="s">
        <v>169</v>
      </c>
      <c r="F4" s="34" t="s">
        <v>170</v>
      </c>
      <c r="G4" s="118" t="s">
        <v>151</v>
      </c>
    </row>
    <row r="5" spans="1:7" s="9" customFormat="1" ht="17.25" customHeight="1" x14ac:dyDescent="0.2">
      <c r="A5" s="122"/>
      <c r="B5" s="113" t="s">
        <v>104</v>
      </c>
      <c r="C5" s="114"/>
      <c r="D5" s="114"/>
      <c r="E5" s="114"/>
      <c r="F5" s="114"/>
      <c r="G5" s="119"/>
    </row>
    <row r="6" spans="1:7" s="9" customFormat="1" ht="12.75" customHeight="1" x14ac:dyDescent="0.2">
      <c r="A6" s="72"/>
    </row>
    <row r="7" spans="1:7" s="9" customFormat="1" ht="12.75" customHeight="1" x14ac:dyDescent="0.2">
      <c r="A7" s="35" t="s">
        <v>22</v>
      </c>
      <c r="B7" s="84">
        <v>826.09167400000001</v>
      </c>
      <c r="C7" s="84">
        <v>850.10491000000002</v>
      </c>
      <c r="D7" s="84">
        <v>743.88483799999995</v>
      </c>
      <c r="E7" s="84">
        <v>8184.4966759999998</v>
      </c>
      <c r="F7" s="84">
        <v>9196.5234199999995</v>
      </c>
      <c r="G7" s="85">
        <v>-11.004449157375163</v>
      </c>
    </row>
    <row r="8" spans="1:7" s="9" customFormat="1" ht="12.75" customHeight="1" x14ac:dyDescent="0.2">
      <c r="A8" s="36" t="s">
        <v>23</v>
      </c>
    </row>
    <row r="9" spans="1:7" s="9" customFormat="1" ht="12.75" customHeight="1" x14ac:dyDescent="0.2">
      <c r="A9" s="37" t="s">
        <v>24</v>
      </c>
      <c r="B9" s="84">
        <v>2.4410999999999999E-2</v>
      </c>
      <c r="C9" s="84">
        <v>2.7289999999999998E-2</v>
      </c>
      <c r="D9" s="84">
        <v>3.5144000000000002E-2</v>
      </c>
      <c r="E9" s="84">
        <v>0.237846</v>
      </c>
      <c r="F9" s="84">
        <v>0.305203</v>
      </c>
      <c r="G9" s="85">
        <v>-22.069573365923659</v>
      </c>
    </row>
    <row r="10" spans="1:7" s="9" customFormat="1" ht="12.75" customHeight="1" x14ac:dyDescent="0.2">
      <c r="A10" s="37" t="s">
        <v>25</v>
      </c>
      <c r="B10" s="84">
        <v>133.77422000000001</v>
      </c>
      <c r="C10" s="84">
        <v>135.025386</v>
      </c>
      <c r="D10" s="84">
        <v>114.303755</v>
      </c>
      <c r="E10" s="84">
        <v>1247.772183</v>
      </c>
      <c r="F10" s="84">
        <v>1374.3855189999999</v>
      </c>
      <c r="G10" s="85">
        <v>-9.2123595781279448</v>
      </c>
    </row>
    <row r="11" spans="1:7" s="9" customFormat="1" ht="12.75" customHeight="1" x14ac:dyDescent="0.2">
      <c r="A11" s="38" t="s">
        <v>31</v>
      </c>
    </row>
    <row r="12" spans="1:7" s="9" customFormat="1" ht="24" x14ac:dyDescent="0.2">
      <c r="A12" s="38" t="s">
        <v>138</v>
      </c>
      <c r="B12" s="84">
        <v>5.3404480000000003</v>
      </c>
      <c r="C12" s="84">
        <v>4.677162</v>
      </c>
      <c r="D12" s="84">
        <v>2.3055659999999998</v>
      </c>
      <c r="E12" s="84">
        <v>42.764428000000002</v>
      </c>
      <c r="F12" s="84">
        <v>47.922941000000002</v>
      </c>
      <c r="G12" s="85">
        <v>-10.764182857642226</v>
      </c>
    </row>
    <row r="13" spans="1:7" s="9" customFormat="1" ht="12.75" customHeight="1" x14ac:dyDescent="0.2">
      <c r="A13" s="38" t="s">
        <v>108</v>
      </c>
      <c r="B13" s="84">
        <v>65.483445000000003</v>
      </c>
      <c r="C13" s="84">
        <v>64.308261000000002</v>
      </c>
      <c r="D13" s="84">
        <v>48.361362</v>
      </c>
      <c r="E13" s="84">
        <v>567.98743999999999</v>
      </c>
      <c r="F13" s="84">
        <v>575.343436</v>
      </c>
      <c r="G13" s="85">
        <v>-1.2785400057992433</v>
      </c>
    </row>
    <row r="14" spans="1:7" s="9" customFormat="1" ht="12.75" customHeight="1" x14ac:dyDescent="0.2">
      <c r="A14" s="38" t="s">
        <v>131</v>
      </c>
      <c r="B14" s="84">
        <v>47.186461999999999</v>
      </c>
      <c r="C14" s="84">
        <v>49.088577000000001</v>
      </c>
      <c r="D14" s="84">
        <v>50.324575000000003</v>
      </c>
      <c r="E14" s="84">
        <v>481.89419099999998</v>
      </c>
      <c r="F14" s="84">
        <v>575.17882699999996</v>
      </c>
      <c r="G14" s="85">
        <v>-16.218370986733134</v>
      </c>
    </row>
    <row r="15" spans="1:7" s="9" customFormat="1" ht="12.75" customHeight="1" x14ac:dyDescent="0.2">
      <c r="A15" s="37" t="s">
        <v>26</v>
      </c>
      <c r="B15" s="84">
        <v>483.27443299999999</v>
      </c>
      <c r="C15" s="84">
        <v>533.46067000000005</v>
      </c>
      <c r="D15" s="84">
        <v>459.63766399999997</v>
      </c>
      <c r="E15" s="84">
        <v>5141.7120889999997</v>
      </c>
      <c r="F15" s="84">
        <v>5608.7482049999999</v>
      </c>
      <c r="G15" s="85">
        <v>-8.3269224955339212</v>
      </c>
    </row>
    <row r="16" spans="1:7" s="9" customFormat="1" ht="12.75" customHeight="1" x14ac:dyDescent="0.2">
      <c r="A16" s="40" t="s">
        <v>27</v>
      </c>
      <c r="B16" s="84">
        <v>209.01861</v>
      </c>
      <c r="C16" s="84">
        <v>181.59156400000001</v>
      </c>
      <c r="D16" s="84">
        <v>169.908275</v>
      </c>
      <c r="E16" s="84">
        <v>1794.7745580000001</v>
      </c>
      <c r="F16" s="84">
        <v>2213.0844929999998</v>
      </c>
      <c r="G16" s="85">
        <v>-18.901670330397081</v>
      </c>
    </row>
    <row r="17" spans="1:7" s="9" customFormat="1" ht="12.75" customHeight="1" x14ac:dyDescent="0.2">
      <c r="A17" s="41"/>
    </row>
    <row r="18" spans="1:7" s="9" customFormat="1" ht="12.75" customHeight="1" x14ac:dyDescent="0.2">
      <c r="A18" s="35" t="s">
        <v>28</v>
      </c>
      <c r="B18" s="84">
        <v>4516.2941600000004</v>
      </c>
      <c r="C18" s="84">
        <v>4872.5586480000002</v>
      </c>
      <c r="D18" s="84">
        <v>4630.6789349999999</v>
      </c>
      <c r="E18" s="84">
        <v>45846.140316999998</v>
      </c>
      <c r="F18" s="84">
        <v>49802.713876000002</v>
      </c>
      <c r="G18" s="85">
        <v>-7.9444938861186927</v>
      </c>
    </row>
    <row r="19" spans="1:7" s="9" customFormat="1" ht="12.75" customHeight="1" x14ac:dyDescent="0.2">
      <c r="A19" s="42" t="s">
        <v>23</v>
      </c>
    </row>
    <row r="20" spans="1:7" s="9" customFormat="1" ht="12.75" customHeight="1" x14ac:dyDescent="0.2">
      <c r="A20" s="40" t="s">
        <v>29</v>
      </c>
      <c r="B20" s="84">
        <v>491.61077399999999</v>
      </c>
      <c r="C20" s="84">
        <v>547.10576800000001</v>
      </c>
      <c r="D20" s="84">
        <v>357.32570700000002</v>
      </c>
      <c r="E20" s="84">
        <v>5963.4759139999996</v>
      </c>
      <c r="F20" s="84">
        <v>7792.2220799999996</v>
      </c>
      <c r="G20" s="85">
        <v>-23.468866097820452</v>
      </c>
    </row>
    <row r="21" spans="1:7" s="9" customFormat="1" ht="12.75" customHeight="1" x14ac:dyDescent="0.2">
      <c r="A21" s="39" t="s">
        <v>31</v>
      </c>
    </row>
    <row r="22" spans="1:7" s="9" customFormat="1" ht="12.75" customHeight="1" x14ac:dyDescent="0.2">
      <c r="A22" s="39" t="s">
        <v>126</v>
      </c>
      <c r="B22" s="84">
        <v>113.26131100000001</v>
      </c>
      <c r="C22" s="84">
        <v>119.793311</v>
      </c>
      <c r="D22" s="84">
        <v>5.7234179999999997</v>
      </c>
      <c r="E22" s="84">
        <v>1789.0817569999999</v>
      </c>
      <c r="F22" s="84">
        <v>3644.75207</v>
      </c>
      <c r="G22" s="85">
        <v>-50.913485399296306</v>
      </c>
    </row>
    <row r="23" spans="1:7" s="9" customFormat="1" ht="12.75" customHeight="1" x14ac:dyDescent="0.2">
      <c r="A23" s="40" t="s">
        <v>30</v>
      </c>
      <c r="B23" s="84">
        <v>746.86321399999997</v>
      </c>
      <c r="C23" s="84">
        <v>865.110365</v>
      </c>
      <c r="D23" s="84">
        <v>903.40276600000004</v>
      </c>
      <c r="E23" s="84">
        <v>7378.7684440000003</v>
      </c>
      <c r="F23" s="84">
        <v>9032.7496549999996</v>
      </c>
      <c r="G23" s="85">
        <v>-18.310938243311682</v>
      </c>
    </row>
    <row r="24" spans="1:7" s="9" customFormat="1" ht="12.75" customHeight="1" x14ac:dyDescent="0.2">
      <c r="A24" s="39" t="s">
        <v>31</v>
      </c>
    </row>
    <row r="25" spans="1:7" s="9" customFormat="1" ht="12.75" customHeight="1" x14ac:dyDescent="0.2">
      <c r="A25" s="39" t="s">
        <v>32</v>
      </c>
      <c r="B25" s="84">
        <v>570.83105799999998</v>
      </c>
      <c r="C25" s="84">
        <v>675.02393199999995</v>
      </c>
      <c r="D25" s="84">
        <v>772.53830100000005</v>
      </c>
      <c r="E25" s="84">
        <v>5563.4218540000002</v>
      </c>
      <c r="F25" s="84">
        <v>5698.7493400000003</v>
      </c>
      <c r="G25" s="85">
        <v>-2.3746874608104918</v>
      </c>
    </row>
    <row r="26" spans="1:7" s="9" customFormat="1" ht="12.75" customHeight="1" x14ac:dyDescent="0.2">
      <c r="A26" s="39" t="s">
        <v>109</v>
      </c>
      <c r="B26" s="84">
        <v>0.98649200000000004</v>
      </c>
      <c r="C26" s="84">
        <v>2.5901640000000001</v>
      </c>
      <c r="D26" s="84">
        <v>1.619904</v>
      </c>
      <c r="E26" s="84">
        <v>49.384194999999998</v>
      </c>
      <c r="F26" s="84">
        <v>24.692530999999999</v>
      </c>
      <c r="G26" s="85">
        <v>99.996488816800536</v>
      </c>
    </row>
    <row r="27" spans="1:7" s="9" customFormat="1" ht="12.75" customHeight="1" x14ac:dyDescent="0.2">
      <c r="A27" s="42" t="s">
        <v>33</v>
      </c>
      <c r="B27" s="84">
        <v>3277.8201720000002</v>
      </c>
      <c r="C27" s="84">
        <v>3460.3425149999998</v>
      </c>
      <c r="D27" s="84">
        <v>3369.9504619999998</v>
      </c>
      <c r="E27" s="84">
        <v>32503.895959000001</v>
      </c>
      <c r="F27" s="84">
        <v>32977.742141000002</v>
      </c>
      <c r="G27" s="85">
        <v>-1.4368666598641653</v>
      </c>
    </row>
    <row r="28" spans="1:7" s="9" customFormat="1" ht="12.75" customHeight="1" x14ac:dyDescent="0.2">
      <c r="A28" s="43" t="s">
        <v>23</v>
      </c>
    </row>
    <row r="29" spans="1:7" s="9" customFormat="1" ht="12.75" customHeight="1" x14ac:dyDescent="0.2">
      <c r="A29" s="39" t="s">
        <v>34</v>
      </c>
      <c r="B29" s="84">
        <v>239.83389600000001</v>
      </c>
      <c r="C29" s="84">
        <v>238.84410199999999</v>
      </c>
      <c r="D29" s="84">
        <v>244.549938</v>
      </c>
      <c r="E29" s="84">
        <v>2530.1615729999999</v>
      </c>
      <c r="F29" s="84">
        <v>3223.1970270000002</v>
      </c>
      <c r="G29" s="85">
        <v>-21.501492096033772</v>
      </c>
    </row>
    <row r="30" spans="1:7" s="9" customFormat="1" ht="12.75" customHeight="1" x14ac:dyDescent="0.2">
      <c r="A30" s="44" t="s">
        <v>31</v>
      </c>
    </row>
    <row r="31" spans="1:7" s="9" customFormat="1" ht="12.75" customHeight="1" x14ac:dyDescent="0.2">
      <c r="A31" s="44" t="s">
        <v>110</v>
      </c>
      <c r="B31" s="84">
        <v>19.086455999999998</v>
      </c>
      <c r="C31" s="84">
        <v>27.439879999999999</v>
      </c>
      <c r="D31" s="84">
        <v>19.948302000000002</v>
      </c>
      <c r="E31" s="84">
        <v>193.613406</v>
      </c>
      <c r="F31" s="84">
        <v>271.85083300000002</v>
      </c>
      <c r="G31" s="85">
        <v>-28.779542860551032</v>
      </c>
    </row>
    <row r="32" spans="1:7" s="9" customFormat="1" ht="12.75" customHeight="1" x14ac:dyDescent="0.2">
      <c r="A32" s="45" t="s">
        <v>35</v>
      </c>
      <c r="B32" s="84">
        <v>50.346584999999997</v>
      </c>
      <c r="C32" s="84">
        <v>51.275893000000003</v>
      </c>
      <c r="D32" s="84">
        <v>58.313031000000002</v>
      </c>
      <c r="E32" s="84">
        <v>536.62559899999997</v>
      </c>
      <c r="F32" s="84">
        <v>709.09938699999998</v>
      </c>
      <c r="G32" s="85">
        <v>-24.322935707177535</v>
      </c>
    </row>
    <row r="33" spans="1:7" s="9" customFormat="1" ht="12.75" customHeight="1" x14ac:dyDescent="0.2">
      <c r="A33" s="43" t="s">
        <v>36</v>
      </c>
      <c r="B33" s="84">
        <v>3037.9862760000001</v>
      </c>
      <c r="C33" s="84">
        <v>3221.4984129999998</v>
      </c>
      <c r="D33" s="84">
        <v>3125.4005240000001</v>
      </c>
      <c r="E33" s="84">
        <v>29973.734386</v>
      </c>
      <c r="F33" s="84">
        <v>29754.545114</v>
      </c>
      <c r="G33" s="85">
        <v>0.73665811781093282</v>
      </c>
    </row>
    <row r="34" spans="1:7" s="9" customFormat="1" ht="12.75" customHeight="1" x14ac:dyDescent="0.2">
      <c r="A34" s="44" t="s">
        <v>31</v>
      </c>
    </row>
    <row r="35" spans="1:7" s="9" customFormat="1" ht="12.75" customHeight="1" x14ac:dyDescent="0.2">
      <c r="A35" s="44" t="s">
        <v>111</v>
      </c>
      <c r="B35" s="84">
        <v>434.47731900000002</v>
      </c>
      <c r="C35" s="84">
        <v>482.31528400000002</v>
      </c>
      <c r="D35" s="84">
        <v>349.928223</v>
      </c>
      <c r="E35" s="84">
        <v>4010.519507</v>
      </c>
      <c r="F35" s="84">
        <v>5369.9125199999999</v>
      </c>
      <c r="G35" s="85">
        <v>-25.314993641646879</v>
      </c>
    </row>
    <row r="36" spans="1:7" s="9" customFormat="1" ht="12.75" customHeight="1" x14ac:dyDescent="0.2">
      <c r="A36" s="45" t="s">
        <v>157</v>
      </c>
      <c r="B36" s="84">
        <v>22.246684999999999</v>
      </c>
      <c r="C36" s="84">
        <v>22.287773000000001</v>
      </c>
      <c r="D36" s="84">
        <v>21.866474</v>
      </c>
      <c r="E36" s="84">
        <v>211.10449600000001</v>
      </c>
      <c r="F36" s="84">
        <v>225.48863299999999</v>
      </c>
      <c r="G36" s="85">
        <v>-6.3790962802102626</v>
      </c>
    </row>
    <row r="37" spans="1:7" s="9" customFormat="1" ht="12.75" customHeight="1" x14ac:dyDescent="0.2">
      <c r="A37" s="45" t="s">
        <v>158</v>
      </c>
      <c r="B37" s="84">
        <v>98.233239999999995</v>
      </c>
      <c r="C37" s="84">
        <v>113.793093</v>
      </c>
      <c r="D37" s="84">
        <v>106.924978</v>
      </c>
      <c r="E37" s="84">
        <v>990.31574799999999</v>
      </c>
      <c r="F37" s="84">
        <v>1008.5047949999999</v>
      </c>
      <c r="G37" s="85">
        <v>-1.8035657430860255</v>
      </c>
    </row>
    <row r="38" spans="1:7" s="9" customFormat="1" ht="12.75" customHeight="1" x14ac:dyDescent="0.2">
      <c r="A38" s="45" t="s">
        <v>37</v>
      </c>
      <c r="B38" s="84">
        <v>56.493268999999998</v>
      </c>
      <c r="C38" s="84">
        <v>56.659731000000001</v>
      </c>
      <c r="D38" s="84">
        <v>60.867857000000001</v>
      </c>
      <c r="E38" s="84">
        <v>533.66431899999998</v>
      </c>
      <c r="F38" s="84">
        <v>605.67841999999996</v>
      </c>
      <c r="G38" s="85">
        <v>-11.889824471540521</v>
      </c>
    </row>
    <row r="39" spans="1:7" s="9" customFormat="1" ht="12.75" customHeight="1" x14ac:dyDescent="0.2">
      <c r="A39" s="45" t="s">
        <v>38</v>
      </c>
      <c r="B39" s="84">
        <v>77.779949999999999</v>
      </c>
      <c r="C39" s="84">
        <v>73.363551999999999</v>
      </c>
      <c r="D39" s="84">
        <v>58.244971999999997</v>
      </c>
      <c r="E39" s="84">
        <v>631.47327700000005</v>
      </c>
      <c r="F39" s="84">
        <v>703.24199799999997</v>
      </c>
      <c r="G39" s="85">
        <v>-10.205408835665111</v>
      </c>
    </row>
    <row r="40" spans="1:7" s="9" customFormat="1" ht="12.75" customHeight="1" x14ac:dyDescent="0.2">
      <c r="A40" s="45" t="s">
        <v>113</v>
      </c>
      <c r="B40" s="84">
        <v>526.95540500000004</v>
      </c>
      <c r="C40" s="84">
        <v>530.37797599999999</v>
      </c>
      <c r="D40" s="84">
        <v>544.68866100000002</v>
      </c>
      <c r="E40" s="84">
        <v>4727.9627010000004</v>
      </c>
      <c r="F40" s="84">
        <v>4722.029614</v>
      </c>
      <c r="G40" s="85">
        <v>0.12564696719414314</v>
      </c>
    </row>
    <row r="41" spans="1:7" s="9" customFormat="1" ht="12.75" customHeight="1" x14ac:dyDescent="0.2">
      <c r="A41" s="45" t="s">
        <v>114</v>
      </c>
      <c r="B41" s="84">
        <v>46.408510999999997</v>
      </c>
      <c r="C41" s="84">
        <v>38.129918000000004</v>
      </c>
      <c r="D41" s="84">
        <v>41.910936999999997</v>
      </c>
      <c r="E41" s="84">
        <v>371.96000400000003</v>
      </c>
      <c r="F41" s="84">
        <v>370.292552</v>
      </c>
      <c r="G41" s="85">
        <v>0.45030665375089995</v>
      </c>
    </row>
    <row r="42" spans="1:7" s="9" customFormat="1" ht="12.75" customHeight="1" x14ac:dyDescent="0.2">
      <c r="A42" s="45" t="s">
        <v>115</v>
      </c>
      <c r="B42" s="84">
        <v>107.590656</v>
      </c>
      <c r="C42" s="84">
        <v>107.002489</v>
      </c>
      <c r="D42" s="84">
        <v>122.93379400000001</v>
      </c>
      <c r="E42" s="84">
        <v>995.50350900000001</v>
      </c>
      <c r="F42" s="84">
        <v>863.47399700000005</v>
      </c>
      <c r="G42" s="85">
        <v>15.290502372823624</v>
      </c>
    </row>
    <row r="43" spans="1:7" s="9" customFormat="1" ht="12.75" customHeight="1" x14ac:dyDescent="0.2">
      <c r="A43" s="45" t="s">
        <v>112</v>
      </c>
      <c r="B43" s="84">
        <v>85.890772999999996</v>
      </c>
      <c r="C43" s="84">
        <v>78.378789999999995</v>
      </c>
      <c r="D43" s="84">
        <v>93.595777999999996</v>
      </c>
      <c r="E43" s="84">
        <v>759.71656099999996</v>
      </c>
      <c r="F43" s="84">
        <v>740.31393300000002</v>
      </c>
      <c r="G43" s="85">
        <v>2.6208648973245658</v>
      </c>
    </row>
    <row r="44" spans="1:7" s="9" customFormat="1" ht="12.75" customHeight="1" x14ac:dyDescent="0.2">
      <c r="A44" s="45" t="s">
        <v>39</v>
      </c>
      <c r="B44" s="84">
        <v>133.57458399999999</v>
      </c>
      <c r="C44" s="84">
        <v>144.37226999999999</v>
      </c>
      <c r="D44" s="84">
        <v>148.781373</v>
      </c>
      <c r="E44" s="84">
        <v>1413.736701</v>
      </c>
      <c r="F44" s="84">
        <v>1075.659136</v>
      </c>
      <c r="G44" s="85">
        <v>31.429804636549846</v>
      </c>
    </row>
    <row r="45" spans="1:7" s="9" customFormat="1" ht="12.75" customHeight="1" x14ac:dyDescent="0.2">
      <c r="A45" s="45" t="s">
        <v>127</v>
      </c>
      <c r="B45" s="84">
        <v>6.9400940000000002</v>
      </c>
      <c r="C45" s="84">
        <v>8.4055470000000003</v>
      </c>
      <c r="D45" s="84">
        <v>10.135049</v>
      </c>
      <c r="E45" s="84">
        <v>67.236103</v>
      </c>
      <c r="F45" s="84">
        <v>88.619349999999997</v>
      </c>
      <c r="G45" s="85">
        <v>-24.129320515214786</v>
      </c>
    </row>
    <row r="46" spans="1:7" s="9" customFormat="1" ht="24" x14ac:dyDescent="0.2">
      <c r="A46" s="68" t="s">
        <v>128</v>
      </c>
      <c r="B46" s="84">
        <v>53.990138000000002</v>
      </c>
      <c r="C46" s="84">
        <v>60.324302000000003</v>
      </c>
      <c r="D46" s="84">
        <v>69.566209000000001</v>
      </c>
      <c r="E46" s="84">
        <v>541.13025300000004</v>
      </c>
      <c r="F46" s="84">
        <v>856.53843099999995</v>
      </c>
      <c r="G46" s="85">
        <v>-36.823587428734989</v>
      </c>
    </row>
    <row r="47" spans="1:7" s="9" customFormat="1" ht="12.75" customHeight="1" x14ac:dyDescent="0.2">
      <c r="A47" s="46"/>
    </row>
    <row r="48" spans="1:7" s="9" customFormat="1" ht="12.75" customHeight="1" x14ac:dyDescent="0.2">
      <c r="A48" s="70" t="s">
        <v>146</v>
      </c>
      <c r="B48" s="84">
        <v>230.07774699999999</v>
      </c>
      <c r="C48" s="84">
        <v>235.55241100000001</v>
      </c>
      <c r="D48" s="84">
        <v>286.377273</v>
      </c>
      <c r="E48" s="84">
        <v>1761.8393570000001</v>
      </c>
      <c r="F48" s="84">
        <v>2128.1555859999999</v>
      </c>
      <c r="G48" s="85">
        <v>-17.212850010111978</v>
      </c>
    </row>
    <row r="49" spans="1:7" ht="12.75" customHeight="1" x14ac:dyDescent="0.2">
      <c r="A49" s="41"/>
      <c r="B49" s="9"/>
      <c r="C49" s="9"/>
      <c r="D49" s="9"/>
      <c r="E49" s="9"/>
      <c r="F49" s="9"/>
      <c r="G49" s="9"/>
    </row>
    <row r="50" spans="1:7" ht="12.75" customHeight="1" x14ac:dyDescent="0.2">
      <c r="A50" s="47" t="s">
        <v>40</v>
      </c>
      <c r="B50" s="86">
        <v>5572.463581</v>
      </c>
      <c r="C50" s="87">
        <v>5958.2159689999999</v>
      </c>
      <c r="D50" s="87">
        <v>5660.9410459999999</v>
      </c>
      <c r="E50" s="87">
        <v>55792.476349999997</v>
      </c>
      <c r="F50" s="87">
        <v>61127.392882</v>
      </c>
      <c r="G50" s="88">
        <v>-8.7275381469294757</v>
      </c>
    </row>
    <row r="51" spans="1:7" ht="7.5" customHeight="1" x14ac:dyDescent="0.2"/>
    <row r="52" spans="1:7" ht="24.95" customHeight="1" x14ac:dyDescent="0.2">
      <c r="A52" s="109" t="s">
        <v>155</v>
      </c>
      <c r="B52" s="109"/>
      <c r="C52" s="109"/>
      <c r="D52" s="109"/>
      <c r="E52" s="109"/>
      <c r="F52" s="109"/>
      <c r="G52" s="109"/>
    </row>
    <row r="53" spans="1:7" x14ac:dyDescent="0.2">
      <c r="A53" s="81" t="s">
        <v>140</v>
      </c>
      <c r="B53" s="81"/>
      <c r="C53" s="81"/>
      <c r="D53" s="81"/>
      <c r="E53" s="81"/>
      <c r="F53" s="81"/>
      <c r="G53" s="81"/>
    </row>
    <row r="54" spans="1:7" x14ac:dyDescent="0.2">
      <c r="A54" s="81" t="s">
        <v>156</v>
      </c>
      <c r="B54" s="81"/>
      <c r="C54" s="81"/>
      <c r="D54" s="81"/>
      <c r="E54" s="81"/>
      <c r="F54" s="81"/>
      <c r="G54" s="81"/>
    </row>
    <row r="55" spans="1:7" ht="13.5" customHeight="1" x14ac:dyDescent="0.2">
      <c r="A55" s="33" t="s">
        <v>152</v>
      </c>
    </row>
  </sheetData>
  <mergeCells count="7">
    <mergeCell ref="A52:G52"/>
    <mergeCell ref="A1:G1"/>
    <mergeCell ref="B4:D4"/>
    <mergeCell ref="B5:F5"/>
    <mergeCell ref="E3:G3"/>
    <mergeCell ref="G4:G5"/>
    <mergeCell ref="A3:A5"/>
  </mergeCells>
  <conditionalFormatting sqref="A6:G50">
    <cfRule type="expression" dxfId="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3/23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81"/>
  <sheetViews>
    <sheetView view="pageLayout" zoomScaleNormal="100" workbookViewId="0">
      <selection sqref="A1:G1"/>
    </sheetView>
  </sheetViews>
  <sheetFormatPr baseColWidth="10" defaultRowHeight="14.25" x14ac:dyDescent="0.2"/>
  <cols>
    <col min="1" max="1" width="24" customWidth="1"/>
    <col min="2" max="6" width="9.5" customWidth="1"/>
    <col min="7" max="7" width="11.125" customWidth="1"/>
    <col min="8" max="26" width="11" customWidth="1"/>
  </cols>
  <sheetData>
    <row r="1" spans="1:7" x14ac:dyDescent="0.2">
      <c r="A1" s="123" t="s">
        <v>153</v>
      </c>
      <c r="B1" s="124"/>
      <c r="C1" s="124"/>
      <c r="D1" s="124"/>
      <c r="E1" s="124"/>
      <c r="F1" s="124"/>
      <c r="G1" s="124"/>
    </row>
    <row r="2" spans="1:7" ht="14.25" customHeight="1" x14ac:dyDescent="0.2">
      <c r="A2" s="66"/>
      <c r="B2" s="67"/>
      <c r="C2" s="67"/>
      <c r="D2" s="67"/>
      <c r="E2" s="67"/>
      <c r="F2" s="67"/>
      <c r="G2" s="67"/>
    </row>
    <row r="3" spans="1:7" x14ac:dyDescent="0.2">
      <c r="A3" s="127" t="s">
        <v>144</v>
      </c>
      <c r="B3" s="89" t="s">
        <v>95</v>
      </c>
      <c r="C3" s="89" t="s">
        <v>96</v>
      </c>
      <c r="D3" s="89" t="s">
        <v>97</v>
      </c>
      <c r="E3" s="128" t="s">
        <v>168</v>
      </c>
      <c r="F3" s="128"/>
      <c r="G3" s="129"/>
    </row>
    <row r="4" spans="1:7" ht="24" customHeight="1" x14ac:dyDescent="0.2">
      <c r="A4" s="127"/>
      <c r="B4" s="125" t="s">
        <v>171</v>
      </c>
      <c r="C4" s="126"/>
      <c r="D4" s="126"/>
      <c r="E4" s="90" t="s">
        <v>171</v>
      </c>
      <c r="F4" s="90" t="s">
        <v>172</v>
      </c>
      <c r="G4" s="130" t="s">
        <v>154</v>
      </c>
    </row>
    <row r="5" spans="1:7" ht="17.25" customHeight="1" x14ac:dyDescent="0.2">
      <c r="A5" s="127"/>
      <c r="B5" s="126" t="s">
        <v>104</v>
      </c>
      <c r="C5" s="126"/>
      <c r="D5" s="126"/>
      <c r="E5" s="126"/>
      <c r="F5" s="126"/>
      <c r="G5" s="131"/>
    </row>
    <row r="6" spans="1:7" x14ac:dyDescent="0.2">
      <c r="A6" s="71"/>
    </row>
    <row r="7" spans="1:7" ht="12.75" customHeight="1" x14ac:dyDescent="0.2">
      <c r="A7" s="57" t="s">
        <v>41</v>
      </c>
      <c r="B7" s="84">
        <v>2566.056204</v>
      </c>
      <c r="C7" s="84">
        <v>2516.6982659999999</v>
      </c>
      <c r="D7" s="84">
        <v>2711.4380769999998</v>
      </c>
      <c r="E7" s="84">
        <v>23954.271317999999</v>
      </c>
      <c r="F7" s="84">
        <v>28023.175813999998</v>
      </c>
      <c r="G7" s="85">
        <v>-14.519783635540804</v>
      </c>
    </row>
    <row r="8" spans="1:7" ht="12.75" customHeight="1" x14ac:dyDescent="0.2">
      <c r="A8" s="50" t="s">
        <v>23</v>
      </c>
      <c r="B8" s="9"/>
      <c r="C8" s="9"/>
      <c r="D8" s="9"/>
      <c r="E8" s="9"/>
      <c r="F8" s="9"/>
      <c r="G8" s="9"/>
    </row>
    <row r="9" spans="1:7" ht="12.75" customHeight="1" x14ac:dyDescent="0.2">
      <c r="A9" s="50" t="s">
        <v>142</v>
      </c>
      <c r="B9" s="84">
        <v>2169.6675620000001</v>
      </c>
      <c r="C9" s="84">
        <v>2080.5184380000001</v>
      </c>
      <c r="D9" s="84">
        <v>2299.3364940000001</v>
      </c>
      <c r="E9" s="84">
        <v>19446.962048000001</v>
      </c>
      <c r="F9" s="84">
        <v>19230.02232</v>
      </c>
      <c r="G9" s="85">
        <v>1.1281304014627977</v>
      </c>
    </row>
    <row r="10" spans="1:7" ht="12.75" customHeight="1" x14ac:dyDescent="0.2">
      <c r="A10" s="51" t="s">
        <v>23</v>
      </c>
      <c r="B10" s="9"/>
      <c r="C10" s="9"/>
      <c r="D10" s="9"/>
      <c r="E10" s="9"/>
      <c r="F10" s="9"/>
      <c r="G10" s="9"/>
    </row>
    <row r="11" spans="1:7" ht="12.75" customHeight="1" x14ac:dyDescent="0.2">
      <c r="A11" s="51" t="s">
        <v>143</v>
      </c>
      <c r="B11" s="84">
        <v>1512.2187269999999</v>
      </c>
      <c r="C11" s="84">
        <v>1455.3002830000003</v>
      </c>
      <c r="D11" s="84">
        <v>1634.3402369999999</v>
      </c>
      <c r="E11" s="84">
        <v>13762.559060000003</v>
      </c>
      <c r="F11" s="84">
        <v>13169.279368</v>
      </c>
      <c r="G11" s="85">
        <v>4.5050277651608894</v>
      </c>
    </row>
    <row r="12" spans="1:7" ht="12.75" customHeight="1" x14ac:dyDescent="0.2">
      <c r="A12" s="52" t="s">
        <v>23</v>
      </c>
      <c r="B12" s="9"/>
      <c r="C12" s="9"/>
      <c r="D12" s="9"/>
      <c r="E12" s="9"/>
      <c r="F12" s="9"/>
      <c r="G12" s="9"/>
    </row>
    <row r="13" spans="1:7" ht="12.75" customHeight="1" x14ac:dyDescent="0.2">
      <c r="A13" s="53" t="s">
        <v>42</v>
      </c>
      <c r="B13" s="84">
        <v>385.512</v>
      </c>
      <c r="C13" s="84">
        <v>358.628916</v>
      </c>
      <c r="D13" s="84">
        <v>459.81364500000001</v>
      </c>
      <c r="E13" s="84">
        <v>3345.2537390000002</v>
      </c>
      <c r="F13" s="84">
        <v>3138.3966949999999</v>
      </c>
      <c r="G13" s="85">
        <v>6.5911694442439028</v>
      </c>
    </row>
    <row r="14" spans="1:7" ht="12.75" customHeight="1" x14ac:dyDescent="0.2">
      <c r="A14" s="53" t="s">
        <v>43</v>
      </c>
      <c r="B14" s="84">
        <v>180.273698</v>
      </c>
      <c r="C14" s="84">
        <v>239.070213</v>
      </c>
      <c r="D14" s="84">
        <v>274.329497</v>
      </c>
      <c r="E14" s="84">
        <v>1966.483649</v>
      </c>
      <c r="F14" s="84">
        <v>1724.616534</v>
      </c>
      <c r="G14" s="85">
        <v>14.024399640830524</v>
      </c>
    </row>
    <row r="15" spans="1:7" ht="12.75" customHeight="1" x14ac:dyDescent="0.2">
      <c r="A15" s="53" t="s">
        <v>44</v>
      </c>
      <c r="B15" s="84">
        <v>8.8693329999999992</v>
      </c>
      <c r="C15" s="84">
        <v>9.1618499999999994</v>
      </c>
      <c r="D15" s="84">
        <v>8.3786319999999996</v>
      </c>
      <c r="E15" s="84">
        <v>74.186491000000004</v>
      </c>
      <c r="F15" s="84">
        <v>75.861703000000006</v>
      </c>
      <c r="G15" s="85">
        <v>-2.2082446527729473</v>
      </c>
    </row>
    <row r="16" spans="1:7" ht="12.75" customHeight="1" x14ac:dyDescent="0.2">
      <c r="A16" s="53" t="s">
        <v>45</v>
      </c>
      <c r="B16" s="84">
        <v>476.72047300000003</v>
      </c>
      <c r="C16" s="84">
        <v>408.83423199999999</v>
      </c>
      <c r="D16" s="84">
        <v>421.63406700000002</v>
      </c>
      <c r="E16" s="84">
        <v>3800.2483010000001</v>
      </c>
      <c r="F16" s="84">
        <v>3890.3841769999999</v>
      </c>
      <c r="G16" s="85">
        <v>-2.3168888186643386</v>
      </c>
    </row>
    <row r="17" spans="1:7" ht="12.75" customHeight="1" x14ac:dyDescent="0.2">
      <c r="A17" s="53" t="s">
        <v>46</v>
      </c>
      <c r="B17" s="84">
        <v>162.63791499999999</v>
      </c>
      <c r="C17" s="84">
        <v>142.189336</v>
      </c>
      <c r="D17" s="84">
        <v>155.102417</v>
      </c>
      <c r="E17" s="84">
        <v>1435.357618</v>
      </c>
      <c r="F17" s="84">
        <v>1438.4743570000001</v>
      </c>
      <c r="G17" s="85">
        <v>-0.21666976438149277</v>
      </c>
    </row>
    <row r="18" spans="1:7" ht="12.75" customHeight="1" x14ac:dyDescent="0.2">
      <c r="A18" s="53" t="s">
        <v>47</v>
      </c>
      <c r="B18" s="84">
        <v>28.533111000000002</v>
      </c>
      <c r="C18" s="84">
        <v>57.253922000000003</v>
      </c>
      <c r="D18" s="84">
        <v>37.949691999999999</v>
      </c>
      <c r="E18" s="84">
        <v>445.48740700000002</v>
      </c>
      <c r="F18" s="84">
        <v>333.45427000000001</v>
      </c>
      <c r="G18" s="85">
        <v>33.597751499778354</v>
      </c>
    </row>
    <row r="19" spans="1:7" ht="12.75" customHeight="1" x14ac:dyDescent="0.2">
      <c r="A19" s="53" t="s">
        <v>48</v>
      </c>
      <c r="B19" s="84">
        <v>12.539281000000001</v>
      </c>
      <c r="C19" s="84">
        <v>11.015431</v>
      </c>
      <c r="D19" s="84">
        <v>13.965427</v>
      </c>
      <c r="E19" s="84">
        <v>112.374695</v>
      </c>
      <c r="F19" s="84">
        <v>134.08483000000001</v>
      </c>
      <c r="G19" s="85">
        <v>-16.191343196691236</v>
      </c>
    </row>
    <row r="20" spans="1:7" ht="12.75" customHeight="1" x14ac:dyDescent="0.2">
      <c r="A20" s="53" t="s">
        <v>49</v>
      </c>
      <c r="B20" s="84">
        <v>8.2607549999999996</v>
      </c>
      <c r="C20" s="84">
        <v>5.5641860000000003</v>
      </c>
      <c r="D20" s="84">
        <v>9.036759</v>
      </c>
      <c r="E20" s="84">
        <v>93.405761999999996</v>
      </c>
      <c r="F20" s="84">
        <v>109.02070399999999</v>
      </c>
      <c r="G20" s="85">
        <v>-14.322914297086172</v>
      </c>
    </row>
    <row r="21" spans="1:7" ht="12.75" customHeight="1" x14ac:dyDescent="0.2">
      <c r="A21" s="53" t="s">
        <v>50</v>
      </c>
      <c r="B21" s="84">
        <v>124.264323</v>
      </c>
      <c r="C21" s="84">
        <v>88.722137000000004</v>
      </c>
      <c r="D21" s="84">
        <v>88.048590000000004</v>
      </c>
      <c r="E21" s="84">
        <v>1132.717725</v>
      </c>
      <c r="F21" s="84">
        <v>997.29925400000002</v>
      </c>
      <c r="G21" s="85">
        <v>13.578519231500394</v>
      </c>
    </row>
    <row r="22" spans="1:7" ht="12.75" customHeight="1" x14ac:dyDescent="0.2">
      <c r="A22" s="53" t="s">
        <v>51</v>
      </c>
      <c r="B22" s="84">
        <v>20.428830999999999</v>
      </c>
      <c r="C22" s="84">
        <v>19.020440000000001</v>
      </c>
      <c r="D22" s="84">
        <v>34.282677</v>
      </c>
      <c r="E22" s="84">
        <v>255.60777200000001</v>
      </c>
      <c r="F22" s="84">
        <v>222.12611899999999</v>
      </c>
      <c r="G22" s="85">
        <v>15.073262500930838</v>
      </c>
    </row>
    <row r="23" spans="1:7" ht="12.75" customHeight="1" x14ac:dyDescent="0.2">
      <c r="A23" s="53" t="s">
        <v>52</v>
      </c>
      <c r="B23" s="84">
        <v>58.96696</v>
      </c>
      <c r="C23" s="84">
        <v>59.448076999999998</v>
      </c>
      <c r="D23" s="84">
        <v>82.288534999999996</v>
      </c>
      <c r="E23" s="84">
        <v>623.29597899999999</v>
      </c>
      <c r="F23" s="84">
        <v>636.60065099999997</v>
      </c>
      <c r="G23" s="85">
        <v>-2.0899557641200062</v>
      </c>
    </row>
    <row r="24" spans="1:7" ht="12.75" customHeight="1" x14ac:dyDescent="0.2">
      <c r="A24" s="53" t="s">
        <v>61</v>
      </c>
      <c r="B24" s="84">
        <v>5.1236889999999997</v>
      </c>
      <c r="C24" s="84">
        <v>2.7915209999999999</v>
      </c>
      <c r="D24" s="84">
        <v>7.4716189999999996</v>
      </c>
      <c r="E24" s="84">
        <v>71.920976999999993</v>
      </c>
      <c r="F24" s="84">
        <v>49.166082000000003</v>
      </c>
      <c r="G24" s="85">
        <v>46.281692732807102</v>
      </c>
    </row>
    <row r="25" spans="1:7" ht="12.75" customHeight="1" x14ac:dyDescent="0.2">
      <c r="A25" s="53" t="s">
        <v>62</v>
      </c>
      <c r="B25" s="84">
        <v>2.7214049999999999</v>
      </c>
      <c r="C25" s="84">
        <v>8.1484319999999997</v>
      </c>
      <c r="D25" s="84">
        <v>4.9724599999999999</v>
      </c>
      <c r="E25" s="84">
        <v>50.063611000000002</v>
      </c>
      <c r="F25" s="84">
        <v>43.455542999999999</v>
      </c>
      <c r="G25" s="85">
        <v>15.206501964548011</v>
      </c>
    </row>
    <row r="26" spans="1:7" ht="12.75" customHeight="1" x14ac:dyDescent="0.2">
      <c r="A26" s="53" t="s">
        <v>63</v>
      </c>
      <c r="B26" s="84">
        <v>12.246606</v>
      </c>
      <c r="C26" s="84">
        <v>12.579663999999999</v>
      </c>
      <c r="D26" s="84">
        <v>8.647729</v>
      </c>
      <c r="E26" s="84">
        <v>103.612148</v>
      </c>
      <c r="F26" s="84">
        <v>121.266907</v>
      </c>
      <c r="G26" s="85">
        <v>-14.558595940770545</v>
      </c>
    </row>
    <row r="27" spans="1:7" ht="12.75" customHeight="1" x14ac:dyDescent="0.2">
      <c r="A27" s="53" t="s">
        <v>55</v>
      </c>
      <c r="B27" s="84">
        <v>4.3924200000000004</v>
      </c>
      <c r="C27" s="84">
        <v>4.7862020000000003</v>
      </c>
      <c r="D27" s="84">
        <v>5.3232210000000002</v>
      </c>
      <c r="E27" s="84">
        <v>44.010238999999999</v>
      </c>
      <c r="F27" s="84">
        <v>42.164020999999998</v>
      </c>
      <c r="G27" s="85">
        <v>4.3786573391565327</v>
      </c>
    </row>
    <row r="28" spans="1:7" ht="12.75" customHeight="1" x14ac:dyDescent="0.2">
      <c r="A28" s="53" t="s">
        <v>164</v>
      </c>
      <c r="B28" s="84">
        <v>1.872484</v>
      </c>
      <c r="C28" s="84">
        <v>1.7288730000000001</v>
      </c>
      <c r="D28" s="84">
        <v>1.4580709999999999</v>
      </c>
      <c r="E28" s="84">
        <v>20.908137</v>
      </c>
      <c r="F28" s="84">
        <v>24.113847</v>
      </c>
      <c r="G28" s="85">
        <v>-13.294062950635791</v>
      </c>
    </row>
    <row r="29" spans="1:7" ht="12.75" customHeight="1" x14ac:dyDescent="0.2">
      <c r="A29" s="53" t="s">
        <v>56</v>
      </c>
      <c r="B29" s="84">
        <v>18.575852000000001</v>
      </c>
      <c r="C29" s="84">
        <v>25.982614999999999</v>
      </c>
      <c r="D29" s="84">
        <v>21.330442000000001</v>
      </c>
      <c r="E29" s="84">
        <v>170.54407699999999</v>
      </c>
      <c r="F29" s="84">
        <v>150.808333</v>
      </c>
      <c r="G29" s="85">
        <v>13.086640245536017</v>
      </c>
    </row>
    <row r="30" spans="1:7" ht="12.75" customHeight="1" x14ac:dyDescent="0.2">
      <c r="A30" s="53" t="s">
        <v>53</v>
      </c>
      <c r="B30" s="84">
        <v>0.12214700000000001</v>
      </c>
      <c r="C30" s="84">
        <v>0.21507299999999999</v>
      </c>
      <c r="D30" s="84">
        <v>0.211588</v>
      </c>
      <c r="E30" s="84">
        <v>1.529404</v>
      </c>
      <c r="F30" s="84">
        <v>13.869834000000001</v>
      </c>
      <c r="G30" s="85">
        <v>-88.973162908799054</v>
      </c>
    </row>
    <row r="31" spans="1:7" ht="12.75" customHeight="1" x14ac:dyDescent="0.2">
      <c r="A31" s="53" t="s">
        <v>54</v>
      </c>
      <c r="B31" s="84">
        <v>0.157444</v>
      </c>
      <c r="C31" s="84">
        <v>0.159163</v>
      </c>
      <c r="D31" s="84">
        <v>9.5169000000000004E-2</v>
      </c>
      <c r="E31" s="84">
        <v>15.551329000000001</v>
      </c>
      <c r="F31" s="84">
        <v>24.115507000000001</v>
      </c>
      <c r="G31" s="85">
        <v>-35.513157571184379</v>
      </c>
    </row>
    <row r="32" spans="1:7" ht="12.75" customHeight="1" x14ac:dyDescent="0.2">
      <c r="A32" s="54" t="s">
        <v>57</v>
      </c>
      <c r="B32" s="84">
        <v>657.44883500000014</v>
      </c>
      <c r="C32" s="84">
        <v>625.2181549999998</v>
      </c>
      <c r="D32" s="84">
        <v>664.99625700000024</v>
      </c>
      <c r="E32" s="84">
        <v>5684.402987999998</v>
      </c>
      <c r="F32" s="84">
        <v>6060.7429520000005</v>
      </c>
      <c r="G32" s="85">
        <v>-6.2094691522235337</v>
      </c>
    </row>
    <row r="33" spans="1:7" ht="12.75" customHeight="1" x14ac:dyDescent="0.2">
      <c r="A33" s="52" t="s">
        <v>23</v>
      </c>
      <c r="B33" s="9"/>
      <c r="C33" s="9"/>
      <c r="D33" s="9"/>
      <c r="E33" s="9"/>
      <c r="F33" s="9"/>
      <c r="G33" s="9"/>
    </row>
    <row r="34" spans="1:7" ht="12.75" customHeight="1" x14ac:dyDescent="0.2">
      <c r="A34" s="53" t="s">
        <v>58</v>
      </c>
      <c r="B34" s="84">
        <v>161.415413</v>
      </c>
      <c r="C34" s="84">
        <v>52.578752000000001</v>
      </c>
      <c r="D34" s="84">
        <v>66.563655999999995</v>
      </c>
      <c r="E34" s="84">
        <v>705.64466700000003</v>
      </c>
      <c r="F34" s="84">
        <v>606.70897500000001</v>
      </c>
      <c r="G34" s="85">
        <v>16.30694386876344</v>
      </c>
    </row>
    <row r="35" spans="1:7" ht="12.75" customHeight="1" x14ac:dyDescent="0.2">
      <c r="A35" s="53" t="s">
        <v>59</v>
      </c>
      <c r="B35" s="84">
        <v>201.18409500000001</v>
      </c>
      <c r="C35" s="84">
        <v>243.31209799999999</v>
      </c>
      <c r="D35" s="84">
        <v>200.67732699999999</v>
      </c>
      <c r="E35" s="84">
        <v>2038.718668</v>
      </c>
      <c r="F35" s="84">
        <v>2083.87419</v>
      </c>
      <c r="G35" s="85">
        <v>-2.1669025038406886</v>
      </c>
    </row>
    <row r="36" spans="1:7" ht="12.75" customHeight="1" x14ac:dyDescent="0.2">
      <c r="A36" s="53" t="s">
        <v>60</v>
      </c>
      <c r="B36" s="84">
        <v>62.719665999999997</v>
      </c>
      <c r="C36" s="84">
        <v>79.083348000000001</v>
      </c>
      <c r="D36" s="84">
        <v>101.77375000000001</v>
      </c>
      <c r="E36" s="84">
        <v>670.85671200000002</v>
      </c>
      <c r="F36" s="84">
        <v>732.057095</v>
      </c>
      <c r="G36" s="85">
        <v>-8.3600559871631361</v>
      </c>
    </row>
    <row r="37" spans="1:7" ht="12.75" customHeight="1" x14ac:dyDescent="0.2">
      <c r="A37" s="53" t="s">
        <v>64</v>
      </c>
      <c r="B37" s="84">
        <v>128.42338699999999</v>
      </c>
      <c r="C37" s="84">
        <v>147.18485999999999</v>
      </c>
      <c r="D37" s="84">
        <v>147.16820100000001</v>
      </c>
      <c r="E37" s="84">
        <v>1165.8482759999999</v>
      </c>
      <c r="F37" s="84">
        <v>959.166113</v>
      </c>
      <c r="G37" s="85">
        <v>21.548109362783535</v>
      </c>
    </row>
    <row r="38" spans="1:7" ht="12.75" customHeight="1" x14ac:dyDescent="0.2">
      <c r="A38" s="53" t="s">
        <v>65</v>
      </c>
      <c r="B38" s="84">
        <v>33.319710000000001</v>
      </c>
      <c r="C38" s="84">
        <v>34.797812</v>
      </c>
      <c r="D38" s="84">
        <v>31.561848999999999</v>
      </c>
      <c r="E38" s="84">
        <v>327.58218099999999</v>
      </c>
      <c r="F38" s="84">
        <v>323.91346700000003</v>
      </c>
      <c r="G38" s="85">
        <v>1.1326216331721639</v>
      </c>
    </row>
    <row r="39" spans="1:7" ht="12.75" customHeight="1" x14ac:dyDescent="0.2">
      <c r="A39" s="53" t="s">
        <v>66</v>
      </c>
      <c r="B39" s="84">
        <v>17.391894000000001</v>
      </c>
      <c r="C39" s="84">
        <v>17.054397999999999</v>
      </c>
      <c r="D39" s="84">
        <v>25.408531</v>
      </c>
      <c r="E39" s="84">
        <v>151.213978</v>
      </c>
      <c r="F39" s="84">
        <v>150.359365</v>
      </c>
      <c r="G39" s="85">
        <v>0.56838029343899166</v>
      </c>
    </row>
    <row r="40" spans="1:7" ht="12.75" customHeight="1" x14ac:dyDescent="0.2">
      <c r="A40" s="53" t="s">
        <v>67</v>
      </c>
      <c r="B40" s="84">
        <v>52.994669999999999</v>
      </c>
      <c r="C40" s="84">
        <v>51.206887000000002</v>
      </c>
      <c r="D40" s="84">
        <v>91.842943000000005</v>
      </c>
      <c r="E40" s="84">
        <v>624.53850599999998</v>
      </c>
      <c r="F40" s="84">
        <v>1204.6637470000001</v>
      </c>
      <c r="G40" s="85">
        <v>-48.156611539502073</v>
      </c>
    </row>
    <row r="41" spans="1:7" ht="12.75" customHeight="1" x14ac:dyDescent="0.2">
      <c r="A41" s="56" t="s">
        <v>68</v>
      </c>
      <c r="B41" s="84">
        <v>396.38864199999989</v>
      </c>
      <c r="C41" s="84">
        <v>436.17982799999982</v>
      </c>
      <c r="D41" s="84">
        <v>412.10158299999966</v>
      </c>
      <c r="E41" s="84">
        <v>4507.3092699999979</v>
      </c>
      <c r="F41" s="84">
        <v>8793.1534939999983</v>
      </c>
      <c r="G41" s="85">
        <v>-48.740696121413585</v>
      </c>
    </row>
    <row r="42" spans="1:7" ht="12.75" customHeight="1" x14ac:dyDescent="0.2">
      <c r="A42" s="54" t="s">
        <v>31</v>
      </c>
      <c r="B42" s="9"/>
      <c r="C42" s="9"/>
      <c r="D42" s="9"/>
      <c r="E42" s="9"/>
      <c r="F42" s="9"/>
      <c r="G42" s="9"/>
    </row>
    <row r="43" spans="1:7" ht="12.75" customHeight="1" x14ac:dyDescent="0.2">
      <c r="A43" s="54" t="s">
        <v>69</v>
      </c>
      <c r="B43" s="84">
        <v>38.334198000000001</v>
      </c>
      <c r="C43" s="84">
        <v>42.641486</v>
      </c>
      <c r="D43" s="84">
        <v>25.178075</v>
      </c>
      <c r="E43" s="84">
        <v>776.51941199999999</v>
      </c>
      <c r="F43" s="84">
        <v>703.94580299999996</v>
      </c>
      <c r="G43" s="85">
        <v>10.309544952283787</v>
      </c>
    </row>
    <row r="44" spans="1:7" ht="12.75" customHeight="1" x14ac:dyDescent="0.2">
      <c r="A44" s="54" t="s">
        <v>70</v>
      </c>
      <c r="B44" s="84">
        <v>4.9735469999999999</v>
      </c>
      <c r="C44" s="84">
        <v>3.5489709999999999</v>
      </c>
      <c r="D44" s="84">
        <v>5.0616380000000003</v>
      </c>
      <c r="E44" s="84">
        <v>353.70611200000002</v>
      </c>
      <c r="F44" s="84">
        <v>3517.9926730000002</v>
      </c>
      <c r="G44" s="85">
        <v>-89.945797365792302</v>
      </c>
    </row>
    <row r="45" spans="1:7" ht="12.75" customHeight="1" x14ac:dyDescent="0.2">
      <c r="A45" s="54" t="s">
        <v>71</v>
      </c>
      <c r="B45" s="84">
        <v>53.890684999999998</v>
      </c>
      <c r="C45" s="84">
        <v>69.661953999999994</v>
      </c>
      <c r="D45" s="84">
        <v>50.931489999999997</v>
      </c>
      <c r="E45" s="84">
        <v>518.61371599999995</v>
      </c>
      <c r="F45" s="84">
        <v>537.05892900000003</v>
      </c>
      <c r="G45" s="85">
        <v>-3.4344858643994627</v>
      </c>
    </row>
    <row r="46" spans="1:7" ht="12.75" customHeight="1" x14ac:dyDescent="0.2">
      <c r="A46" s="54" t="s">
        <v>72</v>
      </c>
      <c r="B46" s="84">
        <v>126.557288</v>
      </c>
      <c r="C46" s="84">
        <v>117.346281</v>
      </c>
      <c r="D46" s="84">
        <v>105.08559099999999</v>
      </c>
      <c r="E46" s="84">
        <v>1036.2131770000001</v>
      </c>
      <c r="F46" s="84">
        <v>1106.9947549999999</v>
      </c>
      <c r="G46" s="85">
        <v>-6.394030114442586</v>
      </c>
    </row>
    <row r="47" spans="1:7" ht="12.75" customHeight="1" x14ac:dyDescent="0.2">
      <c r="A47" s="54" t="s">
        <v>163</v>
      </c>
      <c r="B47" s="84">
        <v>153.14900399999999</v>
      </c>
      <c r="C47" s="84">
        <v>178.779831</v>
      </c>
      <c r="D47" s="84">
        <v>202.97664700000001</v>
      </c>
      <c r="E47" s="84">
        <v>1646.7445640000001</v>
      </c>
      <c r="F47" s="84">
        <v>2785.9276650000002</v>
      </c>
      <c r="G47" s="85">
        <v>-40.890620216444134</v>
      </c>
    </row>
    <row r="48" spans="1:7" ht="12.75" hidden="1" customHeight="1" x14ac:dyDescent="0.2">
      <c r="A48" s="54"/>
      <c r="B48" s="84"/>
      <c r="C48" s="84"/>
      <c r="D48" s="84"/>
      <c r="E48" s="84"/>
      <c r="F48" s="84"/>
      <c r="G48" s="85"/>
    </row>
    <row r="49" spans="1:7" ht="12.75" customHeight="1" x14ac:dyDescent="0.2">
      <c r="A49" s="55" t="s">
        <v>73</v>
      </c>
      <c r="B49" s="84">
        <v>191.73800199999999</v>
      </c>
      <c r="C49" s="84">
        <v>125.25313</v>
      </c>
      <c r="D49" s="84">
        <v>91.349834999999999</v>
      </c>
      <c r="E49" s="84">
        <v>1953.081702</v>
      </c>
      <c r="F49" s="84">
        <v>1790.320215</v>
      </c>
      <c r="G49" s="85">
        <v>9.0911941694184577</v>
      </c>
    </row>
    <row r="50" spans="1:7" ht="12.75" customHeight="1" x14ac:dyDescent="0.2">
      <c r="A50" s="56" t="s">
        <v>31</v>
      </c>
      <c r="B50" s="9"/>
      <c r="C50" s="9"/>
      <c r="D50" s="9"/>
      <c r="E50" s="9"/>
      <c r="F50" s="9"/>
      <c r="G50" s="9"/>
    </row>
    <row r="51" spans="1:7" ht="12.75" customHeight="1" x14ac:dyDescent="0.2">
      <c r="A51" s="56" t="s">
        <v>74</v>
      </c>
      <c r="B51" s="84">
        <v>12.117512</v>
      </c>
      <c r="C51" s="84">
        <v>14.130663</v>
      </c>
      <c r="D51" s="84">
        <v>6.2183630000000001</v>
      </c>
      <c r="E51" s="84">
        <v>124.688531</v>
      </c>
      <c r="F51" s="84">
        <v>157.03077400000001</v>
      </c>
      <c r="G51" s="85">
        <v>-20.596117675634716</v>
      </c>
    </row>
    <row r="52" spans="1:7" ht="12.75" customHeight="1" x14ac:dyDescent="0.2">
      <c r="A52" s="56" t="s">
        <v>116</v>
      </c>
      <c r="B52" s="84">
        <v>28.612942</v>
      </c>
      <c r="C52" s="84">
        <v>23.609062000000002</v>
      </c>
      <c r="D52" s="84">
        <v>19.39106</v>
      </c>
      <c r="E52" s="84">
        <v>259.92571700000002</v>
      </c>
      <c r="F52" s="84">
        <v>230.97154699999999</v>
      </c>
      <c r="G52" s="85">
        <v>12.535816803443765</v>
      </c>
    </row>
    <row r="53" spans="1:7" ht="12.75" customHeight="1" x14ac:dyDescent="0.2">
      <c r="A53" s="56" t="s">
        <v>75</v>
      </c>
      <c r="B53" s="84">
        <v>10.320302999999999</v>
      </c>
      <c r="C53" s="84">
        <v>20.178865999999999</v>
      </c>
      <c r="D53" s="84">
        <v>15.011566999999999</v>
      </c>
      <c r="E53" s="84">
        <v>169.86987500000001</v>
      </c>
      <c r="F53" s="84">
        <v>189.964575</v>
      </c>
      <c r="G53" s="85">
        <v>-10.578130159267843</v>
      </c>
    </row>
    <row r="54" spans="1:7" ht="12.75" customHeight="1" x14ac:dyDescent="0.2">
      <c r="A54" s="57" t="s">
        <v>76</v>
      </c>
      <c r="B54" s="84">
        <v>1313.921795</v>
      </c>
      <c r="C54" s="84">
        <v>1515.544504</v>
      </c>
      <c r="D54" s="84">
        <v>1152.190668</v>
      </c>
      <c r="E54" s="84">
        <v>11820.33526</v>
      </c>
      <c r="F54" s="84">
        <v>12920.745874</v>
      </c>
      <c r="G54" s="85">
        <v>-8.5166183495205132</v>
      </c>
    </row>
    <row r="55" spans="1:7" ht="12.75" customHeight="1" x14ac:dyDescent="0.2">
      <c r="A55" s="50" t="s">
        <v>31</v>
      </c>
      <c r="B55" s="9"/>
      <c r="C55" s="9"/>
      <c r="D55" s="9"/>
      <c r="E55" s="9"/>
      <c r="F55" s="9"/>
      <c r="G55" s="9"/>
    </row>
    <row r="56" spans="1:7" ht="12.75" customHeight="1" x14ac:dyDescent="0.2">
      <c r="A56" s="56" t="s">
        <v>77</v>
      </c>
      <c r="B56" s="84">
        <v>987.02667099999996</v>
      </c>
      <c r="C56" s="84">
        <v>1184.0995370000001</v>
      </c>
      <c r="D56" s="84">
        <v>916.83674099999996</v>
      </c>
      <c r="E56" s="84">
        <v>8613.5803309999992</v>
      </c>
      <c r="F56" s="84">
        <v>9012.4394790000006</v>
      </c>
      <c r="G56" s="85">
        <v>-4.4256513336859484</v>
      </c>
    </row>
    <row r="57" spans="1:7" ht="12.75" customHeight="1" x14ac:dyDescent="0.2">
      <c r="A57" s="51" t="s">
        <v>31</v>
      </c>
      <c r="B57" s="9"/>
      <c r="C57" s="9"/>
      <c r="D57" s="9"/>
      <c r="E57" s="9"/>
      <c r="F57" s="9"/>
      <c r="G57" s="9"/>
    </row>
    <row r="58" spans="1:7" ht="12.75" customHeight="1" x14ac:dyDescent="0.2">
      <c r="A58" s="51" t="s">
        <v>78</v>
      </c>
      <c r="B58" s="84">
        <v>921.66636900000003</v>
      </c>
      <c r="C58" s="84">
        <v>1113.3979409999999</v>
      </c>
      <c r="D58" s="84">
        <v>849.66598799999997</v>
      </c>
      <c r="E58" s="84">
        <v>7989.6334299999999</v>
      </c>
      <c r="F58" s="84">
        <v>8421.7279440000002</v>
      </c>
      <c r="G58" s="85">
        <v>-5.1307109048546522</v>
      </c>
    </row>
    <row r="59" spans="1:7" ht="12.75" customHeight="1" x14ac:dyDescent="0.2">
      <c r="A59" s="51" t="s">
        <v>79</v>
      </c>
      <c r="B59" s="84">
        <v>29.663007</v>
      </c>
      <c r="C59" s="84">
        <v>30.536481999999999</v>
      </c>
      <c r="D59" s="84">
        <v>34.875739000000003</v>
      </c>
      <c r="E59" s="84">
        <v>277.63009099999999</v>
      </c>
      <c r="F59" s="84">
        <v>285.58605899999998</v>
      </c>
      <c r="G59" s="85">
        <v>-2.7858390664650727</v>
      </c>
    </row>
    <row r="60" spans="1:7" ht="12.75" customHeight="1" x14ac:dyDescent="0.2">
      <c r="A60" s="50" t="s">
        <v>117</v>
      </c>
      <c r="B60" s="91">
        <v>276.60375299999998</v>
      </c>
      <c r="C60" s="84">
        <v>292.69459699999999</v>
      </c>
      <c r="D60" s="84">
        <v>204.844223</v>
      </c>
      <c r="E60" s="84">
        <v>2558.334186</v>
      </c>
      <c r="F60" s="84">
        <v>3267.674708</v>
      </c>
      <c r="G60" s="85">
        <v>-21.707807091794521</v>
      </c>
    </row>
    <row r="61" spans="1:7" ht="12.75" customHeight="1" x14ac:dyDescent="0.2">
      <c r="A61" s="51" t="s">
        <v>31</v>
      </c>
      <c r="B61" s="9"/>
      <c r="C61" s="9"/>
      <c r="D61" s="9"/>
      <c r="E61" s="9"/>
      <c r="F61" s="9"/>
      <c r="G61" s="9"/>
    </row>
    <row r="62" spans="1:7" ht="12.75" customHeight="1" x14ac:dyDescent="0.2">
      <c r="A62" s="51" t="s">
        <v>80</v>
      </c>
      <c r="B62" s="84">
        <v>123.06685899999999</v>
      </c>
      <c r="C62" s="84">
        <v>152.586737</v>
      </c>
      <c r="D62" s="84">
        <v>95.901920000000004</v>
      </c>
      <c r="E62" s="84">
        <v>1086.045345</v>
      </c>
      <c r="F62" s="84">
        <v>1506.4756520000001</v>
      </c>
      <c r="G62" s="85">
        <v>-27.908204586103736</v>
      </c>
    </row>
    <row r="63" spans="1:7" ht="12.75" customHeight="1" x14ac:dyDescent="0.2">
      <c r="A63" s="51"/>
      <c r="B63" s="9"/>
      <c r="C63" s="9"/>
      <c r="D63" s="9"/>
      <c r="E63" s="9"/>
      <c r="F63" s="9"/>
      <c r="G63" s="9"/>
    </row>
    <row r="64" spans="1:7" ht="12.75" customHeight="1" x14ac:dyDescent="0.2">
      <c r="A64" s="57" t="s">
        <v>81</v>
      </c>
      <c r="B64" s="84">
        <v>1457.1257230000001</v>
      </c>
      <c r="C64" s="84">
        <v>1667.6568279999999</v>
      </c>
      <c r="D64" s="84">
        <v>1671.1088319999999</v>
      </c>
      <c r="E64" s="84">
        <v>17236.195032</v>
      </c>
      <c r="F64" s="84">
        <v>17265.73992</v>
      </c>
      <c r="G64" s="85">
        <v>-0.17111857433792466</v>
      </c>
    </row>
    <row r="65" spans="1:7" ht="12.75" customHeight="1" x14ac:dyDescent="0.2">
      <c r="A65" s="50" t="s">
        <v>31</v>
      </c>
      <c r="B65" s="9"/>
      <c r="C65" s="9"/>
      <c r="D65" s="9"/>
      <c r="E65" s="9"/>
      <c r="F65" s="9"/>
      <c r="G65" s="9"/>
    </row>
    <row r="66" spans="1:7" ht="12.75" customHeight="1" x14ac:dyDescent="0.2">
      <c r="A66" s="56" t="s">
        <v>82</v>
      </c>
      <c r="B66" s="84">
        <v>367.761616</v>
      </c>
      <c r="C66" s="84">
        <v>274.26530300000002</v>
      </c>
      <c r="D66" s="84">
        <v>249.18015</v>
      </c>
      <c r="E66" s="84">
        <v>2988.7155360000002</v>
      </c>
      <c r="F66" s="84">
        <v>3417.3208800000002</v>
      </c>
      <c r="G66" s="85">
        <v>-12.542145120419605</v>
      </c>
    </row>
    <row r="67" spans="1:7" ht="12.75" customHeight="1" x14ac:dyDescent="0.2">
      <c r="A67" s="56" t="s">
        <v>83</v>
      </c>
      <c r="B67" s="84">
        <v>643.35095699999999</v>
      </c>
      <c r="C67" s="84">
        <v>677.81427099999996</v>
      </c>
      <c r="D67" s="84">
        <v>643.54632700000002</v>
      </c>
      <c r="E67" s="84">
        <v>5853.5401819999997</v>
      </c>
      <c r="F67" s="84">
        <v>8310.0265089999994</v>
      </c>
      <c r="G67" s="85">
        <v>-29.560511321348415</v>
      </c>
    </row>
    <row r="68" spans="1:7" ht="12.75" customHeight="1" x14ac:dyDescent="0.2">
      <c r="A68" s="56" t="s">
        <v>84</v>
      </c>
      <c r="B68" s="84">
        <v>99.169343999999995</v>
      </c>
      <c r="C68" s="84">
        <v>111.830152</v>
      </c>
      <c r="D68" s="84">
        <v>105.62133300000001</v>
      </c>
      <c r="E68" s="84">
        <v>988.87232700000004</v>
      </c>
      <c r="F68" s="84">
        <v>1095.401087</v>
      </c>
      <c r="G68" s="85">
        <v>-9.7250916823309552</v>
      </c>
    </row>
    <row r="69" spans="1:7" ht="12.75" customHeight="1" x14ac:dyDescent="0.2">
      <c r="A69" s="56" t="s">
        <v>129</v>
      </c>
      <c r="B69" s="84">
        <v>26.286640999999999</v>
      </c>
      <c r="C69" s="84">
        <v>23.323542</v>
      </c>
      <c r="D69" s="84">
        <v>20.545321999999999</v>
      </c>
      <c r="E69" s="84">
        <v>249.20794900000001</v>
      </c>
      <c r="F69" s="84">
        <v>297.470775</v>
      </c>
      <c r="G69" s="85">
        <v>-16.224392463427705</v>
      </c>
    </row>
    <row r="70" spans="1:7" ht="12.75" customHeight="1" x14ac:dyDescent="0.2">
      <c r="A70" s="58" t="s">
        <v>130</v>
      </c>
      <c r="B70" s="84">
        <v>6.55783</v>
      </c>
      <c r="C70" s="84">
        <v>5.7757649999999998</v>
      </c>
      <c r="D70" s="84">
        <v>5.4918120000000004</v>
      </c>
      <c r="E70" s="84">
        <v>76.400276000000005</v>
      </c>
      <c r="F70" s="84">
        <v>108.81853</v>
      </c>
      <c r="G70" s="85">
        <v>-29.791115538870073</v>
      </c>
    </row>
    <row r="71" spans="1:7" ht="12.75" customHeight="1" x14ac:dyDescent="0.2">
      <c r="A71" s="59" t="s">
        <v>85</v>
      </c>
      <c r="B71" s="84">
        <v>36.238405</v>
      </c>
      <c r="C71" s="84">
        <v>125.648645</v>
      </c>
      <c r="D71" s="84">
        <v>25.646346000000001</v>
      </c>
      <c r="E71" s="84">
        <v>773.47655199999997</v>
      </c>
      <c r="F71" s="84">
        <v>1049.2864609999999</v>
      </c>
      <c r="G71" s="85">
        <v>-26.285472961992213</v>
      </c>
    </row>
    <row r="72" spans="1:7" ht="12.75" customHeight="1" x14ac:dyDescent="0.2">
      <c r="A72" s="60" t="s">
        <v>31</v>
      </c>
      <c r="B72" s="9"/>
      <c r="C72" s="9"/>
      <c r="D72" s="9"/>
      <c r="E72" s="9"/>
      <c r="F72" s="9"/>
      <c r="G72" s="9"/>
    </row>
    <row r="73" spans="1:7" ht="12.75" customHeight="1" x14ac:dyDescent="0.2">
      <c r="A73" s="60" t="s">
        <v>106</v>
      </c>
      <c r="B73" s="84">
        <v>4.6258400000000002</v>
      </c>
      <c r="C73" s="84">
        <v>58.335006999999997</v>
      </c>
      <c r="D73" s="84">
        <v>2.7939660000000002</v>
      </c>
      <c r="E73" s="84">
        <v>391.75588399999998</v>
      </c>
      <c r="F73" s="84">
        <v>579.82413199999996</v>
      </c>
      <c r="G73" s="85">
        <v>-32.435395082866265</v>
      </c>
    </row>
    <row r="74" spans="1:7" ht="24" x14ac:dyDescent="0.2">
      <c r="A74" s="61" t="s">
        <v>101</v>
      </c>
      <c r="B74" s="84">
        <v>7.3834520000000001</v>
      </c>
      <c r="C74" s="84">
        <v>7.4145960000000004</v>
      </c>
      <c r="D74" s="84">
        <v>9.2072880000000001</v>
      </c>
      <c r="E74" s="84">
        <v>55.116486000000002</v>
      </c>
      <c r="F74" s="84">
        <v>78.124598000000006</v>
      </c>
      <c r="G74" s="85">
        <v>-29.45053490067238</v>
      </c>
    </row>
    <row r="75" spans="1:7" x14ac:dyDescent="0.2">
      <c r="A75" s="62" t="s">
        <v>40</v>
      </c>
      <c r="B75" s="92">
        <v>5572.463581</v>
      </c>
      <c r="C75" s="87">
        <v>5958.2159689999999</v>
      </c>
      <c r="D75" s="87">
        <v>5660.9410459999999</v>
      </c>
      <c r="E75" s="87">
        <v>55792.476349999997</v>
      </c>
      <c r="F75" s="87">
        <v>61127.392882</v>
      </c>
      <c r="G75" s="88">
        <v>-8.7275381469294757</v>
      </c>
    </row>
    <row r="77" spans="1:7" ht="25.5" customHeight="1" x14ac:dyDescent="0.2">
      <c r="A77" s="109" t="s">
        <v>155</v>
      </c>
      <c r="B77" s="109"/>
      <c r="C77" s="109"/>
      <c r="D77" s="109"/>
      <c r="E77" s="109"/>
      <c r="F77" s="109"/>
      <c r="G77" s="109"/>
    </row>
    <row r="78" spans="1:7" ht="12.75" customHeight="1" x14ac:dyDescent="0.2">
      <c r="A78" s="81" t="s">
        <v>140</v>
      </c>
      <c r="B78" s="81"/>
      <c r="C78" s="81"/>
      <c r="D78" s="81"/>
      <c r="E78" s="81"/>
      <c r="F78" s="81"/>
      <c r="G78" s="81"/>
    </row>
    <row r="79" spans="1:7" ht="12.75" customHeight="1" x14ac:dyDescent="0.2">
      <c r="A79" s="81" t="s">
        <v>156</v>
      </c>
      <c r="B79" s="81"/>
      <c r="C79" s="81"/>
      <c r="D79" s="81"/>
      <c r="E79" s="81"/>
      <c r="F79" s="81"/>
      <c r="G79" s="81"/>
    </row>
    <row r="80" spans="1:7" ht="12.75" customHeight="1" x14ac:dyDescent="0.2">
      <c r="A80" s="33" t="s">
        <v>152</v>
      </c>
    </row>
    <row r="81" spans="1:1" ht="12.75" customHeight="1" x14ac:dyDescent="0.2">
      <c r="A81" s="33" t="s">
        <v>162</v>
      </c>
    </row>
  </sheetData>
  <mergeCells count="7">
    <mergeCell ref="A77:G77"/>
    <mergeCell ref="A1:G1"/>
    <mergeCell ref="B4:D4"/>
    <mergeCell ref="A3:A5"/>
    <mergeCell ref="B5:F5"/>
    <mergeCell ref="E3:G3"/>
    <mergeCell ref="G4:G5"/>
  </mergeCells>
  <conditionalFormatting sqref="A7:G7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3/23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10" t="s">
        <v>149</v>
      </c>
      <c r="B1" s="110"/>
      <c r="C1" s="110"/>
      <c r="D1" s="110"/>
      <c r="E1" s="110"/>
      <c r="F1" s="110"/>
      <c r="G1" s="110"/>
    </row>
    <row r="2" spans="1:7" x14ac:dyDescent="0.2">
      <c r="A2" s="74"/>
      <c r="B2" s="110" t="s">
        <v>173</v>
      </c>
      <c r="C2" s="110"/>
      <c r="D2" s="110"/>
      <c r="E2" s="110"/>
      <c r="F2" s="110"/>
      <c r="G2" s="74"/>
    </row>
    <row r="27" spans="1:7" x14ac:dyDescent="0.2">
      <c r="A27" s="110"/>
      <c r="B27" s="110"/>
      <c r="C27" s="110"/>
      <c r="D27" s="110"/>
      <c r="E27" s="110"/>
      <c r="F27" s="110"/>
      <c r="G27" s="110"/>
    </row>
    <row r="28" spans="1:7" x14ac:dyDescent="0.2">
      <c r="A28" s="132" t="s">
        <v>174</v>
      </c>
      <c r="B28" s="132"/>
      <c r="C28" s="132"/>
      <c r="D28" s="132"/>
      <c r="E28" s="132"/>
      <c r="F28" s="132"/>
      <c r="G28" s="132"/>
    </row>
  </sheetData>
  <mergeCells count="4">
    <mergeCell ref="A28:G28"/>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3/23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4AAC8"/>
  </sheetPr>
  <dimension ref="A1:Z59"/>
  <sheetViews>
    <sheetView workbookViewId="0">
      <selection activeCell="B11" sqref="B11"/>
    </sheetView>
  </sheetViews>
  <sheetFormatPr baseColWidth="10" defaultRowHeight="14.25" x14ac:dyDescent="0.2"/>
  <cols>
    <col min="1" max="1" width="18.625" customWidth="1"/>
    <col min="2" max="2" width="11" customWidth="1"/>
    <col min="7" max="26" width="2" customWidth="1"/>
  </cols>
  <sheetData>
    <row r="1" spans="1:26" x14ac:dyDescent="0.2">
      <c r="A1" s="65" t="s">
        <v>145</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33" t="s">
        <v>86</v>
      </c>
      <c r="B3" s="138" t="s">
        <v>87</v>
      </c>
      <c r="C3" s="139"/>
      <c r="D3" s="12"/>
      <c r="E3" s="12"/>
      <c r="F3" s="12"/>
      <c r="G3" s="12"/>
      <c r="H3" s="12"/>
      <c r="I3" s="12"/>
      <c r="J3" s="12"/>
      <c r="K3" s="12"/>
      <c r="L3" s="12"/>
      <c r="M3" s="12"/>
      <c r="N3" s="12"/>
      <c r="O3" s="12"/>
      <c r="P3" s="14"/>
      <c r="Q3" s="14"/>
      <c r="R3" s="15"/>
      <c r="S3" s="15"/>
      <c r="T3" s="15"/>
      <c r="U3" s="15"/>
      <c r="V3" s="15"/>
      <c r="W3" s="15"/>
      <c r="X3" s="15"/>
      <c r="Y3" s="15"/>
      <c r="Z3" s="15"/>
    </row>
    <row r="4" spans="1:26" x14ac:dyDescent="0.2">
      <c r="A4" s="134"/>
      <c r="B4" s="140" t="s">
        <v>175</v>
      </c>
      <c r="C4" s="141"/>
      <c r="D4" s="12"/>
      <c r="E4" s="12"/>
      <c r="F4" s="12"/>
      <c r="G4" s="12"/>
      <c r="H4" s="12"/>
      <c r="I4" s="12"/>
      <c r="J4" s="12"/>
      <c r="K4" s="12"/>
      <c r="L4" s="12"/>
      <c r="M4" s="12"/>
      <c r="N4" s="12"/>
      <c r="O4" s="12"/>
      <c r="P4" s="14"/>
      <c r="Q4" s="14"/>
      <c r="R4" s="15"/>
      <c r="S4" s="15"/>
      <c r="T4" s="15"/>
      <c r="U4" s="15"/>
      <c r="V4" s="15"/>
      <c r="W4" s="15"/>
      <c r="X4" s="15"/>
      <c r="Y4" s="15"/>
      <c r="Z4" s="15"/>
    </row>
    <row r="5" spans="1:26" x14ac:dyDescent="0.2">
      <c r="A5" s="134"/>
      <c r="B5" s="136"/>
      <c r="C5" s="137"/>
      <c r="D5" s="12"/>
      <c r="E5" s="12"/>
      <c r="F5" s="12"/>
      <c r="G5" s="12"/>
      <c r="H5" s="12"/>
      <c r="I5" s="12"/>
      <c r="J5" s="12"/>
      <c r="K5" s="12"/>
      <c r="L5" s="12"/>
      <c r="M5" s="12"/>
      <c r="N5" s="12"/>
      <c r="O5" s="12"/>
      <c r="P5" s="12"/>
      <c r="Q5" s="12"/>
      <c r="R5" s="12"/>
      <c r="S5" s="12"/>
      <c r="T5" s="12"/>
      <c r="U5" s="12"/>
      <c r="V5" s="12"/>
      <c r="W5" s="12"/>
      <c r="X5" s="12"/>
      <c r="Y5" s="12"/>
      <c r="Z5" s="15"/>
    </row>
    <row r="6" spans="1:26" x14ac:dyDescent="0.2">
      <c r="A6" s="135"/>
      <c r="B6" s="136"/>
      <c r="C6" s="137"/>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4">
        <v>55792.476349999997</v>
      </c>
      <c r="C8" s="95"/>
      <c r="D8" s="94">
        <v>61127.392882</v>
      </c>
      <c r="E8" s="95"/>
      <c r="F8" s="12"/>
      <c r="G8" s="12"/>
      <c r="H8" s="12"/>
      <c r="I8" s="12"/>
      <c r="J8" s="12"/>
      <c r="K8" s="12"/>
      <c r="L8" s="12"/>
      <c r="M8" s="12"/>
      <c r="N8" s="12"/>
      <c r="O8" s="12"/>
      <c r="P8" s="12"/>
      <c r="Q8" s="12"/>
      <c r="R8" s="12"/>
      <c r="S8" s="12"/>
      <c r="T8" s="12"/>
      <c r="U8" s="12"/>
      <c r="V8" s="12"/>
      <c r="W8" s="12"/>
      <c r="X8" s="12"/>
      <c r="Y8" s="12"/>
      <c r="Z8" s="15"/>
    </row>
    <row r="9" spans="1:26" x14ac:dyDescent="0.2">
      <c r="A9" s="19"/>
      <c r="B9" s="20">
        <v>2023</v>
      </c>
      <c r="C9" s="20">
        <v>2023</v>
      </c>
      <c r="D9" s="12">
        <v>2022</v>
      </c>
      <c r="E9" s="12">
        <v>2022</v>
      </c>
      <c r="F9" s="12"/>
      <c r="G9" s="12"/>
      <c r="H9" s="12"/>
      <c r="I9" s="12"/>
      <c r="J9" s="12"/>
      <c r="K9" s="12"/>
      <c r="L9" s="12"/>
      <c r="M9" s="12"/>
      <c r="N9" s="12"/>
      <c r="O9" s="12"/>
      <c r="P9" s="12"/>
      <c r="Q9" s="12"/>
      <c r="R9" s="12"/>
      <c r="S9" s="12"/>
      <c r="T9" s="12"/>
      <c r="U9" s="12"/>
      <c r="V9" s="12"/>
      <c r="W9" s="12"/>
      <c r="X9" s="12"/>
      <c r="Y9" s="12"/>
      <c r="Z9" s="15"/>
    </row>
    <row r="10" spans="1:26" x14ac:dyDescent="0.2">
      <c r="A10" s="19" t="s">
        <v>176</v>
      </c>
      <c r="B10" s="93">
        <v>7989.6334299999999</v>
      </c>
      <c r="C10" s="96">
        <f t="shared" ref="C10:C24" si="0">IF(B$8&gt;0,B10/B$8*100,0)</f>
        <v>14.320270317236064</v>
      </c>
      <c r="D10" s="97">
        <v>8421.7279440000002</v>
      </c>
      <c r="E10" s="96">
        <f t="shared" ref="E10:E24" si="1">IF(D$8&gt;0,D10/D$8*100,0)</f>
        <v>13.777338680642343</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177</v>
      </c>
      <c r="B11" s="93">
        <v>5853.5401819999997</v>
      </c>
      <c r="C11" s="98">
        <f t="shared" si="0"/>
        <v>10.491629991971131</v>
      </c>
      <c r="D11" s="97">
        <v>8310.0265089999994</v>
      </c>
      <c r="E11" s="96">
        <f t="shared" si="1"/>
        <v>13.594603200306008</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45</v>
      </c>
      <c r="B12" s="93">
        <v>3800.2483010000001</v>
      </c>
      <c r="C12" s="98">
        <f t="shared" si="0"/>
        <v>6.8113992237234688</v>
      </c>
      <c r="D12" s="97">
        <v>3890.3841769999999</v>
      </c>
      <c r="E12" s="96">
        <f t="shared" si="1"/>
        <v>6.3643875414578481</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178</v>
      </c>
      <c r="B13" s="93">
        <v>3345.2537390000002</v>
      </c>
      <c r="C13" s="98">
        <f t="shared" si="0"/>
        <v>5.9958868253389515</v>
      </c>
      <c r="D13" s="97">
        <v>3138.3966949999999</v>
      </c>
      <c r="E13" s="96">
        <f t="shared" si="1"/>
        <v>5.1341903310981127</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179</v>
      </c>
      <c r="B14" s="93">
        <v>2669.4250320000001</v>
      </c>
      <c r="C14" s="98">
        <f t="shared" si="0"/>
        <v>4.7845609419700912</v>
      </c>
      <c r="D14" s="97">
        <v>50.631481000000001</v>
      </c>
      <c r="E14" s="96">
        <f t="shared" si="1"/>
        <v>8.2829446198922213E-2</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59</v>
      </c>
      <c r="B15" s="93">
        <v>2038.718668</v>
      </c>
      <c r="C15" s="98">
        <f t="shared" si="0"/>
        <v>3.6541103771960466</v>
      </c>
      <c r="D15" s="97">
        <v>2083.87419</v>
      </c>
      <c r="E15" s="96">
        <f t="shared" si="1"/>
        <v>3.4090676728560956</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43</v>
      </c>
      <c r="B16" s="93">
        <v>1966.483649</v>
      </c>
      <c r="C16" s="98">
        <f t="shared" si="0"/>
        <v>3.5246394812514894</v>
      </c>
      <c r="D16" s="97">
        <v>1724.616534</v>
      </c>
      <c r="E16" s="96">
        <f t="shared" si="1"/>
        <v>2.8213480940193061</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180</v>
      </c>
      <c r="B17" s="93">
        <v>1646.7445640000001</v>
      </c>
      <c r="C17" s="98">
        <f t="shared" si="0"/>
        <v>2.951553097714402</v>
      </c>
      <c r="D17" s="97">
        <v>2785.9276650000002</v>
      </c>
      <c r="E17" s="96">
        <f t="shared" si="1"/>
        <v>4.5575764541078012</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46</v>
      </c>
      <c r="B18" s="93">
        <v>1435.357618</v>
      </c>
      <c r="C18" s="98">
        <f t="shared" si="0"/>
        <v>2.5726723599713459</v>
      </c>
      <c r="D18" s="97">
        <v>1438.4743570000001</v>
      </c>
      <c r="E18" s="96">
        <f t="shared" si="1"/>
        <v>2.3532401582655806</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181</v>
      </c>
      <c r="B19" s="93">
        <v>1323.3514170000001</v>
      </c>
      <c r="C19" s="98">
        <f t="shared" si="0"/>
        <v>2.3719173329003884</v>
      </c>
      <c r="D19" s="97">
        <v>939.26840800000002</v>
      </c>
      <c r="E19" s="96">
        <f t="shared" si="1"/>
        <v>1.5365752794547591</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182</v>
      </c>
      <c r="B20" s="93">
        <v>1253.6786420000001</v>
      </c>
      <c r="C20" s="98">
        <f t="shared" si="0"/>
        <v>2.2470388912930912</v>
      </c>
      <c r="D20" s="97">
        <v>1958.8102819999999</v>
      </c>
      <c r="E20" s="96">
        <f t="shared" si="1"/>
        <v>3.2044721517589947</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183</v>
      </c>
      <c r="B21" s="93">
        <v>1165.8482759999999</v>
      </c>
      <c r="C21" s="98">
        <f t="shared" si="0"/>
        <v>2.0896155759180601</v>
      </c>
      <c r="D21" s="97">
        <v>959.166113</v>
      </c>
      <c r="E21" s="96">
        <f t="shared" si="1"/>
        <v>1.5691264877786777</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50</v>
      </c>
      <c r="B22" s="93">
        <v>1132.717725</v>
      </c>
      <c r="C22" s="98">
        <f t="shared" si="0"/>
        <v>2.0302338220196243</v>
      </c>
      <c r="D22" s="97">
        <v>997.29925400000002</v>
      </c>
      <c r="E22" s="96">
        <f t="shared" si="1"/>
        <v>1.6315095523952432</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80</v>
      </c>
      <c r="B23" s="93">
        <v>1086.045345</v>
      </c>
      <c r="C23" s="98">
        <f t="shared" si="0"/>
        <v>1.9465802847447908</v>
      </c>
      <c r="D23" s="97">
        <v>1506.4756520000001</v>
      </c>
      <c r="E23" s="96">
        <f t="shared" si="1"/>
        <v>2.4644853656822776</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72</v>
      </c>
      <c r="B24" s="93">
        <v>1036.2131770000001</v>
      </c>
      <c r="C24" s="98">
        <f t="shared" si="0"/>
        <v>1.8572632813420551</v>
      </c>
      <c r="D24" s="97">
        <v>1106.9947549999999</v>
      </c>
      <c r="E24" s="96">
        <f t="shared" si="1"/>
        <v>1.8109634695805474</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3">
        <f>B8-(SUM(B10:B24))</f>
        <v>18049.216584999995</v>
      </c>
      <c r="C26" s="98">
        <f>IF(B$8&gt;0,B26/B$8*100,0)</f>
        <v>32.350628195409001</v>
      </c>
      <c r="D26" s="97">
        <f>D8-(SUM(D10:D24))</f>
        <v>21815.318866000001</v>
      </c>
      <c r="E26" s="96">
        <f>IF(D$8&gt;0,D26/D$8*100,0)</f>
        <v>35.688286114397485</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184</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2023</v>
      </c>
      <c r="C33" s="6">
        <v>2022</v>
      </c>
      <c r="D33" s="6">
        <v>2021</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99">
        <v>6529.516756</v>
      </c>
      <c r="C34" s="99">
        <v>5643.5536439999996</v>
      </c>
      <c r="D34" s="99">
        <v>4558.705954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99">
        <v>6050.036349</v>
      </c>
      <c r="C35" s="99">
        <v>5544.18</v>
      </c>
      <c r="D35" s="99">
        <v>4673.6604500000003</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99">
        <v>7054.6170650000004</v>
      </c>
      <c r="C36" s="99">
        <v>7234.5564850000001</v>
      </c>
      <c r="D36" s="99">
        <v>5958.6167390000001</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99">
        <v>5934.5691200000001</v>
      </c>
      <c r="C37" s="99">
        <v>6658.16392</v>
      </c>
      <c r="D37" s="99">
        <v>4711.1846610000002</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99">
        <v>6580.3126840000004</v>
      </c>
      <c r="C38" s="99">
        <v>7017.262874</v>
      </c>
      <c r="D38" s="99">
        <v>5329.2467070000002</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99">
        <v>6451.8037800000002</v>
      </c>
      <c r="C39" s="99">
        <v>7027.0467239999998</v>
      </c>
      <c r="D39" s="99">
        <v>5489.573695</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99">
        <v>5572.463581</v>
      </c>
      <c r="C40" s="99">
        <v>7199.2198939999998</v>
      </c>
      <c r="D40" s="99">
        <v>5299.9553539999997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99">
        <v>5958.2159689999999</v>
      </c>
      <c r="C41" s="99">
        <v>7180.1613109999998</v>
      </c>
      <c r="D41" s="99">
        <v>5128.5103060000001</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99">
        <v>5660.9410459999999</v>
      </c>
      <c r="C42" s="99">
        <v>7623.2480299999997</v>
      </c>
      <c r="D42" s="99">
        <v>5666.5349999999999</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99">
        <v>0</v>
      </c>
      <c r="C43" s="99">
        <v>7463.874444</v>
      </c>
      <c r="D43" s="99">
        <v>6582.4278329999997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99">
        <v>0</v>
      </c>
      <c r="C44" s="99">
        <v>8031.761888</v>
      </c>
      <c r="D44" s="99">
        <v>6580.1153340000001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99">
        <v>0</v>
      </c>
      <c r="C45" s="99">
        <v>6461.1388290000004</v>
      </c>
      <c r="D45" s="99">
        <v>6277.9236099999998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0" t="s">
        <v>147</v>
      </c>
      <c r="B46" s="78"/>
      <c r="C46" s="78"/>
      <c r="D46" s="79"/>
    </row>
    <row r="47" spans="1:26" x14ac:dyDescent="0.2">
      <c r="A47" s="75"/>
      <c r="B47" s="75">
        <v>2023</v>
      </c>
      <c r="C47" s="75">
        <v>2022</v>
      </c>
      <c r="D47" s="75">
        <v>2021</v>
      </c>
    </row>
    <row r="48" spans="1:26" x14ac:dyDescent="0.2">
      <c r="A48" s="75" t="s">
        <v>89</v>
      </c>
      <c r="B48" s="77">
        <f>IF(B34=0,#N/A,B34)</f>
        <v>6529.516756</v>
      </c>
      <c r="C48" s="77">
        <f t="shared" ref="C48:D48" si="2">IF(C34=0,#N/A,C34)</f>
        <v>5643.5536439999996</v>
      </c>
      <c r="D48" s="77">
        <f t="shared" si="2"/>
        <v>4558.705954</v>
      </c>
    </row>
    <row r="49" spans="1:4" x14ac:dyDescent="0.2">
      <c r="A49" s="76" t="s">
        <v>90</v>
      </c>
      <c r="B49" s="77">
        <f t="shared" ref="B49:D59" si="3">IF(B35=0,#N/A,B35)</f>
        <v>6050.036349</v>
      </c>
      <c r="C49" s="77">
        <f t="shared" si="3"/>
        <v>5544.18</v>
      </c>
      <c r="D49" s="77">
        <f t="shared" si="3"/>
        <v>4673.6604500000003</v>
      </c>
    </row>
    <row r="50" spans="1:4" x14ac:dyDescent="0.2">
      <c r="A50" s="76" t="s">
        <v>91</v>
      </c>
      <c r="B50" s="77">
        <f t="shared" si="3"/>
        <v>7054.6170650000004</v>
      </c>
      <c r="C50" s="77">
        <f t="shared" si="3"/>
        <v>7234.5564850000001</v>
      </c>
      <c r="D50" s="77">
        <f t="shared" si="3"/>
        <v>5958.6167390000001</v>
      </c>
    </row>
    <row r="51" spans="1:4" x14ac:dyDescent="0.2">
      <c r="A51" s="75" t="s">
        <v>92</v>
      </c>
      <c r="B51" s="77">
        <f t="shared" si="3"/>
        <v>5934.5691200000001</v>
      </c>
      <c r="C51" s="77">
        <f t="shared" si="3"/>
        <v>6658.16392</v>
      </c>
      <c r="D51" s="77">
        <f t="shared" si="3"/>
        <v>4711.1846610000002</v>
      </c>
    </row>
    <row r="52" spans="1:4" x14ac:dyDescent="0.2">
      <c r="A52" s="76" t="s">
        <v>93</v>
      </c>
      <c r="B52" s="77">
        <f t="shared" si="3"/>
        <v>6580.3126840000004</v>
      </c>
      <c r="C52" s="77">
        <f t="shared" si="3"/>
        <v>7017.262874</v>
      </c>
      <c r="D52" s="77">
        <f t="shared" si="3"/>
        <v>5329.2467070000002</v>
      </c>
    </row>
    <row r="53" spans="1:4" x14ac:dyDescent="0.2">
      <c r="A53" s="76" t="s">
        <v>94</v>
      </c>
      <c r="B53" s="77">
        <f t="shared" si="3"/>
        <v>6451.8037800000002</v>
      </c>
      <c r="C53" s="77">
        <f t="shared" si="3"/>
        <v>7027.0467239999998</v>
      </c>
      <c r="D53" s="77">
        <f t="shared" si="3"/>
        <v>5489.573695</v>
      </c>
    </row>
    <row r="54" spans="1:4" x14ac:dyDescent="0.2">
      <c r="A54" s="75" t="s">
        <v>95</v>
      </c>
      <c r="B54" s="77">
        <f t="shared" si="3"/>
        <v>5572.463581</v>
      </c>
      <c r="C54" s="77">
        <f t="shared" si="3"/>
        <v>7199.2198939999998</v>
      </c>
      <c r="D54" s="77">
        <f t="shared" si="3"/>
        <v>5299.9553539999997</v>
      </c>
    </row>
    <row r="55" spans="1:4" x14ac:dyDescent="0.2">
      <c r="A55" s="76" t="s">
        <v>96</v>
      </c>
      <c r="B55" s="77">
        <f t="shared" si="3"/>
        <v>5958.2159689999999</v>
      </c>
      <c r="C55" s="77">
        <f t="shared" si="3"/>
        <v>7180.1613109999998</v>
      </c>
      <c r="D55" s="77">
        <f t="shared" si="3"/>
        <v>5128.5103060000001</v>
      </c>
    </row>
    <row r="56" spans="1:4" x14ac:dyDescent="0.2">
      <c r="A56" s="76" t="s">
        <v>97</v>
      </c>
      <c r="B56" s="77">
        <f t="shared" si="3"/>
        <v>5660.9410459999999</v>
      </c>
      <c r="C56" s="77">
        <f t="shared" si="3"/>
        <v>7623.2480299999997</v>
      </c>
      <c r="D56" s="77">
        <f t="shared" si="3"/>
        <v>5666.5349999999999</v>
      </c>
    </row>
    <row r="57" spans="1:4" x14ac:dyDescent="0.2">
      <c r="A57" s="75" t="s">
        <v>98</v>
      </c>
      <c r="B57" s="77" t="e">
        <f t="shared" si="3"/>
        <v>#N/A</v>
      </c>
      <c r="C57" s="77">
        <f t="shared" si="3"/>
        <v>7463.874444</v>
      </c>
      <c r="D57" s="77">
        <f t="shared" si="3"/>
        <v>6582.4278329999997</v>
      </c>
    </row>
    <row r="58" spans="1:4" x14ac:dyDescent="0.2">
      <c r="A58" s="76" t="s">
        <v>99</v>
      </c>
      <c r="B58" s="77" t="e">
        <f t="shared" si="3"/>
        <v>#N/A</v>
      </c>
      <c r="C58" s="77">
        <f t="shared" si="3"/>
        <v>8031.761888</v>
      </c>
      <c r="D58" s="77">
        <f t="shared" si="3"/>
        <v>6580.1153340000001</v>
      </c>
    </row>
    <row r="59" spans="1:4" x14ac:dyDescent="0.2">
      <c r="A59" s="76" t="s">
        <v>100</v>
      </c>
      <c r="B59" s="77" t="e">
        <f t="shared" si="3"/>
        <v>#N/A</v>
      </c>
      <c r="C59" s="77">
        <f t="shared" si="3"/>
        <v>6461.1388290000004</v>
      </c>
      <c r="D59" s="77">
        <f t="shared" si="3"/>
        <v>6277.9236099999998</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3/23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2014-08-27T07:47:10Z</cp:lastPrinted>
  <dcterms:created xsi:type="dcterms:W3CDTF">2012-03-28T07:56:08Z</dcterms:created>
  <dcterms:modified xsi:type="dcterms:W3CDTF">2023-12-20T10:58:47Z</dcterms:modified>
  <cp:category>LIS-Bericht</cp:category>
</cp:coreProperties>
</file>