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II_3_vj_S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5251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9" i="9" l="1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</calcChain>
</file>

<file path=xl/sharedStrings.xml><?xml version="1.0" encoding="utf-8"?>
<sst xmlns="http://schemas.openxmlformats.org/spreadsheetml/2006/main" count="241" uniqueCount="184">
  <si>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</si>
  <si>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</si>
  <si>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</si>
  <si>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</si>
  <si>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</si>
  <si>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</si>
  <si>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</si>
  <si>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</si>
  <si>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</si>
  <si>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</si>
  <si>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</si>
  <si>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</si>
  <si>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</si>
  <si>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</si>
  <si>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</si>
  <si>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</si>
  <si>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</si>
  <si>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</si>
  <si>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</si>
  <si>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</si>
  <si>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</si>
  <si>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</si>
  <si>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</si>
  <si>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</si>
  <si>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</si>
  <si>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</si>
  <si>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</si>
  <si>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</si>
  <si>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</si>
  <si>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</si>
  <si>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</si>
  <si>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</si>
  <si>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</si>
  <si>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</si>
  <si>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</si>
  <si>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</si>
  <si>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</si>
  <si>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</si>
  <si>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</si>
  <si>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</si>
  <si>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</si>
  <si>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</si>
  <si>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</si>
  <si>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</si>
  <si>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</si>
  <si>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</si>
  <si>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</si>
  <si>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</si>
  <si>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</si>
  <si>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</si>
  <si>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</si>
  <si>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</si>
  <si>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</si>
  <si>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</si>
  <si>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</si>
  <si>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</si>
  <si>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</si>
  <si>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</si>
  <si>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</si>
  <si>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</si>
  <si>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</si>
  <si>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</si>
  <si>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</si>
  <si>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</si>
  <si>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</si>
  <si>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</si>
  <si>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</si>
  <si>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</si>
  <si>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</si>
  <si>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</si>
  <si>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</si>
  <si>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</si>
  <si>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</si>
  <si>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</si>
  <si>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</si>
  <si>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</si>
  <si>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</si>
  <si>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</si>
  <si>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</si>
  <si>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</si>
  <si>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</si>
  <si>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</si>
  <si>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</si>
  <si>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</si>
  <si>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</si>
  <si>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</si>
  <si>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</si>
  <si>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</si>
  <si>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</si>
  <si>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</si>
  <si>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</si>
  <si>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</si>
  <si>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</si>
  <si>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</si>
  <si>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</si>
  <si>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</si>
  <si>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</si>
  <si>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</si>
  <si>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</si>
  <si>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</si>
  <si>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</si>
  <si>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</si>
  <si>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</si>
  <si>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</si>
  <si>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</si>
  <si>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</si>
  <si>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</si>
  <si>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</si>
  <si>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</si>
  <si>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</si>
  <si>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</si>
  <si>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</si>
  <si>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</si>
  <si>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</si>
  <si>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</si>
  <si>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</si>
  <si>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</si>
  <si>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</si>
  <si>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</si>
  <si>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</si>
  <si>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</si>
  <si>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</si>
  <si>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</si>
  <si>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</si>
  <si>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</si>
  <si>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</si>
  <si>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</si>
  <si>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</si>
  <si>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</si>
  <si>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</si>
  <si>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</si>
  <si>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</si>
  <si>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</si>
  <si>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</si>
  <si>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</si>
  <si>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</si>
  <si>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</si>
  <si>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</si>
  <si>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</si>
  <si>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</si>
  <si>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</si>
  <si>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</si>
  <si>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</si>
  <si>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</si>
  <si>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</si>
  <si>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</si>
  <si>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</si>
  <si>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</si>
  <si>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</si>
  <si>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</si>
  <si>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</si>
  <si>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</si>
  <si>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</si>
  <si>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</si>
  <si>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</si>
  <si>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</si>
  <si>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</si>
  <si>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</si>
  <si>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</si>
  <si>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</si>
  <si>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</si>
  <si>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</si>
  <si>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! Vorstehende Null-Werte mit #NV wg. Grafik: Nullwert unterdrücken!</t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</si>
  <si>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</si>
  <si>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</si>
  <si>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t>Kennziffer: G III 3 - vj 3/20 SH</t>
  </si>
  <si>
    <t>3. Quartal 2020</t>
  </si>
  <si>
    <t xml:space="preserve">© Statistisches Amt für Hamburg und Schleswig-Holstein, Hamburg 2020 
Auszugsweise Vervielfältigung und Verbreitung mit Quellenangabe gestattet.        </t>
  </si>
  <si>
    <t>Januar - September</t>
  </si>
  <si>
    <r>
      <t>2020</t>
    </r>
    <r>
      <rPr>
        <vertAlign val="superscript"/>
        <sz val="9"/>
        <rFont val="Arial"/>
        <family val="2"/>
      </rPr>
      <t>a</t>
    </r>
  </si>
  <si>
    <r>
      <t>2020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</si>
  <si>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</si>
  <si>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Einfuhr des Landes Schleswig-Holstein 2018 bis 2020 im Monatsvergleich</t>
  </si>
  <si>
    <t>Januar - September 2020</t>
  </si>
  <si>
    <t>China, Volksrepublik</t>
  </si>
  <si>
    <t>Verein.Staaten (USA)</t>
  </si>
  <si>
    <t>Vereinigt.Königreich</t>
  </si>
  <si>
    <t>Korea, Republik</t>
  </si>
  <si>
    <t>Frankreich</t>
  </si>
  <si>
    <t xml:space="preserve">2. Einfuhr des Landes Schleswig-Holstein in 2018 bis 2020 </t>
  </si>
  <si>
    <t xml:space="preserve">x  </t>
  </si>
  <si>
    <r>
      <t>2019</t>
    </r>
    <r>
      <rPr>
        <vertAlign val="superscript"/>
        <sz val="9"/>
        <color theme="1"/>
        <rFont val="Arial"/>
        <family val="2"/>
      </rPr>
      <t>b</t>
    </r>
  </si>
  <si>
    <r>
      <t>2019</t>
    </r>
    <r>
      <rPr>
        <vertAlign val="superscript"/>
        <sz val="9"/>
        <rFont val="Arial"/>
        <family val="2"/>
      </rPr>
      <t>b</t>
    </r>
  </si>
  <si>
    <t>Herausgegeben am: 10.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</si>
</sst>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&quot;  &quot;;\-###\ ###\ ##0&quot;  &quot;;&quot;-  &quot;"/>
    <numFmt numFmtId="168" formatCode="###\ ##0.0&quot;  &quot;;\-###\ ##0.0&quot;  &quot;;&quot;-  &quot;"/>
    <numFmt numFmtId="169" formatCode="###\ ###\ ##0\ \ ;\-###\ ###\ ##0\ \ ;\-\ \ "/>
    <numFmt numFmtId="170" formatCode="###\ ##0.0\ \ ;\-\ ###\ ##0.0\ \ ;\-\ \ \ \ \ \ "/>
  </numFmts>
  <fonts count="3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10">
    <xf numFmtId="0" fontId="0" fillId="0" borderId="0"/>
    <xf numFmtId="0" fontId="22" fillId="0" borderId="0"/>
    <xf numFmtId="166" fontId="12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2" fillId="0" borderId="0"/>
    <xf numFmtId="0" fontId="1" fillId="0" borderId="0"/>
    <xf numFmtId="0" fontId="32" fillId="0" borderId="0"/>
    <xf numFmtId="0" fontId="6" fillId="0" borderId="0"/>
    <xf numFmtId="0" fontId="28" fillId="0" borderId="0" applyNumberFormat="0" applyFill="0" applyBorder="0" applyAlignment="0" applyProtection="0"/>
  </cellStyleXfs>
  <cellXfs count="157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13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8" fillId="3" borderId="11" xfId="0" quotePrefix="1" applyFont="1" applyFill="1" applyBorder="1" applyAlignment="1">
      <alignment horizontal="center" vertical="center" wrapText="1"/>
    </xf>
    <xf numFmtId="0" fontId="18" fillId="0" borderId="17" xfId="0" applyFont="1" applyBorder="1"/>
    <xf numFmtId="0" fontId="17" fillId="0" borderId="17" xfId="0" applyFont="1" applyBorder="1" applyAlignment="1">
      <alignment horizontal="left" vertical="top" wrapText="1" indent="1"/>
    </xf>
    <xf numFmtId="0" fontId="18" fillId="0" borderId="17" xfId="0" applyFont="1" applyBorder="1" applyAlignment="1">
      <alignment horizontal="left" vertical="top" wrapText="1" indent="1"/>
    </xf>
    <xf numFmtId="0" fontId="18" fillId="0" borderId="17" xfId="0" applyFont="1" applyBorder="1" applyAlignment="1">
      <alignment horizontal="left" vertical="top" wrapText="1" indent="2"/>
    </xf>
    <xf numFmtId="0" fontId="18" fillId="0" borderId="17" xfId="0" applyFont="1" applyBorder="1" applyAlignment="1">
      <alignment horizontal="left" indent="2"/>
    </xf>
    <xf numFmtId="0" fontId="18" fillId="0" borderId="17" xfId="0" applyFont="1" applyBorder="1" applyAlignment="1">
      <alignment horizontal="left" indent="1"/>
    </xf>
    <xf numFmtId="0" fontId="17" fillId="0" borderId="17" xfId="0" applyFont="1" applyBorder="1"/>
    <xf numFmtId="0" fontId="17" fillId="0" borderId="17" xfId="0" applyFont="1" applyBorder="1" applyAlignment="1">
      <alignment horizontal="left" indent="1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3"/>
    </xf>
    <xf numFmtId="0" fontId="18" fillId="0" borderId="17" xfId="0" applyFont="1" applyBorder="1" applyAlignment="1">
      <alignment horizontal="left" indent="3"/>
    </xf>
    <xf numFmtId="0" fontId="18" fillId="0" borderId="17" xfId="0" applyFont="1" applyBorder="1" applyAlignment="1">
      <alignment horizontal="left" indent="4"/>
    </xf>
    <xf numFmtId="0" fontId="16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7" fillId="0" borderId="10" xfId="0" applyFont="1" applyBorder="1" applyAlignment="1">
      <alignment horizontal="left" vertical="top" indent="1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 indent="3"/>
    </xf>
    <xf numFmtId="0" fontId="18" fillId="0" borderId="10" xfId="0" applyFont="1" applyBorder="1" applyAlignment="1">
      <alignment horizontal="left" vertical="top" indent="3"/>
    </xf>
    <xf numFmtId="0" fontId="18" fillId="0" borderId="10" xfId="0" applyFont="1" applyBorder="1" applyAlignment="1">
      <alignment horizontal="left" vertical="top" indent="2"/>
    </xf>
    <xf numFmtId="0" fontId="18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 indent="1"/>
    </xf>
    <xf numFmtId="0" fontId="17" fillId="0" borderId="10" xfId="0" applyFont="1" applyBorder="1" applyAlignment="1">
      <alignment horizontal="left" vertical="top"/>
    </xf>
    <xf numFmtId="0" fontId="18" fillId="0" borderId="10" xfId="0" applyFont="1" applyBorder="1" applyAlignment="1">
      <alignment horizontal="left" indent="1"/>
    </xf>
    <xf numFmtId="0" fontId="18" fillId="0" borderId="10" xfId="0" applyFont="1" applyBorder="1"/>
    <xf numFmtId="0" fontId="17" fillId="0" borderId="10" xfId="0" applyFont="1" applyBorder="1" applyAlignment="1">
      <alignment horizontal="left" indent="1"/>
    </xf>
    <xf numFmtId="0" fontId="17" fillId="0" borderId="10" xfId="0" applyFont="1" applyBorder="1" applyAlignment="1">
      <alignment horizontal="left" wrapText="1"/>
    </xf>
    <xf numFmtId="0" fontId="25" fillId="0" borderId="23" xfId="0" applyFont="1" applyBorder="1" applyAlignment="1">
      <alignment horizontal="left" wrapText="1"/>
    </xf>
    <xf numFmtId="0" fontId="9" fillId="0" borderId="0" xfId="0" applyFont="1" applyAlignment="1">
      <alignment horizontal="right" vertical="center"/>
    </xf>
    <xf numFmtId="0" fontId="0" fillId="0" borderId="0" xfId="0" applyFont="1"/>
    <xf numFmtId="0" fontId="13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17" xfId="0" applyFont="1" applyBorder="1" applyAlignment="1">
      <alignment horizontal="left" wrapText="1" indent="3"/>
    </xf>
    <xf numFmtId="0" fontId="30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top"/>
    </xf>
    <xf numFmtId="0" fontId="18" fillId="0" borderId="17" xfId="0" applyFont="1" applyBorder="1" applyAlignment="1">
      <alignment horizontal="left" wrapText="1"/>
    </xf>
    <xf numFmtId="0" fontId="17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top" wrapText="1" inden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29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165" fontId="6" fillId="0" borderId="0" xfId="0" applyNumberFormat="1" applyFont="1"/>
    <xf numFmtId="165" fontId="12" fillId="2" borderId="0" xfId="0" applyNumberFormat="1" applyFont="1" applyFill="1" applyAlignment="1">
      <alignment vertical="center"/>
    </xf>
    <xf numFmtId="0" fontId="6" fillId="2" borderId="0" xfId="0" applyFont="1" applyFill="1" applyBorder="1" applyAlignment="1" applyProtection="1">
      <alignment horizontal="right"/>
      <protection locked="0"/>
    </xf>
    <xf numFmtId="0" fontId="18" fillId="2" borderId="0" xfId="0" applyFont="1" applyFill="1" applyAlignment="1">
      <alignment vertical="center"/>
    </xf>
    <xf numFmtId="0" fontId="21" fillId="0" borderId="0" xfId="0" quotePrefix="1" applyFont="1" applyAlignment="1">
      <alignment horizontal="right"/>
    </xf>
    <xf numFmtId="0" fontId="18" fillId="3" borderId="11" xfId="0" quotePrefix="1" applyFont="1" applyFill="1" applyBorder="1" applyAlignment="1">
      <alignment horizontal="centerContinuous" vertical="center" wrapText="1"/>
    </xf>
    <xf numFmtId="167" fontId="17" fillId="0" borderId="0" xfId="0" applyNumberFormat="1" applyFont="1"/>
    <xf numFmtId="168" fontId="17" fillId="0" borderId="0" xfId="0" applyNumberFormat="1" applyFont="1"/>
    <xf numFmtId="167" fontId="25" fillId="0" borderId="19" xfId="0" applyNumberFormat="1" applyFont="1" applyBorder="1"/>
    <xf numFmtId="167" fontId="25" fillId="0" borderId="20" xfId="0" applyNumberFormat="1" applyFont="1" applyBorder="1"/>
    <xf numFmtId="168" fontId="25" fillId="0" borderId="20" xfId="0" applyNumberFormat="1" applyFont="1" applyBorder="1"/>
    <xf numFmtId="0" fontId="17" fillId="3" borderId="21" xfId="0" quotePrefix="1" applyFont="1" applyFill="1" applyBorder="1" applyAlignment="1">
      <alignment horizontal="center" vertical="center"/>
    </xf>
    <xf numFmtId="0" fontId="17" fillId="3" borderId="21" xfId="0" quotePrefix="1" applyFont="1" applyFill="1" applyBorder="1" applyAlignment="1">
      <alignment horizontal="center" vertical="center" wrapText="1"/>
    </xf>
    <xf numFmtId="167" fontId="18" fillId="0" borderId="0" xfId="0" applyNumberFormat="1" applyFont="1"/>
    <xf numFmtId="167" fontId="25" fillId="0" borderId="24" xfId="0" applyNumberFormat="1" applyFont="1" applyBorder="1"/>
    <xf numFmtId="169" fontId="6" fillId="0" borderId="0" xfId="0" applyNumberFormat="1" applyFont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Alignment="1">
      <alignment horizontal="right" vertical="center"/>
    </xf>
    <xf numFmtId="167" fontId="6" fillId="0" borderId="0" xfId="0" applyNumberFormat="1" applyFont="1"/>
    <xf numFmtId="0" fontId="17" fillId="3" borderId="21" xfId="0" quotePrefix="1" applyFont="1" applyFill="1" applyBorder="1" applyAlignment="1">
      <alignment horizontal="center" vertical="center" wrapText="1"/>
    </xf>
    <xf numFmtId="167" fontId="33" fillId="0" borderId="0" xfId="0" applyNumberFormat="1" applyFont="1"/>
    <xf numFmtId="168" fontId="18" fillId="0" borderId="0" xfId="0" applyNumberFormat="1" applyFont="1" applyAlignment="1">
      <alignment horizontal="right"/>
    </xf>
    <xf numFmtId="168" fontId="18" fillId="0" borderId="0" xfId="0" applyNumberFormat="1" applyFont="1"/>
    <xf numFmtId="167" fontId="17" fillId="0" borderId="0" xfId="7" applyNumberFormat="1" applyFont="1"/>
    <xf numFmtId="167" fontId="0" fillId="0" borderId="0" xfId="0" applyNumberFormat="1"/>
    <xf numFmtId="0" fontId="26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9" fillId="0" borderId="0" xfId="4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 vertical="top"/>
    </xf>
    <xf numFmtId="0" fontId="13" fillId="0" borderId="0" xfId="0" applyFont="1" applyFill="1" applyAlignment="1">
      <alignment horizontal="center" vertical="center"/>
    </xf>
    <xf numFmtId="0" fontId="18" fillId="3" borderId="11" xfId="0" quotePrefix="1" applyNumberFormat="1" applyFont="1" applyFill="1" applyBorder="1" applyAlignment="1">
      <alignment horizontal="center" vertical="center" wrapText="1"/>
    </xf>
    <xf numFmtId="0" fontId="17" fillId="3" borderId="11" xfId="0" applyNumberFormat="1" applyFont="1" applyFill="1" applyBorder="1" applyAlignment="1">
      <alignment horizontal="center" vertical="center" wrapText="1"/>
    </xf>
    <xf numFmtId="17" fontId="18" fillId="3" borderId="11" xfId="0" quotePrefix="1" applyNumberFormat="1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vertical="center" wrapText="1"/>
    </xf>
    <xf numFmtId="0" fontId="17" fillId="3" borderId="13" xfId="0" applyFont="1" applyFill="1" applyBorder="1" applyAlignment="1"/>
    <xf numFmtId="0" fontId="18" fillId="3" borderId="13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left" vertical="center" wrapText="1" indent="1"/>
    </xf>
    <xf numFmtId="0" fontId="17" fillId="3" borderId="12" xfId="0" applyFont="1" applyFill="1" applyBorder="1" applyAlignment="1">
      <alignment horizontal="left" vertical="center" indent="1"/>
    </xf>
    <xf numFmtId="0" fontId="17" fillId="3" borderId="15" xfId="0" applyFont="1" applyFill="1" applyBorder="1" applyAlignment="1">
      <alignment horizontal="left" vertical="center" indent="1"/>
    </xf>
    <xf numFmtId="0" fontId="17" fillId="3" borderId="21" xfId="0" quotePrefix="1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left" vertical="center" indent="1"/>
    </xf>
    <xf numFmtId="0" fontId="17" fillId="3" borderId="21" xfId="0" applyFont="1" applyFill="1" applyBorder="1" applyAlignment="1">
      <alignment horizontal="center" vertical="center"/>
    </xf>
    <xf numFmtId="0" fontId="17" fillId="3" borderId="22" xfId="0" applyFont="1" applyFill="1" applyBorder="1" applyAlignment="1"/>
    <xf numFmtId="0" fontId="17" fillId="3" borderId="25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 applyAlignment="1">
      <alignment horizontal="right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0">
    <cellStyle name="Euro" xfId="2"/>
    <cellStyle name="Link" xfId="4" builtinId="8"/>
    <cellStyle name="Link 2" xfId="9"/>
    <cellStyle name="Standard" xfId="0" builtinId="0"/>
    <cellStyle name="Standard 2" xfId="1"/>
    <cellStyle name="Standard 2 2" xfId="5"/>
    <cellStyle name="Standard 2 3" xfId="8"/>
    <cellStyle name="Standard 3" xfId="7"/>
    <cellStyle name="Standard 3 2" xfId="3"/>
    <cellStyle name="Standard 4" xfId="6"/>
  </cellStyles>
  <dxfs count="8"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Irland</c:v>
                </c:pt>
                <c:pt idx="4">
                  <c:v>Verein.Staaten (USA)</c:v>
                </c:pt>
                <c:pt idx="5">
                  <c:v>Niederlande</c:v>
                </c:pt>
                <c:pt idx="6">
                  <c:v>Polen</c:v>
                </c:pt>
                <c:pt idx="7">
                  <c:v>Vereinigt.Königreich</c:v>
                </c:pt>
                <c:pt idx="8">
                  <c:v>Korea, Republik</c:v>
                </c:pt>
                <c:pt idx="9">
                  <c:v>Italien</c:v>
                </c:pt>
                <c:pt idx="10">
                  <c:v>Frankreich</c:v>
                </c:pt>
                <c:pt idx="11">
                  <c:v>Schweiz</c:v>
                </c:pt>
                <c:pt idx="12">
                  <c:v>Belgien</c:v>
                </c:pt>
                <c:pt idx="13">
                  <c:v>Norwegen</c:v>
                </c:pt>
                <c:pt idx="14">
                  <c:v>Finnland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2487.8947320000002</c:v>
                </c:pt>
                <c:pt idx="1">
                  <c:v>1504.160081</c:v>
                </c:pt>
                <c:pt idx="2">
                  <c:v>1148.551152</c:v>
                </c:pt>
                <c:pt idx="3">
                  <c:v>922.35745699999995</c:v>
                </c:pt>
                <c:pt idx="4">
                  <c:v>915.70044399999995</c:v>
                </c:pt>
                <c:pt idx="5">
                  <c:v>889.73039600000004</c:v>
                </c:pt>
                <c:pt idx="6">
                  <c:v>782.43930999999998</c:v>
                </c:pt>
                <c:pt idx="7">
                  <c:v>673.41574600000001</c:v>
                </c:pt>
                <c:pt idx="8">
                  <c:v>651.743112</c:v>
                </c:pt>
                <c:pt idx="9">
                  <c:v>598.80539599999997</c:v>
                </c:pt>
                <c:pt idx="10">
                  <c:v>555.16068800000005</c:v>
                </c:pt>
                <c:pt idx="11">
                  <c:v>541.57397500000002</c:v>
                </c:pt>
                <c:pt idx="12">
                  <c:v>541.494055</c:v>
                </c:pt>
                <c:pt idx="13">
                  <c:v>414.49802</c:v>
                </c:pt>
                <c:pt idx="14">
                  <c:v>368.108541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Irland</c:v>
                </c:pt>
                <c:pt idx="4">
                  <c:v>Verein.Staaten (USA)</c:v>
                </c:pt>
                <c:pt idx="5">
                  <c:v>Niederlande</c:v>
                </c:pt>
                <c:pt idx="6">
                  <c:v>Polen</c:v>
                </c:pt>
                <c:pt idx="7">
                  <c:v>Vereinigt.Königreich</c:v>
                </c:pt>
                <c:pt idx="8">
                  <c:v>Korea, Republik</c:v>
                </c:pt>
                <c:pt idx="9">
                  <c:v>Italien</c:v>
                </c:pt>
                <c:pt idx="10">
                  <c:v>Frankreich</c:v>
                </c:pt>
                <c:pt idx="11">
                  <c:v>Schweiz</c:v>
                </c:pt>
                <c:pt idx="12">
                  <c:v>Belgien</c:v>
                </c:pt>
                <c:pt idx="13">
                  <c:v>Norwegen</c:v>
                </c:pt>
                <c:pt idx="14">
                  <c:v>Finnland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2374.8904809999999</c:v>
                </c:pt>
                <c:pt idx="1">
                  <c:v>1664.3957800000001</c:v>
                </c:pt>
                <c:pt idx="2">
                  <c:v>1073.3349109999999</c:v>
                </c:pt>
                <c:pt idx="3">
                  <c:v>135.81875600000001</c:v>
                </c:pt>
                <c:pt idx="4">
                  <c:v>1164.6098649999999</c:v>
                </c:pt>
                <c:pt idx="5">
                  <c:v>922.62739799999997</c:v>
                </c:pt>
                <c:pt idx="6">
                  <c:v>802.10267799999997</c:v>
                </c:pt>
                <c:pt idx="7">
                  <c:v>780.03819899999996</c:v>
                </c:pt>
                <c:pt idx="8">
                  <c:v>973.43870400000003</c:v>
                </c:pt>
                <c:pt idx="9">
                  <c:v>630.81832599999996</c:v>
                </c:pt>
                <c:pt idx="10">
                  <c:v>607.51389400000005</c:v>
                </c:pt>
                <c:pt idx="11">
                  <c:v>483.28508699999998</c:v>
                </c:pt>
                <c:pt idx="12">
                  <c:v>811.22999700000003</c:v>
                </c:pt>
                <c:pt idx="13">
                  <c:v>384.81936200000001</c:v>
                </c:pt>
                <c:pt idx="14">
                  <c:v>408.942272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9776608"/>
        <c:axId val="339206344"/>
      </c:barChart>
      <c:catAx>
        <c:axId val="33977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9206344"/>
        <c:crosses val="autoZero"/>
        <c:auto val="1"/>
        <c:lblAlgn val="ctr"/>
        <c:lblOffset val="100"/>
        <c:noMultiLvlLbl val="0"/>
      </c:catAx>
      <c:valAx>
        <c:axId val="33920634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39776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T3_1!$B$48:$B$59</c:f>
              <c:numCache>
                <c:formatCode>0.0</c:formatCode>
                <c:ptCount val="12"/>
                <c:pt idx="0">
                  <c:v>2078.5279730000002</c:v>
                </c:pt>
                <c:pt idx="1">
                  <c:v>2014.4689960000001</c:v>
                </c:pt>
                <c:pt idx="2">
                  <c:v>1973.6110719999999</c:v>
                </c:pt>
                <c:pt idx="3">
                  <c:v>1796.5027729999999</c:v>
                </c:pt>
                <c:pt idx="4">
                  <c:v>1671.237914</c:v>
                </c:pt>
                <c:pt idx="5">
                  <c:v>1810.195614</c:v>
                </c:pt>
                <c:pt idx="6">
                  <c:v>1904.103116</c:v>
                </c:pt>
                <c:pt idx="7">
                  <c:v>1800.5098700000001</c:v>
                </c:pt>
                <c:pt idx="8">
                  <c:v>1931.181998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T3_1!$C$48:$C$59</c:f>
              <c:numCache>
                <c:formatCode>0.0</c:formatCode>
                <c:ptCount val="12"/>
                <c:pt idx="0">
                  <c:v>1871.7730200000001</c:v>
                </c:pt>
                <c:pt idx="1">
                  <c:v>1898.4356479999999</c:v>
                </c:pt>
                <c:pt idx="2">
                  <c:v>1908.6122580000001</c:v>
                </c:pt>
                <c:pt idx="3">
                  <c:v>1942.5600919999999</c:v>
                </c:pt>
                <c:pt idx="4">
                  <c:v>1979.751203</c:v>
                </c:pt>
                <c:pt idx="5">
                  <c:v>1855.8340800000001</c:v>
                </c:pt>
                <c:pt idx="6">
                  <c:v>1865.6031350000001</c:v>
                </c:pt>
                <c:pt idx="7">
                  <c:v>1804.4658360000001</c:v>
                </c:pt>
                <c:pt idx="8">
                  <c:v>2223.1385110000001</c:v>
                </c:pt>
                <c:pt idx="9">
                  <c:v>1940.1684889999999</c:v>
                </c:pt>
                <c:pt idx="10">
                  <c:v>2207.4146900000001</c:v>
                </c:pt>
                <c:pt idx="11">
                  <c:v>1582.789088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T3_1!$D$48:$D$59</c:f>
              <c:numCache>
                <c:formatCode>0.0</c:formatCode>
                <c:ptCount val="12"/>
                <c:pt idx="0">
                  <c:v>1758.6923879999999</c:v>
                </c:pt>
                <c:pt idx="1">
                  <c:v>1611.696807</c:v>
                </c:pt>
                <c:pt idx="2">
                  <c:v>1844.55115</c:v>
                </c:pt>
                <c:pt idx="3">
                  <c:v>1782.3088660000001</c:v>
                </c:pt>
                <c:pt idx="4">
                  <c:v>1767.755259</c:v>
                </c:pt>
                <c:pt idx="5">
                  <c:v>1812.4046949999999</c:v>
                </c:pt>
                <c:pt idx="6">
                  <c:v>1984.2575810000001</c:v>
                </c:pt>
                <c:pt idx="7">
                  <c:v>1909.184962</c:v>
                </c:pt>
                <c:pt idx="8">
                  <c:v>1808.632828</c:v>
                </c:pt>
                <c:pt idx="9">
                  <c:v>2030.2362270000001</c:v>
                </c:pt>
                <c:pt idx="10">
                  <c:v>1992.6726759999999</c:v>
                </c:pt>
                <c:pt idx="11">
                  <c:v>1805.1284680000001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41104"/>
        <c:axId val="339841496"/>
      </c:lineChart>
      <c:catAx>
        <c:axId val="33984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9841496"/>
        <c:crosses val="autoZero"/>
        <c:auto val="1"/>
        <c:lblAlgn val="ctr"/>
        <c:lblOffset val="100"/>
        <c:noMultiLvlLbl val="0"/>
      </c:catAx>
      <c:valAx>
        <c:axId val="33984149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39841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123825</xdr:rowOff>
    </xdr:from>
    <xdr:to>
      <xdr:col>6</xdr:col>
      <xdr:colOff>561975</xdr:colOff>
      <xdr:row>25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28</xdr:row>
      <xdr:rowOff>128586</xdr:rowOff>
    </xdr:from>
    <xdr:to>
      <xdr:col>6</xdr:col>
      <xdr:colOff>552450</xdr:colOff>
      <xdr:row>47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>
      <c r="A1" s="156"/>
    </row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143</v>
      </c>
    </row>
    <row r="16" spans="1:7" ht="15" x14ac:dyDescent="0.2">
      <c r="G16" s="63" t="s">
        <v>165</v>
      </c>
    </row>
    <row r="17" spans="1:7" x14ac:dyDescent="0.2">
      <c r="G17" s="64"/>
    </row>
    <row r="18" spans="1:7" ht="37.5" customHeight="1" x14ac:dyDescent="0.5">
      <c r="G18" s="32" t="s">
        <v>129</v>
      </c>
    </row>
    <row r="19" spans="1:7" ht="37.5" customHeight="1" x14ac:dyDescent="0.5">
      <c r="G19" s="32" t="s">
        <v>128</v>
      </c>
    </row>
    <row r="20" spans="1:7" ht="37.5" x14ac:dyDescent="0.5">
      <c r="G20" s="86" t="s">
        <v>166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" x14ac:dyDescent="0.2">
      <c r="D22" s="153" t="s">
        <v>183</v>
      </c>
      <c r="E22" s="153"/>
      <c r="F22" s="153"/>
      <c r="G22" s="153"/>
    </row>
    <row r="23" spans="1:7" ht="20.25" customHeight="1" x14ac:dyDescent="0.25">
      <c r="A23" s="111"/>
      <c r="B23" s="111"/>
      <c r="C23" s="111"/>
      <c r="D23" s="111"/>
      <c r="E23" s="111"/>
      <c r="F23" s="111"/>
      <c r="G23" s="111"/>
    </row>
  </sheetData>
  <mergeCells count="2">
    <mergeCell ref="A23:G23"/>
    <mergeCell ref="D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ht="15.75" x14ac:dyDescent="0.2">
      <c r="A1" s="154" t="s">
        <v>0</v>
      </c>
      <c r="B1" s="154"/>
      <c r="C1" s="154"/>
      <c r="D1" s="154"/>
      <c r="E1" s="154"/>
      <c r="F1" s="154"/>
      <c r="G1" s="154"/>
    </row>
    <row r="2" spans="1:7" s="48" customFormat="1" ht="15.75" x14ac:dyDescent="0.25">
      <c r="A2" s="110"/>
      <c r="B2" s="110"/>
      <c r="C2" s="110"/>
      <c r="D2" s="110"/>
      <c r="E2" s="110"/>
      <c r="F2" s="110"/>
      <c r="G2" s="110"/>
    </row>
    <row r="3" spans="1:7" s="48" customFormat="1" x14ac:dyDescent="0.2"/>
    <row r="4" spans="1:7" s="48" customFormat="1" ht="15.75" x14ac:dyDescent="0.25">
      <c r="A4" s="114" t="s">
        <v>1</v>
      </c>
      <c r="B4" s="115"/>
      <c r="C4" s="115"/>
      <c r="D4" s="115"/>
      <c r="E4" s="115"/>
      <c r="F4" s="115"/>
      <c r="G4" s="115"/>
    </row>
    <row r="5" spans="1:7" s="48" customFormat="1" x14ac:dyDescent="0.2">
      <c r="A5" s="116"/>
      <c r="B5" s="116"/>
      <c r="C5" s="116"/>
      <c r="D5" s="116"/>
      <c r="E5" s="116"/>
      <c r="F5" s="116"/>
      <c r="G5" s="116"/>
    </row>
    <row r="6" spans="1:7" s="48" customFormat="1" x14ac:dyDescent="0.2">
      <c r="A6" s="74" t="s">
        <v>136</v>
      </c>
      <c r="B6" s="76"/>
      <c r="C6" s="76"/>
      <c r="D6" s="76"/>
      <c r="E6" s="76"/>
      <c r="F6" s="76"/>
      <c r="G6" s="76"/>
    </row>
    <row r="7" spans="1:7" s="48" customFormat="1" ht="5.85" customHeight="1" x14ac:dyDescent="0.2">
      <c r="A7" s="74"/>
      <c r="B7" s="76"/>
      <c r="C7" s="76"/>
      <c r="D7" s="76"/>
      <c r="E7" s="76"/>
      <c r="F7" s="76"/>
      <c r="G7" s="76"/>
    </row>
    <row r="8" spans="1:7" s="48" customFormat="1" x14ac:dyDescent="0.2">
      <c r="A8" s="113" t="s">
        <v>107</v>
      </c>
      <c r="B8" s="112"/>
      <c r="C8" s="112"/>
      <c r="D8" s="112"/>
      <c r="E8" s="112"/>
      <c r="F8" s="112"/>
      <c r="G8" s="112"/>
    </row>
    <row r="9" spans="1:7" s="48" customFormat="1" x14ac:dyDescent="0.2">
      <c r="A9" s="112" t="s">
        <v>4</v>
      </c>
      <c r="B9" s="112"/>
      <c r="C9" s="112"/>
      <c r="D9" s="112"/>
      <c r="E9" s="112"/>
      <c r="F9" s="112"/>
      <c r="G9" s="112"/>
    </row>
    <row r="10" spans="1:7" s="48" customFormat="1" ht="5.85" customHeight="1" x14ac:dyDescent="0.2">
      <c r="A10" s="76"/>
      <c r="B10" s="76"/>
      <c r="C10" s="76"/>
      <c r="D10" s="76"/>
      <c r="E10" s="76"/>
      <c r="F10" s="76"/>
      <c r="G10" s="76"/>
    </row>
    <row r="11" spans="1:7" s="48" customFormat="1" x14ac:dyDescent="0.2">
      <c r="A11" s="117" t="s">
        <v>2</v>
      </c>
      <c r="B11" s="117"/>
      <c r="C11" s="117"/>
      <c r="D11" s="117"/>
      <c r="E11" s="117"/>
      <c r="F11" s="117"/>
      <c r="G11" s="117"/>
    </row>
    <row r="12" spans="1:7" s="48" customFormat="1" x14ac:dyDescent="0.2">
      <c r="A12" s="112" t="s">
        <v>3</v>
      </c>
      <c r="B12" s="112"/>
      <c r="C12" s="112"/>
      <c r="D12" s="112"/>
      <c r="E12" s="112"/>
      <c r="F12" s="112"/>
      <c r="G12" s="112"/>
    </row>
    <row r="13" spans="1:7" s="48" customFormat="1" x14ac:dyDescent="0.2">
      <c r="A13" s="76"/>
      <c r="B13" s="76"/>
      <c r="C13" s="76"/>
      <c r="D13" s="76"/>
      <c r="E13" s="76"/>
      <c r="F13" s="76"/>
      <c r="G13" s="76"/>
    </row>
    <row r="14" spans="1:7" s="48" customFormat="1" x14ac:dyDescent="0.2">
      <c r="A14" s="76"/>
      <c r="B14" s="76"/>
      <c r="C14" s="76"/>
      <c r="D14" s="76"/>
      <c r="E14" s="76"/>
      <c r="F14" s="76"/>
      <c r="G14" s="76"/>
    </row>
    <row r="15" spans="1:7" s="48" customFormat="1" ht="12.75" customHeight="1" x14ac:dyDescent="0.2">
      <c r="A15" s="113" t="s">
        <v>109</v>
      </c>
      <c r="B15" s="112"/>
      <c r="C15" s="112"/>
      <c r="D15" s="75"/>
      <c r="E15" s="75"/>
      <c r="F15" s="75"/>
      <c r="G15" s="75"/>
    </row>
    <row r="16" spans="1:7" s="48" customFormat="1" ht="5.85" customHeight="1" x14ac:dyDescent="0.2">
      <c r="A16" s="75"/>
      <c r="B16" s="77"/>
      <c r="C16" s="77"/>
      <c r="D16" s="75"/>
      <c r="E16" s="75"/>
      <c r="F16" s="75"/>
      <c r="G16" s="75"/>
    </row>
    <row r="17" spans="1:7" s="48" customFormat="1" ht="12.75" customHeight="1" x14ac:dyDescent="0.2">
      <c r="A17" s="118" t="s">
        <v>149</v>
      </c>
      <c r="B17" s="112"/>
      <c r="C17" s="112"/>
      <c r="D17" s="77"/>
      <c r="E17" s="77"/>
      <c r="F17" s="77"/>
      <c r="G17" s="77"/>
    </row>
    <row r="18" spans="1:7" s="48" customFormat="1" ht="12.75" customHeight="1" x14ac:dyDescent="0.2">
      <c r="A18" s="77" t="s">
        <v>121</v>
      </c>
      <c r="B18" s="119" t="s">
        <v>155</v>
      </c>
      <c r="C18" s="112"/>
      <c r="D18" s="77"/>
      <c r="E18" s="77"/>
      <c r="F18" s="77"/>
      <c r="G18" s="77"/>
    </row>
    <row r="19" spans="1:7" s="48" customFormat="1" ht="12.75" customHeight="1" x14ac:dyDescent="0.2">
      <c r="A19" s="77" t="s">
        <v>122</v>
      </c>
      <c r="B19" s="120" t="s">
        <v>150</v>
      </c>
      <c r="C19" s="120"/>
      <c r="D19" s="120"/>
      <c r="E19" s="77"/>
      <c r="F19" s="77"/>
      <c r="G19" s="77"/>
    </row>
    <row r="20" spans="1:7" s="48" customFormat="1" x14ac:dyDescent="0.2">
      <c r="A20" s="77"/>
      <c r="B20" s="77"/>
      <c r="C20" s="77"/>
      <c r="D20" s="77"/>
      <c r="E20" s="77"/>
      <c r="F20" s="77"/>
      <c r="G20" s="77"/>
    </row>
    <row r="21" spans="1:7" s="48" customFormat="1" ht="12.75" customHeight="1" x14ac:dyDescent="0.2">
      <c r="A21" s="113" t="s">
        <v>137</v>
      </c>
      <c r="B21" s="112"/>
      <c r="C21" s="75"/>
      <c r="D21" s="75"/>
      <c r="E21" s="75"/>
      <c r="F21" s="75"/>
      <c r="G21" s="75"/>
    </row>
    <row r="22" spans="1:7" s="48" customFormat="1" ht="5.85" customHeight="1" x14ac:dyDescent="0.2">
      <c r="A22" s="75"/>
      <c r="B22" s="77"/>
      <c r="C22" s="75"/>
      <c r="D22" s="75"/>
      <c r="E22" s="75"/>
      <c r="F22" s="75"/>
      <c r="G22" s="75"/>
    </row>
    <row r="23" spans="1:7" s="48" customFormat="1" ht="12.75" customHeight="1" x14ac:dyDescent="0.2">
      <c r="A23" s="77" t="s">
        <v>123</v>
      </c>
      <c r="B23" s="112" t="s">
        <v>124</v>
      </c>
      <c r="C23" s="112"/>
      <c r="D23" s="77"/>
      <c r="E23" s="77"/>
      <c r="F23" s="77"/>
      <c r="G23" s="77"/>
    </row>
    <row r="24" spans="1:7" s="48" customFormat="1" ht="12.75" customHeight="1" x14ac:dyDescent="0.2">
      <c r="A24" s="77" t="s">
        <v>125</v>
      </c>
      <c r="B24" s="112" t="s">
        <v>126</v>
      </c>
      <c r="C24" s="112"/>
      <c r="D24" s="77"/>
      <c r="E24" s="77"/>
      <c r="F24" s="77"/>
      <c r="G24" s="77"/>
    </row>
    <row r="25" spans="1:7" s="48" customFormat="1" ht="12.75" customHeight="1" x14ac:dyDescent="0.2">
      <c r="A25" s="77"/>
      <c r="B25" s="112"/>
      <c r="C25" s="112"/>
      <c r="D25" s="77"/>
      <c r="E25" s="77"/>
      <c r="F25" s="77"/>
      <c r="G25" s="77"/>
    </row>
    <row r="26" spans="1:7" s="48" customFormat="1" x14ac:dyDescent="0.2">
      <c r="A26" s="76"/>
      <c r="B26" s="76"/>
      <c r="C26" s="76"/>
      <c r="D26" s="76"/>
      <c r="E26" s="76"/>
      <c r="F26" s="76"/>
      <c r="G26" s="76"/>
    </row>
    <row r="27" spans="1:7" s="48" customFormat="1" x14ac:dyDescent="0.2">
      <c r="A27" s="76" t="s">
        <v>138</v>
      </c>
      <c r="B27" s="78" t="s">
        <v>139</v>
      </c>
      <c r="C27" s="76"/>
      <c r="D27" s="76"/>
      <c r="E27" s="76"/>
      <c r="F27" s="76"/>
      <c r="G27" s="76"/>
    </row>
    <row r="28" spans="1:7" s="48" customFormat="1" x14ac:dyDescent="0.2">
      <c r="A28" s="76"/>
      <c r="B28" s="76"/>
      <c r="C28" s="76"/>
      <c r="D28" s="76"/>
      <c r="E28" s="76"/>
      <c r="F28" s="76"/>
      <c r="G28" s="76"/>
    </row>
    <row r="29" spans="1:7" s="48" customFormat="1" ht="27.75" customHeight="1" x14ac:dyDescent="0.2">
      <c r="A29" s="121" t="s">
        <v>167</v>
      </c>
      <c r="B29" s="112"/>
      <c r="C29" s="112"/>
      <c r="D29" s="112"/>
      <c r="E29" s="112"/>
      <c r="F29" s="112"/>
      <c r="G29" s="112"/>
    </row>
    <row r="30" spans="1:7" s="48" customFormat="1" ht="41.85" customHeight="1" x14ac:dyDescent="0.2">
      <c r="A30" s="112" t="s">
        <v>146</v>
      </c>
      <c r="B30" s="112"/>
      <c r="C30" s="112"/>
      <c r="D30" s="112"/>
      <c r="E30" s="112"/>
      <c r="F30" s="112"/>
      <c r="G30" s="112"/>
    </row>
    <row r="31" spans="1:7" s="48" customFormat="1" x14ac:dyDescent="0.2">
      <c r="A31" s="76"/>
      <c r="B31" s="76"/>
      <c r="C31" s="76"/>
      <c r="D31" s="76"/>
      <c r="E31" s="76"/>
      <c r="F31" s="76"/>
      <c r="G31" s="76"/>
    </row>
    <row r="32" spans="1:7" s="48" customFormat="1" x14ac:dyDescent="0.2">
      <c r="A32" s="76"/>
      <c r="B32" s="76"/>
      <c r="C32" s="76"/>
      <c r="D32" s="76"/>
      <c r="E32" s="76"/>
      <c r="F32" s="76"/>
      <c r="G32" s="76"/>
    </row>
    <row r="33" spans="1:7" s="48" customFormat="1" x14ac:dyDescent="0.2">
      <c r="A33" s="76"/>
      <c r="B33" s="76"/>
      <c r="C33" s="76"/>
      <c r="D33" s="76"/>
      <c r="E33" s="76"/>
      <c r="F33" s="76"/>
      <c r="G33" s="76"/>
    </row>
    <row r="34" spans="1:7" s="48" customFormat="1" x14ac:dyDescent="0.2">
      <c r="A34" s="76"/>
      <c r="B34" s="76"/>
      <c r="C34" s="76"/>
      <c r="D34" s="76"/>
      <c r="E34" s="76"/>
      <c r="F34" s="76"/>
      <c r="G34" s="76"/>
    </row>
    <row r="35" spans="1:7" s="48" customFormat="1" x14ac:dyDescent="0.2">
      <c r="A35" s="76"/>
      <c r="B35" s="76"/>
      <c r="C35" s="76"/>
      <c r="D35" s="76"/>
      <c r="E35" s="76"/>
      <c r="F35" s="76"/>
      <c r="G35" s="76"/>
    </row>
    <row r="36" spans="1:7" s="48" customFormat="1" x14ac:dyDescent="0.2">
      <c r="A36" s="76"/>
      <c r="B36" s="76"/>
      <c r="C36" s="76"/>
      <c r="D36" s="76"/>
      <c r="E36" s="76"/>
      <c r="F36" s="76"/>
      <c r="G36" s="76"/>
    </row>
    <row r="37" spans="1:7" s="48" customFormat="1" x14ac:dyDescent="0.2">
      <c r="A37" s="76"/>
      <c r="B37" s="76"/>
      <c r="C37" s="76"/>
      <c r="D37" s="76"/>
      <c r="E37" s="76"/>
      <c r="F37" s="76"/>
      <c r="G37" s="76"/>
    </row>
    <row r="38" spans="1:7" s="48" customFormat="1" x14ac:dyDescent="0.2">
      <c r="A38" s="76"/>
      <c r="B38" s="76"/>
      <c r="C38" s="76"/>
      <c r="D38" s="76"/>
      <c r="E38" s="76"/>
      <c r="F38" s="76"/>
      <c r="G38" s="76"/>
    </row>
    <row r="39" spans="1:7" s="48" customFormat="1" x14ac:dyDescent="0.2">
      <c r="A39" s="76"/>
      <c r="B39" s="76"/>
      <c r="C39" s="76"/>
      <c r="D39" s="76"/>
      <c r="E39" s="76"/>
      <c r="F39" s="76"/>
      <c r="G39" s="76"/>
    </row>
    <row r="40" spans="1:7" s="48" customFormat="1" x14ac:dyDescent="0.2">
      <c r="A40" s="76"/>
      <c r="B40" s="76"/>
      <c r="C40" s="76"/>
      <c r="D40" s="76"/>
      <c r="E40" s="76"/>
      <c r="F40" s="76"/>
      <c r="G40" s="76"/>
    </row>
    <row r="41" spans="1:7" s="48" customFormat="1" x14ac:dyDescent="0.2">
      <c r="A41" s="116" t="s">
        <v>140</v>
      </c>
      <c r="B41" s="116"/>
      <c r="C41" s="76"/>
      <c r="D41" s="76"/>
      <c r="E41" s="76"/>
      <c r="F41" s="76"/>
      <c r="G41" s="76"/>
    </row>
    <row r="42" spans="1:7" s="48" customFormat="1" x14ac:dyDescent="0.2">
      <c r="A42" s="76"/>
      <c r="B42" s="76"/>
      <c r="C42" s="76"/>
      <c r="D42" s="76"/>
      <c r="E42" s="76"/>
      <c r="F42" s="76"/>
      <c r="G42" s="76"/>
    </row>
    <row r="43" spans="1:7" s="48" customFormat="1" x14ac:dyDescent="0.2">
      <c r="A43" s="7">
        <v>0</v>
      </c>
      <c r="B43" s="8" t="s">
        <v>5</v>
      </c>
      <c r="C43" s="76"/>
      <c r="D43" s="76"/>
      <c r="E43" s="76"/>
      <c r="F43" s="76"/>
      <c r="G43" s="76"/>
    </row>
    <row r="44" spans="1:7" s="48" customFormat="1" x14ac:dyDescent="0.2">
      <c r="A44" s="8" t="s">
        <v>19</v>
      </c>
      <c r="B44" s="8" t="s">
        <v>6</v>
      </c>
      <c r="C44" s="76"/>
      <c r="D44" s="76"/>
      <c r="E44" s="76"/>
      <c r="F44" s="76"/>
      <c r="G44" s="76"/>
    </row>
    <row r="45" spans="1:7" s="48" customFormat="1" x14ac:dyDescent="0.2">
      <c r="A45" s="8" t="s">
        <v>20</v>
      </c>
      <c r="B45" s="8" t="s">
        <v>7</v>
      </c>
      <c r="C45" s="76"/>
      <c r="D45" s="76"/>
      <c r="E45" s="76"/>
      <c r="F45" s="76"/>
      <c r="G45" s="76"/>
    </row>
    <row r="46" spans="1:7" s="48" customFormat="1" x14ac:dyDescent="0.2">
      <c r="A46" s="8" t="s">
        <v>21</v>
      </c>
      <c r="B46" s="8" t="s">
        <v>8</v>
      </c>
      <c r="C46" s="76"/>
      <c r="D46" s="76"/>
      <c r="E46" s="76"/>
      <c r="F46" s="76"/>
      <c r="G46" s="76"/>
    </row>
    <row r="47" spans="1:7" s="48" customFormat="1" x14ac:dyDescent="0.2">
      <c r="A47" s="8" t="s">
        <v>15</v>
      </c>
      <c r="B47" s="8" t="s">
        <v>9</v>
      </c>
      <c r="C47" s="76"/>
      <c r="D47" s="76"/>
      <c r="E47" s="76"/>
      <c r="F47" s="76"/>
      <c r="G47" s="76"/>
    </row>
    <row r="48" spans="1:7" s="48" customFormat="1" x14ac:dyDescent="0.2">
      <c r="A48" s="8" t="s">
        <v>16</v>
      </c>
      <c r="B48" s="8" t="s">
        <v>10</v>
      </c>
      <c r="C48" s="76"/>
      <c r="D48" s="76"/>
      <c r="E48" s="76"/>
      <c r="F48" s="76"/>
      <c r="G48" s="76"/>
    </row>
    <row r="49" spans="1:7" s="48" customFormat="1" x14ac:dyDescent="0.2">
      <c r="A49" s="8" t="s">
        <v>17</v>
      </c>
      <c r="B49" s="8" t="s">
        <v>11</v>
      </c>
      <c r="C49" s="76"/>
      <c r="D49" s="76"/>
      <c r="E49" s="76"/>
      <c r="F49" s="76"/>
      <c r="G49" s="76"/>
    </row>
    <row r="50" spans="1:7" s="48" customFormat="1" x14ac:dyDescent="0.2">
      <c r="A50" s="8" t="s">
        <v>18</v>
      </c>
      <c r="B50" s="8" t="s">
        <v>12</v>
      </c>
      <c r="C50" s="76"/>
      <c r="D50" s="76"/>
      <c r="E50" s="76"/>
      <c r="F50" s="76"/>
      <c r="G50" s="76"/>
    </row>
    <row r="51" spans="1:7" s="48" customFormat="1" x14ac:dyDescent="0.2">
      <c r="A51" s="8" t="s">
        <v>141</v>
      </c>
      <c r="B51" s="8" t="s">
        <v>13</v>
      </c>
      <c r="C51" s="76"/>
      <c r="D51" s="76"/>
      <c r="E51" s="76"/>
      <c r="F51" s="76"/>
      <c r="G51" s="76"/>
    </row>
    <row r="52" spans="1:7" s="48" customFormat="1" x14ac:dyDescent="0.2">
      <c r="A52" s="8" t="s">
        <v>127</v>
      </c>
      <c r="B52" s="8" t="s">
        <v>14</v>
      </c>
      <c r="C52" s="76"/>
      <c r="D52" s="76"/>
      <c r="E52" s="76"/>
      <c r="F52" s="76"/>
      <c r="G52" s="76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  <mergeCell ref="A12:G12"/>
    <mergeCell ref="A15:C15"/>
    <mergeCell ref="A1:G1"/>
    <mergeCell ref="A4:G4"/>
    <mergeCell ref="A5:G5"/>
    <mergeCell ref="A8:G8"/>
    <mergeCell ref="A11:G11"/>
    <mergeCell ref="A9:G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3/20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1.125" customWidth="1"/>
  </cols>
  <sheetData>
    <row r="1" spans="1:7" x14ac:dyDescent="0.2">
      <c r="A1" s="123" t="s">
        <v>156</v>
      </c>
      <c r="B1" s="123"/>
      <c r="C1" s="123"/>
      <c r="D1" s="123"/>
      <c r="E1" s="123"/>
      <c r="F1" s="123"/>
      <c r="G1" s="123"/>
    </row>
    <row r="3" spans="1:7" s="9" customFormat="1" ht="26.25" customHeight="1" x14ac:dyDescent="0.2">
      <c r="A3" s="133" t="s">
        <v>120</v>
      </c>
      <c r="B3" s="87" t="s">
        <v>97</v>
      </c>
      <c r="C3" s="87" t="s">
        <v>98</v>
      </c>
      <c r="D3" s="87" t="s">
        <v>99</v>
      </c>
      <c r="E3" s="128" t="s">
        <v>168</v>
      </c>
      <c r="F3" s="129"/>
      <c r="G3" s="130"/>
    </row>
    <row r="4" spans="1:7" s="9" customFormat="1" ht="18" customHeight="1" x14ac:dyDescent="0.2">
      <c r="A4" s="134"/>
      <c r="B4" s="124" t="s">
        <v>169</v>
      </c>
      <c r="C4" s="125"/>
      <c r="D4" s="125"/>
      <c r="E4" s="34" t="s">
        <v>169</v>
      </c>
      <c r="F4" s="34" t="s">
        <v>182</v>
      </c>
      <c r="G4" s="131" t="s">
        <v>154</v>
      </c>
    </row>
    <row r="5" spans="1:7" s="9" customFormat="1" ht="17.25" customHeight="1" x14ac:dyDescent="0.2">
      <c r="A5" s="135"/>
      <c r="B5" s="126" t="s">
        <v>106</v>
      </c>
      <c r="C5" s="127"/>
      <c r="D5" s="127"/>
      <c r="E5" s="127"/>
      <c r="F5" s="127"/>
      <c r="G5" s="132"/>
    </row>
    <row r="6" spans="1:7" s="9" customFormat="1" ht="12" customHeight="1" x14ac:dyDescent="0.2">
      <c r="A6" s="73"/>
    </row>
    <row r="7" spans="1:7" s="9" customFormat="1" ht="12" customHeight="1" x14ac:dyDescent="0.2">
      <c r="A7" s="35" t="s">
        <v>22</v>
      </c>
      <c r="B7" s="88">
        <v>256.359801</v>
      </c>
      <c r="C7" s="88">
        <v>257.06438100000003</v>
      </c>
      <c r="D7" s="88">
        <v>258.10483799999997</v>
      </c>
      <c r="E7" s="88">
        <v>2387.286615</v>
      </c>
      <c r="F7" s="88">
        <v>2632.8154500000001</v>
      </c>
      <c r="G7" s="89">
        <v>-9.3257138475087515</v>
      </c>
    </row>
    <row r="8" spans="1:7" s="9" customFormat="1" ht="12" x14ac:dyDescent="0.2">
      <c r="A8" s="36" t="s">
        <v>23</v>
      </c>
    </row>
    <row r="9" spans="1:7" s="9" customFormat="1" ht="12" x14ac:dyDescent="0.2">
      <c r="A9" s="37" t="s">
        <v>24</v>
      </c>
      <c r="B9" s="88">
        <v>6.451581</v>
      </c>
      <c r="C9" s="88">
        <v>5.6442040000000002</v>
      </c>
      <c r="D9" s="88">
        <v>5.5217970000000003</v>
      </c>
      <c r="E9" s="88">
        <v>80.186902000000003</v>
      </c>
      <c r="F9" s="88">
        <v>100.05114</v>
      </c>
      <c r="G9" s="89">
        <v>-19.854084621124755</v>
      </c>
    </row>
    <row r="10" spans="1:7" s="9" customFormat="1" ht="12" x14ac:dyDescent="0.2">
      <c r="A10" s="37" t="s">
        <v>25</v>
      </c>
      <c r="B10" s="88">
        <v>67.333162000000002</v>
      </c>
      <c r="C10" s="88">
        <v>83.078519999999997</v>
      </c>
      <c r="D10" s="88">
        <v>81.158056000000002</v>
      </c>
      <c r="E10" s="88">
        <v>688.69970699999999</v>
      </c>
      <c r="F10" s="88">
        <v>797.54138999999998</v>
      </c>
      <c r="G10" s="89">
        <v>-13.647151654411317</v>
      </c>
    </row>
    <row r="11" spans="1:7" s="9" customFormat="1" ht="12" x14ac:dyDescent="0.2">
      <c r="A11" s="38" t="s">
        <v>31</v>
      </c>
    </row>
    <row r="12" spans="1:7" s="9" customFormat="1" ht="24" x14ac:dyDescent="0.2">
      <c r="A12" s="38" t="s">
        <v>142</v>
      </c>
      <c r="B12" s="88">
        <v>5.3275880000000004</v>
      </c>
      <c r="C12" s="88">
        <v>6.3795089999999997</v>
      </c>
      <c r="D12" s="88">
        <v>4.4689050000000003</v>
      </c>
      <c r="E12" s="88">
        <v>49.487366999999999</v>
      </c>
      <c r="F12" s="88">
        <v>44.797237000000003</v>
      </c>
      <c r="G12" s="89">
        <v>10.469685887100582</v>
      </c>
    </row>
    <row r="13" spans="1:7" s="9" customFormat="1" ht="12" x14ac:dyDescent="0.2">
      <c r="A13" s="38" t="s">
        <v>110</v>
      </c>
      <c r="B13" s="88">
        <v>33.908731000000003</v>
      </c>
      <c r="C13" s="88">
        <v>33.331564</v>
      </c>
      <c r="D13" s="88">
        <v>36.007404999999999</v>
      </c>
      <c r="E13" s="88">
        <v>296.62594799999999</v>
      </c>
      <c r="F13" s="88">
        <v>367.16507799999999</v>
      </c>
      <c r="G13" s="89">
        <v>-19.211829835298218</v>
      </c>
    </row>
    <row r="14" spans="1:7" s="9" customFormat="1" ht="12" x14ac:dyDescent="0.2">
      <c r="A14" s="38" t="s">
        <v>135</v>
      </c>
      <c r="B14" s="88">
        <v>17.566184</v>
      </c>
      <c r="C14" s="88">
        <v>34.054257</v>
      </c>
      <c r="D14" s="88">
        <v>31.342744</v>
      </c>
      <c r="E14" s="88">
        <v>253.14848599999999</v>
      </c>
      <c r="F14" s="88">
        <v>304.70481799999999</v>
      </c>
      <c r="G14" s="89">
        <v>-16.920090840178318</v>
      </c>
    </row>
    <row r="15" spans="1:7" s="9" customFormat="1" ht="12" x14ac:dyDescent="0.2">
      <c r="A15" s="37" t="s">
        <v>26</v>
      </c>
      <c r="B15" s="88">
        <v>133.21546900000001</v>
      </c>
      <c r="C15" s="88">
        <v>129.211389</v>
      </c>
      <c r="D15" s="88">
        <v>123.885097</v>
      </c>
      <c r="E15" s="88">
        <v>1285.587792</v>
      </c>
      <c r="F15" s="88">
        <v>1290.1862719999999</v>
      </c>
      <c r="G15" s="89">
        <v>-0.35641985190800085</v>
      </c>
    </row>
    <row r="16" spans="1:7" s="9" customFormat="1" ht="12" x14ac:dyDescent="0.2">
      <c r="A16" s="40" t="s">
        <v>27</v>
      </c>
      <c r="B16" s="88">
        <v>49.359589</v>
      </c>
      <c r="C16" s="88">
        <v>39.130268000000001</v>
      </c>
      <c r="D16" s="88">
        <v>47.539887999999998</v>
      </c>
      <c r="E16" s="88">
        <v>332.81221399999998</v>
      </c>
      <c r="F16" s="88">
        <v>445.03664800000001</v>
      </c>
      <c r="G16" s="89">
        <v>-25.216897193599223</v>
      </c>
    </row>
    <row r="17" spans="1:7" s="9" customFormat="1" ht="12" x14ac:dyDescent="0.2">
      <c r="A17" s="41"/>
    </row>
    <row r="18" spans="1:7" s="9" customFormat="1" ht="12" x14ac:dyDescent="0.2">
      <c r="A18" s="35" t="s">
        <v>28</v>
      </c>
      <c r="B18" s="88">
        <v>1485.263381</v>
      </c>
      <c r="C18" s="88">
        <v>1362.9931790000001</v>
      </c>
      <c r="D18" s="88">
        <v>1453.6085399999999</v>
      </c>
      <c r="E18" s="88">
        <v>13302.012874</v>
      </c>
      <c r="F18" s="88">
        <v>13729.164532000001</v>
      </c>
      <c r="G18" s="89">
        <v>-3.1112720442995254</v>
      </c>
    </row>
    <row r="19" spans="1:7" s="9" customFormat="1" ht="12" x14ac:dyDescent="0.2">
      <c r="A19" s="42" t="s">
        <v>23</v>
      </c>
    </row>
    <row r="20" spans="1:7" s="9" customFormat="1" ht="12" x14ac:dyDescent="0.2">
      <c r="A20" s="40" t="s">
        <v>29</v>
      </c>
      <c r="B20" s="88">
        <v>45.549878999999997</v>
      </c>
      <c r="C20" s="88">
        <v>37.914132000000002</v>
      </c>
      <c r="D20" s="88">
        <v>36.283349000000001</v>
      </c>
      <c r="E20" s="88">
        <v>672.63629400000002</v>
      </c>
      <c r="F20" s="88">
        <v>885.47139700000002</v>
      </c>
      <c r="G20" s="89">
        <v>-24.036361165486639</v>
      </c>
    </row>
    <row r="21" spans="1:7" s="9" customFormat="1" ht="12" x14ac:dyDescent="0.2">
      <c r="A21" s="39" t="s">
        <v>31</v>
      </c>
    </row>
    <row r="22" spans="1:7" s="9" customFormat="1" ht="12" x14ac:dyDescent="0.2">
      <c r="A22" s="39" t="s">
        <v>130</v>
      </c>
      <c r="B22" s="88">
        <v>32.269649999999999</v>
      </c>
      <c r="C22" s="88">
        <v>22.961203999999999</v>
      </c>
      <c r="D22" s="88">
        <v>24.052776999999999</v>
      </c>
      <c r="E22" s="88">
        <v>551.66268200000002</v>
      </c>
      <c r="F22" s="88">
        <v>713.61130200000002</v>
      </c>
      <c r="G22" s="89">
        <v>-22.694234178482773</v>
      </c>
    </row>
    <row r="23" spans="1:7" s="9" customFormat="1" ht="12" x14ac:dyDescent="0.2">
      <c r="A23" s="40" t="s">
        <v>30</v>
      </c>
      <c r="B23" s="88">
        <v>103.645313</v>
      </c>
      <c r="C23" s="88">
        <v>71.068556000000001</v>
      </c>
      <c r="D23" s="88">
        <v>106.39489399999999</v>
      </c>
      <c r="E23" s="88">
        <v>897.829432</v>
      </c>
      <c r="F23" s="88">
        <v>961.80483500000003</v>
      </c>
      <c r="G23" s="89">
        <v>-6.6515992301078484</v>
      </c>
    </row>
    <row r="24" spans="1:7" s="9" customFormat="1" ht="12" x14ac:dyDescent="0.2">
      <c r="A24" s="39" t="s">
        <v>31</v>
      </c>
    </row>
    <row r="25" spans="1:7" s="9" customFormat="1" ht="12" x14ac:dyDescent="0.2">
      <c r="A25" s="39" t="s">
        <v>32</v>
      </c>
      <c r="B25" s="88">
        <v>7.5451360000000003</v>
      </c>
      <c r="C25" s="88">
        <v>9.7936060000000005</v>
      </c>
      <c r="D25" s="88">
        <v>15.703747</v>
      </c>
      <c r="E25" s="88">
        <v>102.423558</v>
      </c>
      <c r="F25" s="88">
        <v>185.51732899999999</v>
      </c>
      <c r="G25" s="89">
        <v>-44.790301503316705</v>
      </c>
    </row>
    <row r="26" spans="1:7" s="9" customFormat="1" ht="12" x14ac:dyDescent="0.2">
      <c r="A26" s="39" t="s">
        <v>111</v>
      </c>
      <c r="B26" s="88">
        <v>4.8860859999999997</v>
      </c>
      <c r="C26" s="88">
        <v>1.8085899999999999</v>
      </c>
      <c r="D26" s="88">
        <v>5.6141269999999999</v>
      </c>
      <c r="E26" s="88">
        <v>65.772915999999995</v>
      </c>
      <c r="F26" s="88">
        <v>73.912296999999995</v>
      </c>
      <c r="G26" s="89">
        <v>-11.0122149227753</v>
      </c>
    </row>
    <row r="27" spans="1:7" s="9" customFormat="1" ht="12" x14ac:dyDescent="0.2">
      <c r="A27" s="42" t="s">
        <v>33</v>
      </c>
      <c r="B27" s="88">
        <v>1336.0681890000001</v>
      </c>
      <c r="C27" s="88">
        <v>1254.010491</v>
      </c>
      <c r="D27" s="88">
        <v>1310.9302970000001</v>
      </c>
      <c r="E27" s="88">
        <v>11731.547148</v>
      </c>
      <c r="F27" s="88">
        <v>11881.888300000001</v>
      </c>
      <c r="G27" s="89">
        <v>-1.265296796301314</v>
      </c>
    </row>
    <row r="28" spans="1:7" s="9" customFormat="1" ht="12" x14ac:dyDescent="0.2">
      <c r="A28" s="43" t="s">
        <v>23</v>
      </c>
    </row>
    <row r="29" spans="1:7" s="9" customFormat="1" ht="12" x14ac:dyDescent="0.2">
      <c r="A29" s="39" t="s">
        <v>34</v>
      </c>
      <c r="B29" s="88">
        <v>159.74543600000001</v>
      </c>
      <c r="C29" s="88">
        <v>141.44821099999999</v>
      </c>
      <c r="D29" s="88">
        <v>158.58733799999999</v>
      </c>
      <c r="E29" s="88">
        <v>1546.5075710000001</v>
      </c>
      <c r="F29" s="88">
        <v>1753.8574269999999</v>
      </c>
      <c r="G29" s="89">
        <v>-11.822503517556427</v>
      </c>
    </row>
    <row r="30" spans="1:7" s="9" customFormat="1" ht="12" x14ac:dyDescent="0.2">
      <c r="A30" s="44" t="s">
        <v>31</v>
      </c>
    </row>
    <row r="31" spans="1:7" s="9" customFormat="1" ht="12" x14ac:dyDescent="0.2">
      <c r="A31" s="44" t="s">
        <v>112</v>
      </c>
      <c r="B31" s="88">
        <v>51.862530999999997</v>
      </c>
      <c r="C31" s="88">
        <v>50.499077999999997</v>
      </c>
      <c r="D31" s="88">
        <v>47.949637000000003</v>
      </c>
      <c r="E31" s="88">
        <v>499.64754199999999</v>
      </c>
      <c r="F31" s="88">
        <v>538.01822200000004</v>
      </c>
      <c r="G31" s="89">
        <v>-7.1318550991382637</v>
      </c>
    </row>
    <row r="32" spans="1:7" s="9" customFormat="1" ht="12" x14ac:dyDescent="0.2">
      <c r="A32" s="45" t="s">
        <v>35</v>
      </c>
      <c r="B32" s="88">
        <v>23.757102</v>
      </c>
      <c r="C32" s="88">
        <v>17.482389999999999</v>
      </c>
      <c r="D32" s="88">
        <v>24.409379000000001</v>
      </c>
      <c r="E32" s="88">
        <v>221.90181799999999</v>
      </c>
      <c r="F32" s="88">
        <v>269.81115299999999</v>
      </c>
      <c r="G32" s="89">
        <v>-17.756617718467695</v>
      </c>
    </row>
    <row r="33" spans="1:7" s="9" customFormat="1" ht="12" x14ac:dyDescent="0.2">
      <c r="A33" s="43" t="s">
        <v>36</v>
      </c>
      <c r="B33" s="88">
        <v>1176.3227529999999</v>
      </c>
      <c r="C33" s="88">
        <v>1112.5622800000001</v>
      </c>
      <c r="D33" s="88">
        <v>1152.3429590000001</v>
      </c>
      <c r="E33" s="88">
        <v>10185.039577</v>
      </c>
      <c r="F33" s="88">
        <v>10128.030873</v>
      </c>
      <c r="G33" s="89">
        <v>0.56288043268091315</v>
      </c>
    </row>
    <row r="34" spans="1:7" s="9" customFormat="1" ht="12" x14ac:dyDescent="0.2">
      <c r="A34" s="44" t="s">
        <v>31</v>
      </c>
    </row>
    <row r="35" spans="1:7" s="9" customFormat="1" ht="12" x14ac:dyDescent="0.2">
      <c r="A35" s="44" t="s">
        <v>113</v>
      </c>
      <c r="B35" s="88">
        <v>45.762602999999999</v>
      </c>
      <c r="C35" s="88">
        <v>36.717478</v>
      </c>
      <c r="D35" s="88">
        <v>41.486632</v>
      </c>
      <c r="E35" s="88">
        <v>308.97311000000002</v>
      </c>
      <c r="F35" s="88">
        <v>360.252745</v>
      </c>
      <c r="G35" s="89">
        <v>-14.234349553672374</v>
      </c>
    </row>
    <row r="36" spans="1:7" s="9" customFormat="1" ht="12" x14ac:dyDescent="0.2">
      <c r="A36" s="45" t="s">
        <v>37</v>
      </c>
      <c r="B36" s="88">
        <v>15.752815</v>
      </c>
      <c r="C36" s="88">
        <v>16.048216</v>
      </c>
      <c r="D36" s="88">
        <v>15.597566</v>
      </c>
      <c r="E36" s="88">
        <v>137.879571</v>
      </c>
      <c r="F36" s="88">
        <v>144.997657</v>
      </c>
      <c r="G36" s="89">
        <v>-4.9091041519381236</v>
      </c>
    </row>
    <row r="37" spans="1:7" s="9" customFormat="1" ht="12" x14ac:dyDescent="0.2">
      <c r="A37" s="45" t="s">
        <v>38</v>
      </c>
      <c r="B37" s="88">
        <v>47.386901000000002</v>
      </c>
      <c r="C37" s="88">
        <v>44.492902999999998</v>
      </c>
      <c r="D37" s="88">
        <v>54.079106000000003</v>
      </c>
      <c r="E37" s="88">
        <v>432.36524900000001</v>
      </c>
      <c r="F37" s="88">
        <v>477.959923</v>
      </c>
      <c r="G37" s="89">
        <v>-9.5394345437619421</v>
      </c>
    </row>
    <row r="38" spans="1:7" s="9" customFormat="1" ht="12" x14ac:dyDescent="0.2">
      <c r="A38" s="45" t="s">
        <v>39</v>
      </c>
      <c r="B38" s="88">
        <v>49.156644999999997</v>
      </c>
      <c r="C38" s="88">
        <v>46.038378000000002</v>
      </c>
      <c r="D38" s="88">
        <v>51.209574000000003</v>
      </c>
      <c r="E38" s="88">
        <v>449.60017199999999</v>
      </c>
      <c r="F38" s="88">
        <v>490.66787900000003</v>
      </c>
      <c r="G38" s="89">
        <v>-8.3697565619533947</v>
      </c>
    </row>
    <row r="39" spans="1:7" s="9" customFormat="1" ht="12" x14ac:dyDescent="0.2">
      <c r="A39" s="45" t="s">
        <v>40</v>
      </c>
      <c r="B39" s="88">
        <v>330.67370699999998</v>
      </c>
      <c r="C39" s="88">
        <v>306.842173</v>
      </c>
      <c r="D39" s="88">
        <v>277.37554</v>
      </c>
      <c r="E39" s="88">
        <v>2804.4319449999998</v>
      </c>
      <c r="F39" s="88">
        <v>2195.980943</v>
      </c>
      <c r="G39" s="89">
        <v>27.707480975166177</v>
      </c>
    </row>
    <row r="40" spans="1:7" s="9" customFormat="1" ht="12" x14ac:dyDescent="0.2">
      <c r="A40" s="45" t="s">
        <v>115</v>
      </c>
      <c r="B40" s="88">
        <v>168.96262899999999</v>
      </c>
      <c r="C40" s="88">
        <v>174.75997100000001</v>
      </c>
      <c r="D40" s="88">
        <v>156.306511</v>
      </c>
      <c r="E40" s="88">
        <v>1441.8642010000001</v>
      </c>
      <c r="F40" s="88">
        <v>1451.7125619999999</v>
      </c>
      <c r="G40" s="89">
        <v>-0.67839607218331821</v>
      </c>
    </row>
    <row r="41" spans="1:7" s="9" customFormat="1" ht="12" x14ac:dyDescent="0.2">
      <c r="A41" s="45" t="s">
        <v>116</v>
      </c>
      <c r="B41" s="88">
        <v>22.735309000000001</v>
      </c>
      <c r="C41" s="88">
        <v>23.603625999999998</v>
      </c>
      <c r="D41" s="88">
        <v>32.756678999999998</v>
      </c>
      <c r="E41" s="88">
        <v>172.35357300000001</v>
      </c>
      <c r="F41" s="88">
        <v>118.10660900000001</v>
      </c>
      <c r="G41" s="89">
        <v>45.930506733962716</v>
      </c>
    </row>
    <row r="42" spans="1:7" s="9" customFormat="1" ht="12" x14ac:dyDescent="0.2">
      <c r="A42" s="45" t="s">
        <v>117</v>
      </c>
      <c r="B42" s="88">
        <v>80.508458000000005</v>
      </c>
      <c r="C42" s="88">
        <v>69.000720999999999</v>
      </c>
      <c r="D42" s="88">
        <v>64.988568000000001</v>
      </c>
      <c r="E42" s="88">
        <v>629.48901899999998</v>
      </c>
      <c r="F42" s="88">
        <v>592.03652299999999</v>
      </c>
      <c r="G42" s="89">
        <v>6.3260448544996279</v>
      </c>
    </row>
    <row r="43" spans="1:7" s="9" customFormat="1" ht="12" x14ac:dyDescent="0.2">
      <c r="A43" s="45" t="s">
        <v>114</v>
      </c>
      <c r="B43" s="88">
        <v>27.452537</v>
      </c>
      <c r="C43" s="88">
        <v>24.613821999999999</v>
      </c>
      <c r="D43" s="88">
        <v>27.905329999999999</v>
      </c>
      <c r="E43" s="88">
        <v>242.47846799999999</v>
      </c>
      <c r="F43" s="88">
        <v>217.76589000000001</v>
      </c>
      <c r="G43" s="89">
        <v>11.348231809857822</v>
      </c>
    </row>
    <row r="44" spans="1:7" s="9" customFormat="1" ht="12" x14ac:dyDescent="0.2">
      <c r="A44" s="45" t="s">
        <v>41</v>
      </c>
      <c r="B44" s="88">
        <v>48.528762999999998</v>
      </c>
      <c r="C44" s="88">
        <v>53.742789999999999</v>
      </c>
      <c r="D44" s="88">
        <v>58.889792</v>
      </c>
      <c r="E44" s="88">
        <v>460.90598599999998</v>
      </c>
      <c r="F44" s="88">
        <v>830.21879899999999</v>
      </c>
      <c r="G44" s="89">
        <v>-44.483793121143243</v>
      </c>
    </row>
    <row r="45" spans="1:7" s="9" customFormat="1" ht="12" x14ac:dyDescent="0.2">
      <c r="A45" s="45" t="s">
        <v>131</v>
      </c>
      <c r="B45" s="88">
        <v>15.201597</v>
      </c>
      <c r="C45" s="88">
        <v>13.730774</v>
      </c>
      <c r="D45" s="88">
        <v>20.959690999999999</v>
      </c>
      <c r="E45" s="88">
        <v>122.34986499999999</v>
      </c>
      <c r="F45" s="88">
        <v>93.777713000000006</v>
      </c>
      <c r="G45" s="89">
        <v>30.467955643149452</v>
      </c>
    </row>
    <row r="46" spans="1:7" s="9" customFormat="1" ht="24" x14ac:dyDescent="0.2">
      <c r="A46" s="68" t="s">
        <v>132</v>
      </c>
      <c r="B46" s="88">
        <v>15.322778</v>
      </c>
      <c r="C46" s="88">
        <v>13.475135999999999</v>
      </c>
      <c r="D46" s="88">
        <v>17.199807</v>
      </c>
      <c r="E46" s="88">
        <v>151.51578000000001</v>
      </c>
      <c r="F46" s="88">
        <v>139.181298</v>
      </c>
      <c r="G46" s="89">
        <v>8.8621691112551559</v>
      </c>
    </row>
    <row r="47" spans="1:7" s="9" customFormat="1" ht="12" x14ac:dyDescent="0.2">
      <c r="A47" s="46"/>
    </row>
    <row r="48" spans="1:7" s="9" customFormat="1" ht="12" customHeight="1" x14ac:dyDescent="0.2">
      <c r="A48" s="71" t="s">
        <v>161</v>
      </c>
      <c r="B48" s="88">
        <v>162.47993399999999</v>
      </c>
      <c r="C48" s="88">
        <v>180.45231000000001</v>
      </c>
      <c r="D48" s="88">
        <v>219.46861999999999</v>
      </c>
      <c r="E48" s="88">
        <v>1291.039837</v>
      </c>
      <c r="F48" s="88">
        <v>988.19380100000001</v>
      </c>
      <c r="G48" s="89">
        <v>30.646421349085131</v>
      </c>
    </row>
    <row r="49" spans="1:7" x14ac:dyDescent="0.2">
      <c r="A49" s="41"/>
      <c r="B49" s="9"/>
      <c r="C49" s="9"/>
      <c r="D49" s="9"/>
      <c r="E49" s="9"/>
      <c r="F49" s="9"/>
      <c r="G49" s="9"/>
    </row>
    <row r="50" spans="1:7" x14ac:dyDescent="0.2">
      <c r="A50" s="47" t="s">
        <v>42</v>
      </c>
      <c r="B50" s="90">
        <v>1904.103116</v>
      </c>
      <c r="C50" s="91">
        <v>1800.5098700000001</v>
      </c>
      <c r="D50" s="91">
        <v>1931.181998</v>
      </c>
      <c r="E50" s="91">
        <v>16980.339326000001</v>
      </c>
      <c r="F50" s="91">
        <v>17350.173782999998</v>
      </c>
      <c r="G50" s="92">
        <v>-2.1315893525076319</v>
      </c>
    </row>
    <row r="51" spans="1:7" ht="7.5" customHeight="1" x14ac:dyDescent="0.2"/>
    <row r="52" spans="1:7" x14ac:dyDescent="0.2">
      <c r="A52" s="33" t="s">
        <v>153</v>
      </c>
    </row>
    <row r="53" spans="1:7" x14ac:dyDescent="0.2">
      <c r="A53" s="70" t="s">
        <v>144</v>
      </c>
      <c r="B53" s="70"/>
      <c r="C53" s="70"/>
      <c r="D53" s="70"/>
      <c r="E53" s="70"/>
      <c r="F53" s="70"/>
      <c r="G53" s="70"/>
    </row>
    <row r="54" spans="1:7" x14ac:dyDescent="0.2">
      <c r="A54" s="122" t="s">
        <v>145</v>
      </c>
      <c r="B54" s="122"/>
      <c r="C54" s="122"/>
      <c r="D54" s="122"/>
      <c r="E54" s="122"/>
      <c r="F54" s="122"/>
      <c r="G54" s="122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6:G5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3/20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E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.75" customWidth="1"/>
  </cols>
  <sheetData>
    <row r="1" spans="1:31" x14ac:dyDescent="0.2">
      <c r="A1" s="143" t="s">
        <v>157</v>
      </c>
      <c r="B1" s="155"/>
      <c r="C1" s="155"/>
      <c r="D1" s="155"/>
      <c r="E1" s="155"/>
      <c r="F1" s="155"/>
      <c r="G1" s="155"/>
    </row>
    <row r="2" spans="1:31" ht="10.5" customHeight="1" x14ac:dyDescent="0.2">
      <c r="A2" s="66"/>
      <c r="B2" s="67"/>
      <c r="C2" s="67"/>
      <c r="D2" s="67"/>
      <c r="E2" s="67"/>
      <c r="F2" s="67"/>
      <c r="G2" s="67"/>
    </row>
    <row r="3" spans="1:31" x14ac:dyDescent="0.2">
      <c r="A3" s="138" t="s">
        <v>158</v>
      </c>
      <c r="B3" s="93" t="s">
        <v>97</v>
      </c>
      <c r="C3" s="93" t="s">
        <v>98</v>
      </c>
      <c r="D3" s="93" t="s">
        <v>99</v>
      </c>
      <c r="E3" s="139" t="s">
        <v>168</v>
      </c>
      <c r="F3" s="139"/>
      <c r="G3" s="140"/>
    </row>
    <row r="4" spans="1:31" ht="24" customHeight="1" x14ac:dyDescent="0.2">
      <c r="A4" s="138"/>
      <c r="B4" s="136" t="s">
        <v>170</v>
      </c>
      <c r="C4" s="137"/>
      <c r="D4" s="137"/>
      <c r="E4" s="94" t="s">
        <v>170</v>
      </c>
      <c r="F4" s="104" t="s">
        <v>181</v>
      </c>
      <c r="G4" s="141" t="s">
        <v>152</v>
      </c>
      <c r="AA4" s="109"/>
      <c r="AB4" s="109"/>
      <c r="AC4" s="109"/>
      <c r="AD4" s="109"/>
      <c r="AE4" s="109"/>
    </row>
    <row r="5" spans="1:31" ht="17.25" customHeight="1" x14ac:dyDescent="0.2">
      <c r="A5" s="138"/>
      <c r="B5" s="137" t="s">
        <v>106</v>
      </c>
      <c r="C5" s="137"/>
      <c r="D5" s="137"/>
      <c r="E5" s="137"/>
      <c r="F5" s="137"/>
      <c r="G5" s="142"/>
    </row>
    <row r="6" spans="1:31" ht="11.25" customHeight="1" x14ac:dyDescent="0.2">
      <c r="A6" s="72"/>
    </row>
    <row r="7" spans="1:31" ht="12.75" customHeight="1" x14ac:dyDescent="0.2">
      <c r="A7" s="57" t="s">
        <v>43</v>
      </c>
      <c r="B7" s="88">
        <v>1295.6594170000001</v>
      </c>
      <c r="C7" s="88">
        <v>1246.6805409999999</v>
      </c>
      <c r="D7" s="88">
        <v>1348.5235479999999</v>
      </c>
      <c r="E7" s="88">
        <v>11108.658389</v>
      </c>
      <c r="F7" s="88">
        <v>10825.058368</v>
      </c>
      <c r="G7" s="89">
        <v>2.6198474997451342</v>
      </c>
      <c r="AA7" s="109"/>
      <c r="AB7" s="109"/>
      <c r="AC7" s="109"/>
      <c r="AD7" s="109"/>
      <c r="AE7" s="109"/>
    </row>
    <row r="8" spans="1:31" ht="12.75" customHeight="1" x14ac:dyDescent="0.2">
      <c r="A8" s="50" t="s">
        <v>23</v>
      </c>
      <c r="B8" s="9"/>
      <c r="C8" s="9"/>
      <c r="D8" s="9"/>
      <c r="E8" s="9"/>
      <c r="F8" s="9"/>
      <c r="G8" s="9"/>
    </row>
    <row r="9" spans="1:31" ht="12.75" customHeight="1" x14ac:dyDescent="0.2">
      <c r="A9" s="50" t="s">
        <v>147</v>
      </c>
      <c r="B9" s="95">
        <v>1126.3441820000003</v>
      </c>
      <c r="C9" s="95">
        <v>1080.0781960000002</v>
      </c>
      <c r="D9" s="95">
        <v>1139.9651690000001</v>
      </c>
      <c r="E9" s="95">
        <v>9330.8009600000005</v>
      </c>
      <c r="F9" s="95">
        <v>9632.1298179999994</v>
      </c>
      <c r="G9" s="107">
        <v>-3.1283720599040521</v>
      </c>
      <c r="AA9" s="109"/>
      <c r="AB9" s="109"/>
      <c r="AC9" s="109"/>
      <c r="AD9" s="109"/>
      <c r="AE9" s="109"/>
    </row>
    <row r="10" spans="1:31" ht="12.75" customHeight="1" x14ac:dyDescent="0.2">
      <c r="A10" s="51" t="s">
        <v>23</v>
      </c>
      <c r="B10" s="9"/>
      <c r="C10" s="9"/>
      <c r="D10" s="9"/>
      <c r="E10" s="9"/>
      <c r="F10" s="9"/>
      <c r="G10" s="9"/>
    </row>
    <row r="11" spans="1:31" ht="12.75" customHeight="1" x14ac:dyDescent="0.2">
      <c r="A11" s="51" t="s">
        <v>148</v>
      </c>
      <c r="B11" s="88">
        <v>610.54773100000011</v>
      </c>
      <c r="C11" s="88">
        <v>623.20284300000014</v>
      </c>
      <c r="D11" s="88">
        <v>608.28524599999992</v>
      </c>
      <c r="E11" s="88">
        <v>4904.2646869999999</v>
      </c>
      <c r="F11" s="88">
        <v>4557.0316610000009</v>
      </c>
      <c r="G11" s="89">
        <v>7.6197194101522285</v>
      </c>
      <c r="AA11" s="109"/>
      <c r="AB11" s="109"/>
      <c r="AC11" s="109"/>
      <c r="AD11" s="109"/>
      <c r="AE11" s="109"/>
    </row>
    <row r="12" spans="1:31" ht="12.75" customHeight="1" x14ac:dyDescent="0.2">
      <c r="A12" s="52" t="s">
        <v>23</v>
      </c>
      <c r="B12" s="9"/>
      <c r="C12" s="9"/>
      <c r="D12" s="9"/>
      <c r="E12" s="9"/>
      <c r="F12" s="9"/>
      <c r="G12" s="9"/>
    </row>
    <row r="13" spans="1:31" ht="12.75" customHeight="1" x14ac:dyDescent="0.2">
      <c r="A13" s="53" t="s">
        <v>44</v>
      </c>
      <c r="B13" s="88">
        <v>58.587066999999998</v>
      </c>
      <c r="C13" s="88">
        <v>47.065058999999998</v>
      </c>
      <c r="D13" s="88">
        <v>64.149315000000001</v>
      </c>
      <c r="E13" s="88">
        <v>555.16068800000005</v>
      </c>
      <c r="F13" s="88">
        <v>607.51389400000005</v>
      </c>
      <c r="G13" s="89">
        <v>-8.6176145956589352</v>
      </c>
    </row>
    <row r="14" spans="1:31" ht="12.75" customHeight="1" x14ac:dyDescent="0.2">
      <c r="A14" s="53" t="s">
        <v>45</v>
      </c>
      <c r="B14" s="88">
        <v>62.008581</v>
      </c>
      <c r="C14" s="88">
        <v>53.484147</v>
      </c>
      <c r="D14" s="88">
        <v>56.959080999999998</v>
      </c>
      <c r="E14" s="88">
        <v>541.494055</v>
      </c>
      <c r="F14" s="88">
        <v>811.22999700000003</v>
      </c>
      <c r="G14" s="89">
        <v>-33.250242594271327</v>
      </c>
    </row>
    <row r="15" spans="1:31" ht="12.75" customHeight="1" x14ac:dyDescent="0.2">
      <c r="A15" s="53" t="s">
        <v>46</v>
      </c>
      <c r="B15" s="88">
        <v>3.1718160000000002</v>
      </c>
      <c r="C15" s="88">
        <v>2.878619</v>
      </c>
      <c r="D15" s="88">
        <v>3.8035030000000001</v>
      </c>
      <c r="E15" s="88">
        <v>24.516683</v>
      </c>
      <c r="F15" s="88">
        <v>21.279858000000001</v>
      </c>
      <c r="G15" s="89">
        <v>15.210745297266541</v>
      </c>
    </row>
    <row r="16" spans="1:31" ht="12.75" customHeight="1" x14ac:dyDescent="0.2">
      <c r="A16" s="53" t="s">
        <v>47</v>
      </c>
      <c r="B16" s="88">
        <v>89.862545999999995</v>
      </c>
      <c r="C16" s="88">
        <v>91.122547999999995</v>
      </c>
      <c r="D16" s="88">
        <v>104.52374</v>
      </c>
      <c r="E16" s="88">
        <v>889.73039600000004</v>
      </c>
      <c r="F16" s="88">
        <v>922.62739799999997</v>
      </c>
      <c r="G16" s="89">
        <v>-3.5655782682490837</v>
      </c>
    </row>
    <row r="17" spans="1:31" ht="12.75" customHeight="1" x14ac:dyDescent="0.2">
      <c r="A17" s="53" t="s">
        <v>48</v>
      </c>
      <c r="B17" s="88">
        <v>78.720799999999997</v>
      </c>
      <c r="C17" s="88">
        <v>57.075346000000003</v>
      </c>
      <c r="D17" s="88">
        <v>61.334530999999998</v>
      </c>
      <c r="E17" s="88">
        <v>598.80539599999997</v>
      </c>
      <c r="F17" s="88">
        <v>630.81832599999996</v>
      </c>
      <c r="G17" s="89">
        <v>-5.0748256162741825</v>
      </c>
    </row>
    <row r="18" spans="1:31" ht="12.75" customHeight="1" x14ac:dyDescent="0.2">
      <c r="A18" s="53" t="s">
        <v>49</v>
      </c>
      <c r="B18" s="88">
        <v>160.87224599999999</v>
      </c>
      <c r="C18" s="88">
        <v>227.14706200000001</v>
      </c>
      <c r="D18" s="88">
        <v>137.021626</v>
      </c>
      <c r="E18" s="88">
        <v>922.35745699999995</v>
      </c>
      <c r="F18" s="88">
        <v>135.81875600000001</v>
      </c>
      <c r="G18" s="106" t="s">
        <v>180</v>
      </c>
    </row>
    <row r="19" spans="1:31" ht="12.75" customHeight="1" x14ac:dyDescent="0.2">
      <c r="A19" s="53" t="s">
        <v>50</v>
      </c>
      <c r="B19" s="88">
        <v>6.8193489999999999</v>
      </c>
      <c r="C19" s="88">
        <v>5.983428</v>
      </c>
      <c r="D19" s="88">
        <v>8.4144140000000007</v>
      </c>
      <c r="E19" s="88">
        <v>58.694454999999998</v>
      </c>
      <c r="F19" s="88">
        <v>66.434551999999996</v>
      </c>
      <c r="G19" s="89">
        <v>-11.650710010056201</v>
      </c>
    </row>
    <row r="20" spans="1:31" ht="12.75" customHeight="1" x14ac:dyDescent="0.2">
      <c r="A20" s="53" t="s">
        <v>51</v>
      </c>
      <c r="B20" s="88">
        <v>2.183173</v>
      </c>
      <c r="C20" s="88">
        <v>2.053159</v>
      </c>
      <c r="D20" s="88">
        <v>2.1838289999999998</v>
      </c>
      <c r="E20" s="88">
        <v>22.921468999999998</v>
      </c>
      <c r="F20" s="88">
        <v>25.553615000000001</v>
      </c>
      <c r="G20" s="89">
        <v>-10.30048390413647</v>
      </c>
    </row>
    <row r="21" spans="1:31" ht="12.75" customHeight="1" x14ac:dyDescent="0.2">
      <c r="A21" s="53" t="s">
        <v>52</v>
      </c>
      <c r="B21" s="88">
        <v>32.571714</v>
      </c>
      <c r="C21" s="88">
        <v>29.935085000000001</v>
      </c>
      <c r="D21" s="88">
        <v>48.322353999999997</v>
      </c>
      <c r="E21" s="88">
        <v>296.85026399999998</v>
      </c>
      <c r="F21" s="88">
        <v>274.65536300000002</v>
      </c>
      <c r="G21" s="89">
        <v>8.0810004063164627</v>
      </c>
    </row>
    <row r="22" spans="1:31" ht="12.75" customHeight="1" x14ac:dyDescent="0.2">
      <c r="A22" s="53" t="s">
        <v>53</v>
      </c>
      <c r="B22" s="88">
        <v>43.728214999999999</v>
      </c>
      <c r="C22" s="88">
        <v>39.612682999999997</v>
      </c>
      <c r="D22" s="88">
        <v>39.097527999999997</v>
      </c>
      <c r="E22" s="88">
        <v>368.108541</v>
      </c>
      <c r="F22" s="88">
        <v>408.942272</v>
      </c>
      <c r="G22" s="89">
        <v>-9.9852066650620088</v>
      </c>
    </row>
    <row r="23" spans="1:31" ht="12.75" customHeight="1" x14ac:dyDescent="0.2">
      <c r="A23" s="53" t="s">
        <v>54</v>
      </c>
      <c r="B23" s="88">
        <v>29.285214</v>
      </c>
      <c r="C23" s="88">
        <v>27.568159000000001</v>
      </c>
      <c r="D23" s="88">
        <v>35.011957000000002</v>
      </c>
      <c r="E23" s="88">
        <v>283.87320399999999</v>
      </c>
      <c r="F23" s="88">
        <v>299.52794899999998</v>
      </c>
      <c r="G23" s="89">
        <v>-5.2264722047691095</v>
      </c>
    </row>
    <row r="24" spans="1:31" ht="12.75" customHeight="1" x14ac:dyDescent="0.2">
      <c r="A24" s="53" t="s">
        <v>63</v>
      </c>
      <c r="B24" s="88">
        <v>2.1113650000000002</v>
      </c>
      <c r="C24" s="88">
        <v>2.0919370000000002</v>
      </c>
      <c r="D24" s="88">
        <v>3.5277889999999998</v>
      </c>
      <c r="E24" s="88">
        <v>20.704768000000001</v>
      </c>
      <c r="F24" s="88">
        <v>31.975404999999999</v>
      </c>
      <c r="G24" s="89">
        <v>-35.247831888290392</v>
      </c>
    </row>
    <row r="25" spans="1:31" ht="12.75" customHeight="1" x14ac:dyDescent="0.2">
      <c r="A25" s="53" t="s">
        <v>64</v>
      </c>
      <c r="B25" s="88">
        <v>0.69800799999999996</v>
      </c>
      <c r="C25" s="88">
        <v>4.660533</v>
      </c>
      <c r="D25" s="88">
        <v>7.9456199999999999</v>
      </c>
      <c r="E25" s="88">
        <v>22.395264000000001</v>
      </c>
      <c r="F25" s="88">
        <v>14.2456</v>
      </c>
      <c r="G25" s="89">
        <v>57.208288875161458</v>
      </c>
    </row>
    <row r="26" spans="1:31" ht="12.75" customHeight="1" x14ac:dyDescent="0.2">
      <c r="A26" s="53" t="s">
        <v>65</v>
      </c>
      <c r="B26" s="88">
        <v>20.815162999999998</v>
      </c>
      <c r="C26" s="88">
        <v>14.145478000000001</v>
      </c>
      <c r="D26" s="88">
        <v>16.904537000000001</v>
      </c>
      <c r="E26" s="88">
        <v>150.045051</v>
      </c>
      <c r="F26" s="88">
        <v>157.058942</v>
      </c>
      <c r="G26" s="89">
        <v>-4.4657699273181208</v>
      </c>
    </row>
    <row r="27" spans="1:31" ht="12.75" customHeight="1" x14ac:dyDescent="0.2">
      <c r="A27" s="53" t="s">
        <v>57</v>
      </c>
      <c r="B27" s="88">
        <v>4.4841800000000003</v>
      </c>
      <c r="C27" s="88">
        <v>5.3042150000000001</v>
      </c>
      <c r="D27" s="88">
        <v>2.676641</v>
      </c>
      <c r="E27" s="88">
        <v>32.766126999999997</v>
      </c>
      <c r="F27" s="88">
        <v>31.213308000000001</v>
      </c>
      <c r="G27" s="89">
        <v>4.9748620043732501</v>
      </c>
    </row>
    <row r="28" spans="1:31" ht="12.75" customHeight="1" x14ac:dyDescent="0.2">
      <c r="A28" s="53" t="s">
        <v>58</v>
      </c>
      <c r="B28" s="88">
        <v>14.537724000000001</v>
      </c>
      <c r="C28" s="88">
        <v>12.86544</v>
      </c>
      <c r="D28" s="88">
        <v>16.306576</v>
      </c>
      <c r="E28" s="88">
        <v>114.225821</v>
      </c>
      <c r="F28" s="88">
        <v>108.714713</v>
      </c>
      <c r="G28" s="89">
        <v>5.0693304042480491</v>
      </c>
    </row>
    <row r="29" spans="1:31" ht="12.75" customHeight="1" x14ac:dyDescent="0.2">
      <c r="A29" s="53" t="s">
        <v>55</v>
      </c>
      <c r="B29" s="88">
        <v>2.4565E-2</v>
      </c>
      <c r="C29" s="88">
        <v>0.156142</v>
      </c>
      <c r="D29" s="88">
        <v>3.7433000000000001E-2</v>
      </c>
      <c r="E29" s="88">
        <v>0.514714</v>
      </c>
      <c r="F29" s="88">
        <v>8.4446530000000006</v>
      </c>
      <c r="G29" s="89">
        <v>-93.904853165665898</v>
      </c>
    </row>
    <row r="30" spans="1:31" ht="12.75" customHeight="1" x14ac:dyDescent="0.2">
      <c r="A30" s="53" t="s">
        <v>56</v>
      </c>
      <c r="B30" s="88">
        <v>6.6004999999999994E-2</v>
      </c>
      <c r="C30" s="88">
        <v>5.3802999999999997E-2</v>
      </c>
      <c r="D30" s="88">
        <v>6.4771999999999996E-2</v>
      </c>
      <c r="E30" s="88">
        <v>1.1003339999999999</v>
      </c>
      <c r="F30" s="88">
        <v>0.97706000000000004</v>
      </c>
      <c r="G30" s="89">
        <v>12.61683008208297</v>
      </c>
    </row>
    <row r="31" spans="1:31" ht="12.75" customHeight="1" x14ac:dyDescent="0.2">
      <c r="A31" s="54" t="s">
        <v>59</v>
      </c>
      <c r="B31" s="108">
        <v>515.79645100000005</v>
      </c>
      <c r="C31" s="108">
        <v>456.87535300000002</v>
      </c>
      <c r="D31" s="108">
        <v>531.67992300000003</v>
      </c>
      <c r="E31" s="108">
        <v>4426.5362729999997</v>
      </c>
      <c r="F31" s="88">
        <v>5075.0981569999985</v>
      </c>
      <c r="G31" s="107">
        <v>-12.779297344337039</v>
      </c>
      <c r="AA31" s="109"/>
      <c r="AB31" s="109"/>
      <c r="AC31" s="109"/>
      <c r="AD31" s="109"/>
      <c r="AE31" s="109"/>
    </row>
    <row r="32" spans="1:31" ht="12.75" customHeight="1" x14ac:dyDescent="0.2">
      <c r="A32" s="52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53" t="s">
        <v>163</v>
      </c>
      <c r="B33" s="105">
        <v>0</v>
      </c>
      <c r="C33" s="105">
        <v>0</v>
      </c>
      <c r="D33" s="105">
        <v>0</v>
      </c>
      <c r="E33" s="95">
        <v>157.416584</v>
      </c>
      <c r="F33" s="88">
        <v>780.03819899999996</v>
      </c>
      <c r="G33" s="106" t="s">
        <v>180</v>
      </c>
    </row>
    <row r="34" spans="1:7" ht="12.75" customHeight="1" x14ac:dyDescent="0.2">
      <c r="A34" s="53" t="s">
        <v>60</v>
      </c>
      <c r="B34" s="88">
        <v>184.58380500000001</v>
      </c>
      <c r="C34" s="88">
        <v>194.78937999999999</v>
      </c>
      <c r="D34" s="88">
        <v>215.83427900000001</v>
      </c>
      <c r="E34" s="88">
        <v>1504.160081</v>
      </c>
      <c r="F34" s="88">
        <v>1664.3957800000001</v>
      </c>
      <c r="G34" s="89">
        <v>-9.627259388989799</v>
      </c>
    </row>
    <row r="35" spans="1:7" ht="12.75" customHeight="1" x14ac:dyDescent="0.2">
      <c r="A35" s="53" t="s">
        <v>61</v>
      </c>
      <c r="B35" s="88">
        <v>87.531199999999998</v>
      </c>
      <c r="C35" s="88">
        <v>86.557944000000006</v>
      </c>
      <c r="D35" s="88">
        <v>91.406892999999997</v>
      </c>
      <c r="E35" s="88">
        <v>782.43930999999998</v>
      </c>
      <c r="F35" s="88">
        <v>802.10267799999997</v>
      </c>
      <c r="G35" s="89">
        <v>-2.4514776648083938</v>
      </c>
    </row>
    <row r="36" spans="1:7" ht="12.75" customHeight="1" x14ac:dyDescent="0.2">
      <c r="A36" s="53" t="s">
        <v>62</v>
      </c>
      <c r="B36" s="88">
        <v>117.067311</v>
      </c>
      <c r="C36" s="88">
        <v>110.88491399999999</v>
      </c>
      <c r="D36" s="88">
        <v>124.342153</v>
      </c>
      <c r="E36" s="88">
        <v>1148.551152</v>
      </c>
      <c r="F36" s="88">
        <v>1073.3349109999999</v>
      </c>
      <c r="G36" s="89">
        <v>7.0077140163011222</v>
      </c>
    </row>
    <row r="37" spans="1:7" ht="12.75" customHeight="1" x14ac:dyDescent="0.2">
      <c r="A37" s="53" t="s">
        <v>66</v>
      </c>
      <c r="B37" s="88">
        <v>37.354660000000003</v>
      </c>
      <c r="C37" s="88">
        <v>31.935497000000002</v>
      </c>
      <c r="D37" s="88">
        <v>44.008712000000003</v>
      </c>
      <c r="E37" s="88">
        <v>335.32094799999999</v>
      </c>
      <c r="F37" s="88">
        <v>328.44280099999997</v>
      </c>
      <c r="G37" s="89">
        <v>2.0941689021827727</v>
      </c>
    </row>
    <row r="38" spans="1:7" ht="12.75" customHeight="1" x14ac:dyDescent="0.2">
      <c r="A38" s="53" t="s">
        <v>151</v>
      </c>
      <c r="B38" s="88">
        <v>0.95592299999999997</v>
      </c>
      <c r="C38" s="88">
        <v>0.89799899999999999</v>
      </c>
      <c r="D38" s="88">
        <v>0.67279199999999995</v>
      </c>
      <c r="E38" s="88">
        <v>8.1484210000000008</v>
      </c>
      <c r="F38" s="88">
        <v>8.6554730000000006</v>
      </c>
      <c r="G38" s="89">
        <v>-5.8581662723689476</v>
      </c>
    </row>
    <row r="39" spans="1:7" ht="12.75" customHeight="1" x14ac:dyDescent="0.2">
      <c r="A39" s="53" t="s">
        <v>67</v>
      </c>
      <c r="B39" s="88">
        <v>77.291848999999999</v>
      </c>
      <c r="C39" s="88">
        <v>19.368127000000001</v>
      </c>
      <c r="D39" s="88">
        <v>42.359983</v>
      </c>
      <c r="E39" s="88">
        <v>357.27989100000002</v>
      </c>
      <c r="F39" s="88">
        <v>307.91179699999998</v>
      </c>
      <c r="G39" s="89">
        <v>16.033193427791929</v>
      </c>
    </row>
    <row r="40" spans="1:7" ht="12.75" customHeight="1" x14ac:dyDescent="0.2">
      <c r="A40" s="53" t="s">
        <v>68</v>
      </c>
      <c r="B40" s="88">
        <v>7.5467930000000001</v>
      </c>
      <c r="C40" s="88">
        <v>10.006854000000001</v>
      </c>
      <c r="D40" s="88">
        <v>9.7484979999999997</v>
      </c>
      <c r="E40" s="88">
        <v>101.94153300000001</v>
      </c>
      <c r="F40" s="88">
        <v>76.786896999999996</v>
      </c>
      <c r="G40" s="89">
        <v>32.759021373138722</v>
      </c>
    </row>
    <row r="41" spans="1:7" ht="12.75" customHeight="1" x14ac:dyDescent="0.2">
      <c r="A41" s="53" t="s">
        <v>69</v>
      </c>
      <c r="B41" s="88">
        <v>3.4649100000000002</v>
      </c>
      <c r="C41" s="88">
        <v>2.4346380000000001</v>
      </c>
      <c r="D41" s="88">
        <v>3.306613</v>
      </c>
      <c r="E41" s="88">
        <v>31.278352999999999</v>
      </c>
      <c r="F41" s="88">
        <v>33.429620999999997</v>
      </c>
      <c r="G41" s="89">
        <v>-6.4352150447652434</v>
      </c>
    </row>
    <row r="42" spans="1:7" ht="12.75" customHeight="1" x14ac:dyDescent="0.2">
      <c r="A42" s="56" t="s">
        <v>70</v>
      </c>
      <c r="B42" s="95">
        <v>169.315235</v>
      </c>
      <c r="C42" s="95">
        <v>166.60234500000001</v>
      </c>
      <c r="D42" s="95">
        <v>208.558379</v>
      </c>
      <c r="E42" s="95">
        <v>1777.8574289999999</v>
      </c>
      <c r="F42" s="95">
        <v>1192.9285500000005</v>
      </c>
      <c r="G42" s="107">
        <v>49.03301870007212</v>
      </c>
    </row>
    <row r="43" spans="1:7" ht="12.75" customHeight="1" x14ac:dyDescent="0.2">
      <c r="A43" s="54" t="s">
        <v>31</v>
      </c>
      <c r="B43" s="9"/>
      <c r="C43" s="9"/>
      <c r="D43" s="9"/>
      <c r="E43" s="9"/>
      <c r="F43" s="9"/>
      <c r="G43" s="9"/>
    </row>
    <row r="44" spans="1:7" ht="12.75" customHeight="1" x14ac:dyDescent="0.2">
      <c r="A44" s="54" t="s">
        <v>71</v>
      </c>
      <c r="B44" s="88">
        <v>33.784253999999997</v>
      </c>
      <c r="C44" s="88">
        <v>28.375565999999999</v>
      </c>
      <c r="D44" s="88">
        <v>31.573744000000001</v>
      </c>
      <c r="E44" s="88">
        <v>414.49802</v>
      </c>
      <c r="F44" s="88">
        <v>384.81936200000001</v>
      </c>
      <c r="G44" s="89">
        <v>7.7123608972669047</v>
      </c>
    </row>
    <row r="45" spans="1:7" ht="12.75" customHeight="1" x14ac:dyDescent="0.2">
      <c r="A45" s="54" t="s">
        <v>72</v>
      </c>
      <c r="B45" s="88">
        <v>5.5955659999999998</v>
      </c>
      <c r="C45" s="88">
        <v>5.6177149999999996</v>
      </c>
      <c r="D45" s="88">
        <v>9.17</v>
      </c>
      <c r="E45" s="88">
        <v>108.70957799999999</v>
      </c>
      <c r="F45" s="88">
        <v>134.08798200000001</v>
      </c>
      <c r="G45" s="89">
        <v>-18.926680543227221</v>
      </c>
    </row>
    <row r="46" spans="1:7" ht="12.75" customHeight="1" x14ac:dyDescent="0.2">
      <c r="A46" s="54" t="s">
        <v>73</v>
      </c>
      <c r="B46" s="88">
        <v>56.814853999999997</v>
      </c>
      <c r="C46" s="88">
        <v>55.312891</v>
      </c>
      <c r="D46" s="88">
        <v>63.133375999999998</v>
      </c>
      <c r="E46" s="88">
        <v>541.57397500000002</v>
      </c>
      <c r="F46" s="88">
        <v>483.28508699999998</v>
      </c>
      <c r="G46" s="89">
        <v>12.060973857444949</v>
      </c>
    </row>
    <row r="47" spans="1:7" ht="12.75" customHeight="1" x14ac:dyDescent="0.2">
      <c r="A47" s="54" t="s">
        <v>74</v>
      </c>
      <c r="B47" s="88">
        <v>13.630122999999999</v>
      </c>
      <c r="C47" s="88">
        <v>11.115722</v>
      </c>
      <c r="D47" s="88">
        <v>33.316557000000003</v>
      </c>
      <c r="E47" s="88">
        <v>143.33806200000001</v>
      </c>
      <c r="F47" s="88">
        <v>127.034221</v>
      </c>
      <c r="G47" s="89">
        <v>12.834211814468489</v>
      </c>
    </row>
    <row r="48" spans="1:7" ht="12.75" customHeight="1" x14ac:dyDescent="0.2">
      <c r="A48" s="54" t="s">
        <v>163</v>
      </c>
      <c r="B48" s="95">
        <v>55.018397</v>
      </c>
      <c r="C48" s="95">
        <v>60.693458</v>
      </c>
      <c r="D48" s="95">
        <v>66.412889000000007</v>
      </c>
      <c r="E48" s="95">
        <v>515.99916199999996</v>
      </c>
      <c r="F48" s="88">
        <v>0</v>
      </c>
      <c r="G48" s="106" t="s">
        <v>180</v>
      </c>
    </row>
    <row r="49" spans="1:7" ht="12.75" customHeight="1" x14ac:dyDescent="0.2">
      <c r="A49" s="55" t="s">
        <v>75</v>
      </c>
      <c r="B49" s="88">
        <v>11.515777</v>
      </c>
      <c r="C49" s="88">
        <v>9.0960330000000003</v>
      </c>
      <c r="D49" s="88">
        <v>15.844617</v>
      </c>
      <c r="E49" s="88">
        <v>137.191204</v>
      </c>
      <c r="F49" s="88">
        <v>224.16229300000001</v>
      </c>
      <c r="G49" s="89">
        <v>-38.798268806074361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76</v>
      </c>
      <c r="B51" s="88">
        <v>0.79364299999999999</v>
      </c>
      <c r="C51" s="88">
        <v>0.46443699999999999</v>
      </c>
      <c r="D51" s="88">
        <v>0.98549900000000001</v>
      </c>
      <c r="E51" s="88">
        <v>7.6509689999999999</v>
      </c>
      <c r="F51" s="88">
        <v>11.162046</v>
      </c>
      <c r="G51" s="89">
        <v>-31.455496599816925</v>
      </c>
    </row>
    <row r="52" spans="1:7" ht="12.75" customHeight="1" x14ac:dyDescent="0.2">
      <c r="A52" s="56" t="s">
        <v>118</v>
      </c>
      <c r="B52" s="88">
        <v>0.30767699999999998</v>
      </c>
      <c r="C52" s="88">
        <v>0.27586300000000002</v>
      </c>
      <c r="D52" s="88">
        <v>0.249</v>
      </c>
      <c r="E52" s="88">
        <v>3.6139160000000001</v>
      </c>
      <c r="F52" s="88">
        <v>4.5417889999999996</v>
      </c>
      <c r="G52" s="89">
        <v>-20.429680903274004</v>
      </c>
    </row>
    <row r="53" spans="1:7" ht="12.75" customHeight="1" x14ac:dyDescent="0.2">
      <c r="A53" s="56" t="s">
        <v>77</v>
      </c>
      <c r="B53" s="88">
        <v>4.7933320000000004</v>
      </c>
      <c r="C53" s="88">
        <v>3.9159090000000001</v>
      </c>
      <c r="D53" s="88">
        <v>6.2524490000000004</v>
      </c>
      <c r="E53" s="88">
        <v>38.012337000000002</v>
      </c>
      <c r="F53" s="88">
        <v>48.192410000000002</v>
      </c>
      <c r="G53" s="89">
        <v>-21.123809745144513</v>
      </c>
    </row>
    <row r="54" spans="1:7" ht="12.75" customHeight="1" x14ac:dyDescent="0.2">
      <c r="A54" s="57" t="s">
        <v>78</v>
      </c>
      <c r="B54" s="88">
        <v>131.79210499999999</v>
      </c>
      <c r="C54" s="88">
        <v>126.304445</v>
      </c>
      <c r="D54" s="88">
        <v>125.905714</v>
      </c>
      <c r="E54" s="88">
        <v>1284.10187</v>
      </c>
      <c r="F54" s="88">
        <v>1607.4038740000001</v>
      </c>
      <c r="G54" s="89">
        <v>-20.113302526481291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79</v>
      </c>
      <c r="B56" s="88">
        <v>109.471335</v>
      </c>
      <c r="C56" s="88">
        <v>104.11892400000001</v>
      </c>
      <c r="D56" s="88">
        <v>99.681019000000006</v>
      </c>
      <c r="E56" s="88">
        <v>1076.5760849999999</v>
      </c>
      <c r="F56" s="88">
        <v>1331.2698539999999</v>
      </c>
      <c r="G56" s="89">
        <v>-19.131640984337949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80</v>
      </c>
      <c r="B58" s="88">
        <v>91.606274999999997</v>
      </c>
      <c r="C58" s="88">
        <v>85.068870000000004</v>
      </c>
      <c r="D58" s="88">
        <v>80.764358999999999</v>
      </c>
      <c r="E58" s="88">
        <v>915.70044399999995</v>
      </c>
      <c r="F58" s="88">
        <v>1164.6098649999999</v>
      </c>
      <c r="G58" s="89">
        <v>-21.372772846982542</v>
      </c>
    </row>
    <row r="59" spans="1:7" ht="12.75" customHeight="1" x14ac:dyDescent="0.2">
      <c r="A59" s="51" t="s">
        <v>81</v>
      </c>
      <c r="B59" s="88">
        <v>2.698642</v>
      </c>
      <c r="C59" s="88">
        <v>5.5334580000000004</v>
      </c>
      <c r="D59" s="88">
        <v>4.0731019999999996</v>
      </c>
      <c r="E59" s="88">
        <v>40.293570000000003</v>
      </c>
      <c r="F59" s="88">
        <v>41.690156999999999</v>
      </c>
      <c r="G59" s="89">
        <v>-3.3499202221761806</v>
      </c>
    </row>
    <row r="60" spans="1:7" ht="12.75" customHeight="1" x14ac:dyDescent="0.2">
      <c r="A60" s="50" t="s">
        <v>119</v>
      </c>
      <c r="B60" s="95">
        <v>19.909168000000001</v>
      </c>
      <c r="C60" s="88">
        <v>18.840050999999999</v>
      </c>
      <c r="D60" s="88">
        <v>23.03397</v>
      </c>
      <c r="E60" s="88">
        <v>182.25187</v>
      </c>
      <c r="F60" s="88">
        <v>251.52397300000001</v>
      </c>
      <c r="G60" s="89">
        <v>-27.540954515695418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82</v>
      </c>
      <c r="B62" s="88">
        <v>2.7758919999999998</v>
      </c>
      <c r="C62" s="88">
        <v>3.126846</v>
      </c>
      <c r="D62" s="88">
        <v>4.9522380000000004</v>
      </c>
      <c r="E62" s="88">
        <v>39.516511000000001</v>
      </c>
      <c r="F62" s="88">
        <v>49.510691000000001</v>
      </c>
      <c r="G62" s="89">
        <v>-20.185902879036774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83</v>
      </c>
      <c r="B64" s="88">
        <v>457.50566400000002</v>
      </c>
      <c r="C64" s="88">
        <v>409.26387099999999</v>
      </c>
      <c r="D64" s="88">
        <v>433.11604699999998</v>
      </c>
      <c r="E64" s="88">
        <v>4376.4120320000002</v>
      </c>
      <c r="F64" s="88">
        <v>4629.5389260000002</v>
      </c>
      <c r="G64" s="89">
        <v>-5.4676480324727663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84</v>
      </c>
      <c r="B66" s="88">
        <v>50.723709999999997</v>
      </c>
      <c r="C66" s="88">
        <v>48.119008999999998</v>
      </c>
      <c r="D66" s="88">
        <v>61.897440000000003</v>
      </c>
      <c r="E66" s="88">
        <v>481.26074599999998</v>
      </c>
      <c r="F66" s="88">
        <v>490.56357500000001</v>
      </c>
      <c r="G66" s="89">
        <v>-1.896355431607418</v>
      </c>
    </row>
    <row r="67" spans="1:7" ht="12.75" customHeight="1" x14ac:dyDescent="0.2">
      <c r="A67" s="56" t="s">
        <v>85</v>
      </c>
      <c r="B67" s="88">
        <v>323.47477199999997</v>
      </c>
      <c r="C67" s="88">
        <v>290.37886800000001</v>
      </c>
      <c r="D67" s="88">
        <v>292.22288400000002</v>
      </c>
      <c r="E67" s="88">
        <v>2520.241113</v>
      </c>
      <c r="F67" s="88">
        <v>2401.990695</v>
      </c>
      <c r="G67" s="89">
        <v>4.9230173225129903</v>
      </c>
    </row>
    <row r="68" spans="1:7" ht="12.75" customHeight="1" x14ac:dyDescent="0.2">
      <c r="A68" s="56" t="s">
        <v>86</v>
      </c>
      <c r="B68" s="88">
        <v>20.836886</v>
      </c>
      <c r="C68" s="88">
        <v>19.024892999999999</v>
      </c>
      <c r="D68" s="88">
        <v>23.943784999999998</v>
      </c>
      <c r="E68" s="88">
        <v>277.65599600000002</v>
      </c>
      <c r="F68" s="88">
        <v>270.33476899999999</v>
      </c>
      <c r="G68" s="89">
        <v>2.7082076889636255</v>
      </c>
    </row>
    <row r="69" spans="1:7" ht="12.75" customHeight="1" x14ac:dyDescent="0.2">
      <c r="A69" s="56" t="s">
        <v>133</v>
      </c>
      <c r="B69" s="88">
        <v>12.403067</v>
      </c>
      <c r="C69" s="88">
        <v>10.556654999999999</v>
      </c>
      <c r="D69" s="88">
        <v>11.444520000000001</v>
      </c>
      <c r="E69" s="88">
        <v>120.241168</v>
      </c>
      <c r="F69" s="88">
        <v>144.89268799999999</v>
      </c>
      <c r="G69" s="89">
        <v>-17.013639777322638</v>
      </c>
    </row>
    <row r="70" spans="1:7" ht="12.75" customHeight="1" x14ac:dyDescent="0.2">
      <c r="A70" s="58" t="s">
        <v>134</v>
      </c>
      <c r="B70" s="88">
        <v>4.0409280000000001</v>
      </c>
      <c r="C70" s="88">
        <v>5.0990099999999998</v>
      </c>
      <c r="D70" s="88">
        <v>5.953055</v>
      </c>
      <c r="E70" s="88">
        <v>47.329267000000002</v>
      </c>
      <c r="F70" s="88">
        <v>55.169626999999998</v>
      </c>
      <c r="G70" s="89">
        <v>-14.211370325197223</v>
      </c>
    </row>
    <row r="71" spans="1:7" ht="12.75" customHeight="1" x14ac:dyDescent="0.2">
      <c r="A71" s="59" t="s">
        <v>87</v>
      </c>
      <c r="B71" s="88">
        <v>4.7466280000000003</v>
      </c>
      <c r="C71" s="88">
        <v>6.047866</v>
      </c>
      <c r="D71" s="88">
        <v>3.8998270000000002</v>
      </c>
      <c r="E71" s="88">
        <v>50.574266000000001</v>
      </c>
      <c r="F71" s="88">
        <v>49.006484999999998</v>
      </c>
      <c r="G71" s="89">
        <v>3.1991296662064315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108</v>
      </c>
      <c r="B73" s="88">
        <v>2.415273</v>
      </c>
      <c r="C73" s="88">
        <v>3.7313079999999998</v>
      </c>
      <c r="D73" s="88">
        <v>2.709406</v>
      </c>
      <c r="E73" s="88">
        <v>29.281858</v>
      </c>
      <c r="F73" s="88">
        <v>28.382434</v>
      </c>
      <c r="G73" s="89">
        <v>3.1689459755283877</v>
      </c>
    </row>
    <row r="74" spans="1:7" ht="24" x14ac:dyDescent="0.2">
      <c r="A74" s="61" t="s">
        <v>103</v>
      </c>
      <c r="B74" s="88">
        <v>2.8835250000000001</v>
      </c>
      <c r="C74" s="88">
        <v>3.1171139999999999</v>
      </c>
      <c r="D74" s="88">
        <v>3.892245</v>
      </c>
      <c r="E74" s="88">
        <v>23.401565000000002</v>
      </c>
      <c r="F74" s="88">
        <v>15.003837000000001</v>
      </c>
      <c r="G74" s="89">
        <v>55.970536070206578</v>
      </c>
    </row>
    <row r="75" spans="1:7" x14ac:dyDescent="0.2">
      <c r="A75" s="62" t="s">
        <v>42</v>
      </c>
      <c r="B75" s="96">
        <v>1904.103116</v>
      </c>
      <c r="C75" s="91">
        <v>1800.5098700000001</v>
      </c>
      <c r="D75" s="91">
        <v>1931.181998</v>
      </c>
      <c r="E75" s="91">
        <v>16980.339326000001</v>
      </c>
      <c r="F75" s="91">
        <v>17350.173782999998</v>
      </c>
      <c r="G75" s="92">
        <v>-2.1315893525076319</v>
      </c>
    </row>
    <row r="77" spans="1:7" x14ac:dyDescent="0.2">
      <c r="A77" s="33" t="s">
        <v>153</v>
      </c>
    </row>
    <row r="78" spans="1:7" x14ac:dyDescent="0.2">
      <c r="A78" s="33" t="s">
        <v>164</v>
      </c>
    </row>
    <row r="79" spans="1:7" x14ac:dyDescent="0.2">
      <c r="A79" s="70" t="s">
        <v>144</v>
      </c>
      <c r="B79" s="70"/>
      <c r="C79" s="70"/>
      <c r="D79" s="70"/>
      <c r="E79" s="70"/>
      <c r="F79" s="70"/>
      <c r="G79" s="70"/>
    </row>
    <row r="80" spans="1:7" x14ac:dyDescent="0.2">
      <c r="A80" s="122" t="s">
        <v>145</v>
      </c>
      <c r="B80" s="122"/>
      <c r="C80" s="122"/>
      <c r="D80" s="122"/>
      <c r="E80" s="122"/>
      <c r="F80" s="122"/>
      <c r="G80" s="122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3/20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23" t="s">
        <v>159</v>
      </c>
      <c r="B1" s="123"/>
      <c r="C1" s="123"/>
      <c r="D1" s="123"/>
      <c r="E1" s="123"/>
      <c r="F1" s="123"/>
      <c r="G1" s="123"/>
    </row>
    <row r="2" spans="1:7" x14ac:dyDescent="0.2">
      <c r="A2" s="79"/>
      <c r="B2" s="123" t="s">
        <v>171</v>
      </c>
      <c r="C2" s="123"/>
      <c r="D2" s="123"/>
      <c r="E2" s="123"/>
      <c r="F2" s="123"/>
      <c r="G2" s="79"/>
    </row>
    <row r="27" spans="1:7" x14ac:dyDescent="0.2">
      <c r="A27" s="123"/>
      <c r="B27" s="123"/>
      <c r="C27" s="123"/>
      <c r="D27" s="123"/>
      <c r="E27" s="123"/>
      <c r="F27" s="123"/>
      <c r="G27" s="123"/>
    </row>
    <row r="28" spans="1:7" x14ac:dyDescent="0.2">
      <c r="A28" s="143" t="s">
        <v>172</v>
      </c>
      <c r="B28" s="143"/>
      <c r="C28" s="143"/>
      <c r="D28" s="143"/>
      <c r="E28" s="143"/>
      <c r="F28" s="143"/>
      <c r="G28" s="143"/>
    </row>
  </sheetData>
  <mergeCells count="4">
    <mergeCell ref="A28:G28"/>
    <mergeCell ref="A27:G27"/>
    <mergeCell ref="B2:F2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3/20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59"/>
  <sheetViews>
    <sheetView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160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4" t="s">
        <v>88</v>
      </c>
      <c r="B3" s="149" t="s">
        <v>89</v>
      </c>
      <c r="C3" s="15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5"/>
      <c r="B4" s="151" t="s">
        <v>173</v>
      </c>
      <c r="C4" s="15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5"/>
      <c r="B5" s="147"/>
      <c r="C5" s="14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6"/>
      <c r="B6" s="147"/>
      <c r="C6" s="14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8">
        <v>16980.339326000001</v>
      </c>
      <c r="C8" s="99"/>
      <c r="D8" s="98">
        <v>17350.173782999998</v>
      </c>
      <c r="E8" s="9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2020</v>
      </c>
      <c r="C9" s="20">
        <v>2020</v>
      </c>
      <c r="D9" s="12">
        <v>2019</v>
      </c>
      <c r="E9" s="12">
        <v>2019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174</v>
      </c>
      <c r="B10" s="97">
        <v>2487.8947320000002</v>
      </c>
      <c r="C10" s="100">
        <f t="shared" ref="C10:C24" si="0">IF(B$8&gt;0,B10/B$8*100,0)</f>
        <v>14.651619642197486</v>
      </c>
      <c r="D10" s="101">
        <v>2374.8904809999999</v>
      </c>
      <c r="E10" s="100">
        <f t="shared" ref="E10:E24" si="1">IF(D$8&gt;0,D10/D$8*100,0)</f>
        <v>13.68799247029421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60</v>
      </c>
      <c r="B11" s="97">
        <v>1504.160081</v>
      </c>
      <c r="C11" s="102">
        <f t="shared" si="0"/>
        <v>8.8582451276274323</v>
      </c>
      <c r="D11" s="101">
        <v>1664.3957800000001</v>
      </c>
      <c r="E11" s="100">
        <f t="shared" si="1"/>
        <v>9.5929631646156999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62</v>
      </c>
      <c r="B12" s="97">
        <v>1148.551152</v>
      </c>
      <c r="C12" s="102">
        <f t="shared" si="0"/>
        <v>6.764005889101159</v>
      </c>
      <c r="D12" s="101">
        <v>1073.3349109999999</v>
      </c>
      <c r="E12" s="100">
        <f t="shared" si="1"/>
        <v>6.1863063991420777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49</v>
      </c>
      <c r="B13" s="97">
        <v>922.35745699999995</v>
      </c>
      <c r="C13" s="102">
        <f t="shared" si="0"/>
        <v>5.4319141643282842</v>
      </c>
      <c r="D13" s="101">
        <v>135.81875600000001</v>
      </c>
      <c r="E13" s="100">
        <f t="shared" si="1"/>
        <v>0.78280919660342307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175</v>
      </c>
      <c r="B14" s="97">
        <v>915.70044399999995</v>
      </c>
      <c r="C14" s="102">
        <f t="shared" si="0"/>
        <v>5.3927099242233361</v>
      </c>
      <c r="D14" s="101">
        <v>1164.6098649999999</v>
      </c>
      <c r="E14" s="100">
        <f t="shared" si="1"/>
        <v>6.7123815563225362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47</v>
      </c>
      <c r="B15" s="97">
        <v>889.73039600000004</v>
      </c>
      <c r="C15" s="102">
        <f t="shared" si="0"/>
        <v>5.2397680571533716</v>
      </c>
      <c r="D15" s="101">
        <v>922.62739799999997</v>
      </c>
      <c r="E15" s="100">
        <f t="shared" si="1"/>
        <v>5.3176839006881087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61</v>
      </c>
      <c r="B16" s="97">
        <v>782.43930999999998</v>
      </c>
      <c r="C16" s="102">
        <f t="shared" si="0"/>
        <v>4.6079132753368626</v>
      </c>
      <c r="D16" s="101">
        <v>802.10267799999997</v>
      </c>
      <c r="E16" s="100">
        <f t="shared" si="1"/>
        <v>4.6230238845556357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176</v>
      </c>
      <c r="B17" s="97">
        <v>673.41574600000001</v>
      </c>
      <c r="C17" s="102">
        <f t="shared" si="0"/>
        <v>3.9658556467648292</v>
      </c>
      <c r="D17" s="101">
        <v>780.03819899999996</v>
      </c>
      <c r="E17" s="100">
        <f t="shared" si="1"/>
        <v>4.495852368719758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177</v>
      </c>
      <c r="B18" s="97">
        <v>651.743112</v>
      </c>
      <c r="C18" s="102">
        <f t="shared" si="0"/>
        <v>3.8382219547406939</v>
      </c>
      <c r="D18" s="101">
        <v>973.43870400000003</v>
      </c>
      <c r="E18" s="100">
        <f t="shared" si="1"/>
        <v>5.6105415206491598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48</v>
      </c>
      <c r="B19" s="97">
        <v>598.80539599999997</v>
      </c>
      <c r="C19" s="102">
        <f t="shared" si="0"/>
        <v>3.5264630729912421</v>
      </c>
      <c r="D19" s="101">
        <v>630.81832599999996</v>
      </c>
      <c r="E19" s="100">
        <f t="shared" si="1"/>
        <v>3.6358040783319798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178</v>
      </c>
      <c r="B20" s="97">
        <v>555.16068800000005</v>
      </c>
      <c r="C20" s="102">
        <f t="shared" si="0"/>
        <v>3.2694322377288874</v>
      </c>
      <c r="D20" s="101">
        <v>607.51389400000005</v>
      </c>
      <c r="E20" s="100">
        <f t="shared" si="1"/>
        <v>3.5014859309089612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73</v>
      </c>
      <c r="B21" s="97">
        <v>541.57397500000002</v>
      </c>
      <c r="C21" s="102">
        <f t="shared" si="0"/>
        <v>3.1894178591045668</v>
      </c>
      <c r="D21" s="101">
        <v>483.28508699999998</v>
      </c>
      <c r="E21" s="100">
        <f t="shared" si="1"/>
        <v>2.7854769240036723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45</v>
      </c>
      <c r="B22" s="97">
        <v>541.494055</v>
      </c>
      <c r="C22" s="102">
        <f t="shared" si="0"/>
        <v>3.1889471971321193</v>
      </c>
      <c r="D22" s="101">
        <v>811.22999700000003</v>
      </c>
      <c r="E22" s="100">
        <f t="shared" si="1"/>
        <v>4.6756303835691684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71</v>
      </c>
      <c r="B23" s="97">
        <v>414.49802</v>
      </c>
      <c r="C23" s="102">
        <f t="shared" si="0"/>
        <v>2.4410467426014733</v>
      </c>
      <c r="D23" s="101">
        <v>384.81936200000001</v>
      </c>
      <c r="E23" s="100">
        <f t="shared" si="1"/>
        <v>2.2179568159545049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53</v>
      </c>
      <c r="B24" s="97">
        <v>368.108541</v>
      </c>
      <c r="C24" s="102">
        <f t="shared" si="0"/>
        <v>2.1678515012733497</v>
      </c>
      <c r="D24" s="101">
        <v>408.942272</v>
      </c>
      <c r="E24" s="100">
        <f t="shared" si="1"/>
        <v>2.3569923685760932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7">
        <f>B8-(SUM(B10:B24))</f>
        <v>3984.7062210000022</v>
      </c>
      <c r="C26" s="102">
        <f>IF(B$8&gt;0,B26/B$8*100,0)</f>
        <v>23.466587707694917</v>
      </c>
      <c r="D26" s="101">
        <f>D8-(SUM(D10:D24))</f>
        <v>4132.3080729999965</v>
      </c>
      <c r="E26" s="100">
        <f>IF(D$8&gt;0,D26/D$8*100,0)</f>
        <v>23.817099037064999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179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2020</v>
      </c>
      <c r="C33" s="6">
        <v>2019</v>
      </c>
      <c r="D33" s="6">
        <v>2018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103">
        <v>2078.5279730000002</v>
      </c>
      <c r="C34" s="103">
        <v>1871.7730200000001</v>
      </c>
      <c r="D34" s="103">
        <v>1758.6923879999999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103">
        <v>2014.4689960000001</v>
      </c>
      <c r="C35" s="103">
        <v>1898.4356479999999</v>
      </c>
      <c r="D35" s="103">
        <v>1611.696807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103">
        <v>1973.6110719999999</v>
      </c>
      <c r="C36" s="103">
        <v>1908.6122580000001</v>
      </c>
      <c r="D36" s="103">
        <v>1844.55115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103">
        <v>1796.5027729999999</v>
      </c>
      <c r="C37" s="103">
        <v>1942.5600919999999</v>
      </c>
      <c r="D37" s="103">
        <v>1782.3088660000001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103">
        <v>1671.237914</v>
      </c>
      <c r="C38" s="103">
        <v>1979.751203</v>
      </c>
      <c r="D38" s="103">
        <v>1767.755259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103">
        <v>1810.195614</v>
      </c>
      <c r="C39" s="103">
        <v>1855.8340800000001</v>
      </c>
      <c r="D39" s="103">
        <v>1812.4046949999999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103">
        <v>1904.103116</v>
      </c>
      <c r="C40" s="103">
        <v>1865.6031350000001</v>
      </c>
      <c r="D40" s="103">
        <v>1984.2575810000001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103">
        <v>1800.5098700000001</v>
      </c>
      <c r="C41" s="103">
        <v>1804.4658360000001</v>
      </c>
      <c r="D41" s="103">
        <v>1909.184962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103">
        <v>1931.181998</v>
      </c>
      <c r="C42" s="103">
        <v>2223.1385110000001</v>
      </c>
      <c r="D42" s="103">
        <v>1808.632828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103">
        <v>0</v>
      </c>
      <c r="C43" s="103">
        <v>1940.1684889999999</v>
      </c>
      <c r="D43" s="103">
        <v>2030.2362270000001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103">
        <v>0</v>
      </c>
      <c r="C44" s="103">
        <v>2207.4146900000001</v>
      </c>
      <c r="D44" s="103">
        <v>1992.6726759999999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103">
        <v>0</v>
      </c>
      <c r="C45" s="103">
        <v>1582.789088</v>
      </c>
      <c r="D45" s="103">
        <v>1805.1284680000001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85" t="s">
        <v>162</v>
      </c>
      <c r="B46" s="83"/>
      <c r="C46" s="83"/>
      <c r="D46" s="84"/>
    </row>
    <row r="47" spans="1:26" x14ac:dyDescent="0.2">
      <c r="A47" s="80"/>
      <c r="B47" s="80">
        <v>2020</v>
      </c>
      <c r="C47" s="80">
        <v>2019</v>
      </c>
      <c r="D47" s="80">
        <v>2018</v>
      </c>
    </row>
    <row r="48" spans="1:26" x14ac:dyDescent="0.2">
      <c r="A48" s="80" t="s">
        <v>91</v>
      </c>
      <c r="B48" s="82">
        <f>IF(B34=0,#N/A,B34)</f>
        <v>2078.5279730000002</v>
      </c>
      <c r="C48" s="82">
        <f t="shared" ref="C48:D48" si="2">IF(C34=0,#N/A,C34)</f>
        <v>1871.7730200000001</v>
      </c>
      <c r="D48" s="82">
        <f t="shared" si="2"/>
        <v>1758.6923879999999</v>
      </c>
    </row>
    <row r="49" spans="1:4" x14ac:dyDescent="0.2">
      <c r="A49" s="81" t="s">
        <v>92</v>
      </c>
      <c r="B49" s="82">
        <f t="shared" ref="B49:D59" si="3">IF(B35=0,#N/A,B35)</f>
        <v>2014.4689960000001</v>
      </c>
      <c r="C49" s="82">
        <f t="shared" si="3"/>
        <v>1898.4356479999999</v>
      </c>
      <c r="D49" s="82">
        <f t="shared" si="3"/>
        <v>1611.696807</v>
      </c>
    </row>
    <row r="50" spans="1:4" x14ac:dyDescent="0.2">
      <c r="A50" s="81" t="s">
        <v>93</v>
      </c>
      <c r="B50" s="82">
        <f t="shared" si="3"/>
        <v>1973.6110719999999</v>
      </c>
      <c r="C50" s="82">
        <f t="shared" si="3"/>
        <v>1908.6122580000001</v>
      </c>
      <c r="D50" s="82">
        <f t="shared" si="3"/>
        <v>1844.55115</v>
      </c>
    </row>
    <row r="51" spans="1:4" x14ac:dyDescent="0.2">
      <c r="A51" s="80" t="s">
        <v>94</v>
      </c>
      <c r="B51" s="82">
        <f t="shared" si="3"/>
        <v>1796.5027729999999</v>
      </c>
      <c r="C51" s="82">
        <f t="shared" si="3"/>
        <v>1942.5600919999999</v>
      </c>
      <c r="D51" s="82">
        <f t="shared" si="3"/>
        <v>1782.3088660000001</v>
      </c>
    </row>
    <row r="52" spans="1:4" x14ac:dyDescent="0.2">
      <c r="A52" s="81" t="s">
        <v>95</v>
      </c>
      <c r="B52" s="82">
        <f t="shared" si="3"/>
        <v>1671.237914</v>
      </c>
      <c r="C52" s="82">
        <f t="shared" si="3"/>
        <v>1979.751203</v>
      </c>
      <c r="D52" s="82">
        <f t="shared" si="3"/>
        <v>1767.755259</v>
      </c>
    </row>
    <row r="53" spans="1:4" x14ac:dyDescent="0.2">
      <c r="A53" s="81" t="s">
        <v>96</v>
      </c>
      <c r="B53" s="82">
        <f t="shared" si="3"/>
        <v>1810.195614</v>
      </c>
      <c r="C53" s="82">
        <f t="shared" si="3"/>
        <v>1855.8340800000001</v>
      </c>
      <c r="D53" s="82">
        <f t="shared" si="3"/>
        <v>1812.4046949999999</v>
      </c>
    </row>
    <row r="54" spans="1:4" x14ac:dyDescent="0.2">
      <c r="A54" s="80" t="s">
        <v>97</v>
      </c>
      <c r="B54" s="82">
        <f t="shared" si="3"/>
        <v>1904.103116</v>
      </c>
      <c r="C54" s="82">
        <f t="shared" si="3"/>
        <v>1865.6031350000001</v>
      </c>
      <c r="D54" s="82">
        <f t="shared" si="3"/>
        <v>1984.2575810000001</v>
      </c>
    </row>
    <row r="55" spans="1:4" x14ac:dyDescent="0.2">
      <c r="A55" s="81" t="s">
        <v>98</v>
      </c>
      <c r="B55" s="82">
        <f t="shared" si="3"/>
        <v>1800.5098700000001</v>
      </c>
      <c r="C55" s="82">
        <f t="shared" si="3"/>
        <v>1804.4658360000001</v>
      </c>
      <c r="D55" s="82">
        <f t="shared" si="3"/>
        <v>1909.184962</v>
      </c>
    </row>
    <row r="56" spans="1:4" x14ac:dyDescent="0.2">
      <c r="A56" s="81" t="s">
        <v>99</v>
      </c>
      <c r="B56" s="82">
        <f t="shared" si="3"/>
        <v>1931.181998</v>
      </c>
      <c r="C56" s="82">
        <f t="shared" si="3"/>
        <v>2223.1385110000001</v>
      </c>
      <c r="D56" s="82">
        <f t="shared" si="3"/>
        <v>1808.632828</v>
      </c>
    </row>
    <row r="57" spans="1:4" x14ac:dyDescent="0.2">
      <c r="A57" s="80" t="s">
        <v>100</v>
      </c>
      <c r="B57" s="82" t="e">
        <f t="shared" si="3"/>
        <v>#N/A</v>
      </c>
      <c r="C57" s="82">
        <f t="shared" si="3"/>
        <v>1940.1684889999999</v>
      </c>
      <c r="D57" s="82">
        <f t="shared" si="3"/>
        <v>2030.2362270000001</v>
      </c>
    </row>
    <row r="58" spans="1:4" x14ac:dyDescent="0.2">
      <c r="A58" s="81" t="s">
        <v>101</v>
      </c>
      <c r="B58" s="82" t="e">
        <f t="shared" si="3"/>
        <v>#N/A</v>
      </c>
      <c r="C58" s="82">
        <f t="shared" si="3"/>
        <v>2207.4146900000001</v>
      </c>
      <c r="D58" s="82">
        <f t="shared" si="3"/>
        <v>1992.6726759999999</v>
      </c>
    </row>
    <row r="59" spans="1:4" x14ac:dyDescent="0.2">
      <c r="A59" s="81" t="s">
        <v>102</v>
      </c>
      <c r="B59" s="82" t="e">
        <f t="shared" si="3"/>
        <v>#N/A</v>
      </c>
      <c r="C59" s="82">
        <f t="shared" si="3"/>
        <v>1582.789088</v>
      </c>
      <c r="D59" s="82">
        <f t="shared" si="3"/>
        <v>1805.1284680000001</v>
      </c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3/20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2020-12-10T08:35:26Z</cp:lastPrinted>
  <dcterms:created xsi:type="dcterms:W3CDTF">2012-03-28T07:56:08Z</dcterms:created>
  <dcterms:modified xsi:type="dcterms:W3CDTF">2020-12-10T08:36:26Z</dcterms:modified>
  <cp:category>LIS-Bericht</cp:category>
</cp:coreProperties>
</file>