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Seite 1" sheetId="1" r:id="rId1"/>
    <sheet name="Seite 2" sheetId="2" r:id="rId2"/>
  </sheets>
  <definedNames>
    <definedName name="_xlnm.Print_Area" localSheetId="0">'Seite 1'!$A$1:$K$65</definedName>
    <definedName name="_xlnm.Print_Area" localSheetId="1">'Seite 2'!$A$1:$K$64</definedName>
  </definedNames>
  <calcPr fullCalcOnLoad="1"/>
</workbook>
</file>

<file path=xl/sharedStrings.xml><?xml version="1.0" encoding="utf-8"?>
<sst xmlns="http://schemas.openxmlformats.org/spreadsheetml/2006/main" count="100" uniqueCount="73">
  <si>
    <t>Nordfriesland</t>
  </si>
  <si>
    <t>Ostholstein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</si>
  <si>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</si>
  <si>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</si>
  <si>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</si>
  <si>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</si>
  <si>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</si>
  <si>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</si>
  <si>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</si>
  <si>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insgesamt</t>
  </si>
  <si>
    <t>davon</t>
  </si>
  <si>
    <t>Kraft-</t>
  </si>
  <si>
    <t>fahr-</t>
  </si>
  <si>
    <t>zeuge</t>
  </si>
  <si>
    <t>Davon</t>
  </si>
  <si>
    <t>räder</t>
  </si>
  <si>
    <t>Per-</t>
  </si>
  <si>
    <t>sonen-</t>
  </si>
  <si>
    <t>kraft-</t>
  </si>
  <si>
    <t xml:space="preserve"> </t>
  </si>
  <si>
    <t>übrige</t>
  </si>
  <si>
    <t>Außer-</t>
  </si>
  <si>
    <t>dem</t>
  </si>
  <si>
    <t>zeug-</t>
  </si>
  <si>
    <t>anhänger</t>
  </si>
  <si>
    <t>ins-</t>
  </si>
  <si>
    <t>gesamt</t>
  </si>
  <si>
    <t>KREISFREIE STADT</t>
  </si>
  <si>
    <t>Pinneberg</t>
  </si>
  <si>
    <t xml:space="preserve"> 192 547</t>
  </si>
  <si>
    <t xml:space="preserve"> 12 320</t>
  </si>
  <si>
    <t xml:space="preserve"> 161 645</t>
  </si>
  <si>
    <t xml:space="preserve"> 10 216</t>
  </si>
  <si>
    <t xml:space="preserve"> 4 995</t>
  </si>
  <si>
    <t xml:space="preserve"> 3 022</t>
  </si>
  <si>
    <t xml:space="preserve"> 18 578</t>
  </si>
  <si>
    <t xml:space="preserve"> 193 984</t>
  </si>
  <si>
    <t xml:space="preserve"> 12 712</t>
  </si>
  <si>
    <t xml:space="preserve"> 162 961</t>
  </si>
  <si>
    <t xml:space="preserve"> 10 022</t>
  </si>
  <si>
    <t xml:space="preserve"> 4 944</t>
  </si>
  <si>
    <t xml:space="preserve"> 2 999</t>
  </si>
  <si>
    <t xml:space="preserve"> 18 894</t>
  </si>
  <si>
    <t>_________________</t>
  </si>
  <si>
    <t>Quelle: Kraftfahrt-Bundesamt</t>
  </si>
  <si>
    <r>
      <t xml:space="preserve">Der Bestand an Kraftfahrzeugen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und Kraftfahrzeuganhängern</t>
    </r>
  </si>
  <si>
    <t>H I 2 - j /06 S (Teil 2)</t>
  </si>
  <si>
    <r>
      <t xml:space="preserve">zeuge </t>
    </r>
    <r>
      <rPr>
        <vertAlign val="superscript"/>
        <sz val="10"/>
        <rFont val="Arial"/>
        <family val="2"/>
      </rPr>
      <t>2</t>
    </r>
  </si>
  <si>
    <t>in den Kreisen Schleswig-Holsteins am 1. Januar der Jahre 2003 bis 2006</t>
  </si>
  <si>
    <t>Außerdem</t>
  </si>
  <si>
    <t>Kreis</t>
  </si>
  <si>
    <t xml:space="preserve"> - - -</t>
  </si>
  <si>
    <t>Kraftfahr-</t>
  </si>
  <si>
    <t>Kraft- omni- busse</t>
  </si>
  <si>
    <t>Zug-      ma- schinen</t>
  </si>
  <si>
    <t>Dithmarschen</t>
  </si>
  <si>
    <t>NEUMÜNSTER</t>
  </si>
  <si>
    <t>LÜBECK</t>
  </si>
  <si>
    <t>KIEL</t>
  </si>
  <si>
    <t>FLENSBURG</t>
  </si>
  <si>
    <t>Herzogtum Lauenburg</t>
  </si>
  <si>
    <t>Jahr</t>
  </si>
  <si>
    <r>
      <t xml:space="preserve">1 </t>
    </r>
    <r>
      <rPr>
        <sz val="9"/>
        <rFont val="Arial"/>
        <family val="2"/>
      </rPr>
      <t xml:space="preserve">  mit amtlichem Kennzeichen,  einschließlich der vorübergehend abgemeldeten Fahrzeuge</t>
    </r>
  </si>
  <si>
    <r>
      <t xml:space="preserve">2 </t>
    </r>
    <r>
      <rPr>
        <sz val="9"/>
        <rFont val="Arial"/>
        <family val="2"/>
      </rPr>
      <t xml:space="preserve">  ab 2006 werden die Wohnmobile den Personenkraftwagen zugeordnet</t>
    </r>
  </si>
  <si>
    <t>Kraft-  omni-  busse</t>
  </si>
  <si>
    <t>Last-  kraft-  wagen</t>
  </si>
  <si>
    <t>Zug-    ma-  schinen</t>
  </si>
  <si>
    <r>
      <t xml:space="preserve">wagen </t>
    </r>
    <r>
      <rPr>
        <vertAlign val="superscript"/>
        <sz val="10"/>
        <rFont val="Arial"/>
        <family val="2"/>
      </rPr>
      <t xml:space="preserve"> 2</t>
    </r>
  </si>
  <si>
    <r>
      <t xml:space="preserve">zeuge  </t>
    </r>
    <r>
      <rPr>
        <vertAlign val="superscript"/>
        <sz val="10"/>
        <rFont val="Arial"/>
        <family val="2"/>
      </rPr>
      <t>2</t>
    </r>
  </si>
  <si>
    <t>Last-   kraft- wagen</t>
  </si>
  <si>
    <r>
      <t xml:space="preserve">Personen-  kraft-   wagen  </t>
    </r>
    <r>
      <rPr>
        <vertAlign val="superscript"/>
        <sz val="10"/>
        <rFont val="Arial"/>
        <family val="2"/>
      </rPr>
      <t>2</t>
    </r>
  </si>
  <si>
    <t>Kraft- räder</t>
  </si>
  <si>
    <r>
      <t xml:space="preserve">nach-  richt-  lich: Wohn-  mobile 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</si>
</sst>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"/>
    <numFmt numFmtId="165" formatCode="[$-407]dddd\,\ d\.\ mmmm\ yyyy"/>
    <numFmt numFmtId="166" formatCode="[$-407]d/\ mmmm\ yyyy;@"/>
    <numFmt numFmtId="167" formatCode="#\ ##0\ \ 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left"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167" fontId="3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7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11</xdr:col>
      <xdr:colOff>104775</xdr:colOff>
      <xdr:row>13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5532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63</xdr:row>
      <xdr:rowOff>152400</xdr:rowOff>
    </xdr:from>
    <xdr:to>
      <xdr:col>15</xdr:col>
      <xdr:colOff>142875</xdr:colOff>
      <xdr:row>63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02108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71"/>
  <sheetViews>
    <sheetView workbookViewId="0" topLeftCell="A1">
      <selection activeCell="J18" sqref="J18:J22"/>
    </sheetView>
  </sheetViews>
  <sheetFormatPr defaultColWidth="11.421875" defaultRowHeight="12.75"/>
  <cols>
    <col min="1" max="1" width="18.57421875" style="0" customWidth="1"/>
    <col min="2" max="2" width="5.00390625" style="28" bestFit="1" customWidth="1"/>
    <col min="3" max="3" width="9.140625" style="0" bestFit="1" customWidth="1"/>
    <col min="4" max="4" width="8.140625" style="0" customWidth="1"/>
    <col min="5" max="5" width="9.421875" style="0" customWidth="1"/>
    <col min="6" max="7" width="7.140625" style="0" customWidth="1"/>
    <col min="8" max="8" width="7.421875" style="0" customWidth="1"/>
    <col min="9" max="10" width="7.8515625" style="0" customWidth="1"/>
    <col min="11" max="11" width="9.00390625" style="0" customWidth="1"/>
  </cols>
  <sheetData>
    <row r="1" ht="12.75"/>
    <row r="2" ht="12.75"/>
    <row r="3" ht="12.75"/>
    <row r="4" ht="12.75"/>
    <row r="5" ht="12.75"/>
    <row r="6" ht="12.75"/>
    <row r="7" ht="12.75">
      <c r="A7" s="1" t="s">
        <v>46</v>
      </c>
    </row>
    <row r="8" spans="1:2" ht="12.75">
      <c r="A8" s="26">
        <v>39023</v>
      </c>
      <c r="B8" s="29"/>
    </row>
    <row r="9" ht="12.75"/>
    <row r="10" ht="12.75"/>
    <row r="11" ht="12.75"/>
    <row r="12" ht="12.75"/>
    <row r="13" ht="12.75"/>
    <row r="14" ht="16.5" customHeight="1"/>
    <row r="15" spans="1:11" ht="18.75">
      <c r="A15" s="46" t="s">
        <v>45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5.75">
      <c r="A16" s="46" t="s">
        <v>48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6.5" customHeight="1">
      <c r="A17" s="5"/>
      <c r="B17" s="30"/>
      <c r="C17" s="5"/>
      <c r="D17" s="5"/>
      <c r="E17" s="5"/>
      <c r="F17" s="5"/>
      <c r="G17" s="5"/>
      <c r="H17" s="5"/>
      <c r="I17" s="5"/>
      <c r="J17" s="5"/>
      <c r="K17" s="5"/>
    </row>
    <row r="18" spans="2:11" ht="12.75">
      <c r="B18" s="34"/>
      <c r="C18" s="7" t="s">
        <v>11</v>
      </c>
      <c r="D18" s="44" t="s">
        <v>14</v>
      </c>
      <c r="E18" s="45"/>
      <c r="F18" s="45"/>
      <c r="G18" s="45"/>
      <c r="H18" s="45"/>
      <c r="I18" s="45"/>
      <c r="J18" s="49" t="s">
        <v>72</v>
      </c>
      <c r="K18" s="7" t="s">
        <v>21</v>
      </c>
    </row>
    <row r="19" spans="1:11" ht="12.75">
      <c r="A19" s="2" t="s">
        <v>27</v>
      </c>
      <c r="B19" s="35"/>
      <c r="C19" s="8" t="s">
        <v>12</v>
      </c>
      <c r="D19" s="49" t="s">
        <v>71</v>
      </c>
      <c r="E19" s="49" t="s">
        <v>70</v>
      </c>
      <c r="F19" s="49" t="s">
        <v>53</v>
      </c>
      <c r="G19" s="49" t="s">
        <v>69</v>
      </c>
      <c r="H19" s="49" t="s">
        <v>54</v>
      </c>
      <c r="I19" s="2" t="s">
        <v>20</v>
      </c>
      <c r="J19" s="50"/>
      <c r="K19" s="8" t="s">
        <v>22</v>
      </c>
    </row>
    <row r="20" spans="1:11" ht="12.75">
      <c r="A20" s="6" t="s">
        <v>51</v>
      </c>
      <c r="B20" s="35" t="s">
        <v>61</v>
      </c>
      <c r="C20" s="8" t="s">
        <v>13</v>
      </c>
      <c r="D20" s="50"/>
      <c r="E20" s="50"/>
      <c r="F20" s="50"/>
      <c r="G20" s="50"/>
      <c r="H20" s="50"/>
      <c r="I20" s="2" t="s">
        <v>11</v>
      </c>
      <c r="J20" s="50"/>
      <c r="K20" s="8" t="s">
        <v>52</v>
      </c>
    </row>
    <row r="21" spans="1:11" ht="12.75">
      <c r="A21" s="6" t="s">
        <v>50</v>
      </c>
      <c r="B21" s="35"/>
      <c r="C21" s="8" t="s">
        <v>25</v>
      </c>
      <c r="D21" s="50"/>
      <c r="E21" s="50"/>
      <c r="F21" s="50"/>
      <c r="G21" s="50"/>
      <c r="H21" s="50"/>
      <c r="I21" s="2" t="s">
        <v>12</v>
      </c>
      <c r="J21" s="50"/>
      <c r="K21" s="8" t="s">
        <v>23</v>
      </c>
    </row>
    <row r="22" spans="1:11" ht="14.25">
      <c r="A22" s="27" t="s">
        <v>19</v>
      </c>
      <c r="B22" s="36"/>
      <c r="C22" s="8" t="s">
        <v>26</v>
      </c>
      <c r="D22" s="51"/>
      <c r="E22" s="51"/>
      <c r="F22" s="51"/>
      <c r="G22" s="51"/>
      <c r="H22" s="51"/>
      <c r="I22" s="2" t="s">
        <v>47</v>
      </c>
      <c r="J22" s="51"/>
      <c r="K22" s="9" t="s">
        <v>24</v>
      </c>
    </row>
    <row r="23" spans="1:11" ht="4.5" customHeight="1">
      <c r="A23" s="1"/>
      <c r="B23" s="33"/>
      <c r="C23" s="14"/>
      <c r="D23" s="14"/>
      <c r="E23" s="14"/>
      <c r="F23" s="14"/>
      <c r="G23" s="14"/>
      <c r="H23" s="14"/>
      <c r="I23" s="14"/>
      <c r="J23" s="16"/>
      <c r="K23" s="15"/>
    </row>
    <row r="24" spans="1:11" ht="12.75">
      <c r="A24" s="1" t="s">
        <v>8</v>
      </c>
      <c r="B24" s="32"/>
      <c r="C24" s="16" t="s">
        <v>19</v>
      </c>
      <c r="D24" s="16"/>
      <c r="E24" s="16"/>
      <c r="F24" s="16"/>
      <c r="G24" s="16"/>
      <c r="H24" s="16"/>
      <c r="I24" s="16"/>
      <c r="J24" s="16"/>
      <c r="K24" s="3"/>
    </row>
    <row r="25" spans="1:11" ht="12.75">
      <c r="A25" s="1" t="s">
        <v>9</v>
      </c>
      <c r="B25" s="32">
        <v>2003</v>
      </c>
      <c r="C25" s="21">
        <v>1870492</v>
      </c>
      <c r="D25" s="21">
        <v>129230</v>
      </c>
      <c r="E25" s="21">
        <v>1538893</v>
      </c>
      <c r="F25" s="21">
        <v>2987</v>
      </c>
      <c r="G25" s="21">
        <v>95230</v>
      </c>
      <c r="H25" s="21">
        <v>71628</v>
      </c>
      <c r="I25" s="21">
        <v>32524</v>
      </c>
      <c r="J25" s="21">
        <v>19653</v>
      </c>
      <c r="K25" s="22">
        <v>214339</v>
      </c>
    </row>
    <row r="26" spans="2:11" ht="12.75">
      <c r="B26" s="23">
        <v>2004</v>
      </c>
      <c r="C26" s="21">
        <v>1886816</v>
      </c>
      <c r="D26" s="21">
        <v>132183</v>
      </c>
      <c r="E26" s="21">
        <v>1552152</v>
      </c>
      <c r="F26" s="21">
        <v>2979</v>
      </c>
      <c r="G26" s="21">
        <v>94580</v>
      </c>
      <c r="H26" s="21">
        <v>71460</v>
      </c>
      <c r="I26" s="21">
        <v>33462</v>
      </c>
      <c r="J26" s="21">
        <v>21948</v>
      </c>
      <c r="K26" s="22">
        <v>220157</v>
      </c>
    </row>
    <row r="27" spans="2:11" ht="12.75">
      <c r="B27" s="23">
        <v>2005</v>
      </c>
      <c r="C27" s="21">
        <v>1906324</v>
      </c>
      <c r="D27" s="21">
        <v>134510</v>
      </c>
      <c r="E27" s="21">
        <v>1568781</v>
      </c>
      <c r="F27" s="21">
        <v>2885</v>
      </c>
      <c r="G27" s="21">
        <v>94026</v>
      </c>
      <c r="H27" s="21">
        <v>71812</v>
      </c>
      <c r="I27" s="21">
        <v>34310</v>
      </c>
      <c r="J27" s="21">
        <v>22805</v>
      </c>
      <c r="K27" s="22">
        <v>226770</v>
      </c>
    </row>
    <row r="28" spans="2:11" ht="12.75">
      <c r="B28" s="23">
        <v>2006</v>
      </c>
      <c r="C28" s="21">
        <v>1922894</v>
      </c>
      <c r="D28" s="21">
        <v>136876</v>
      </c>
      <c r="E28" s="21">
        <v>1606540</v>
      </c>
      <c r="F28" s="21">
        <v>2830</v>
      </c>
      <c r="G28" s="21">
        <v>93939</v>
      </c>
      <c r="H28" s="21">
        <v>72363</v>
      </c>
      <c r="I28" s="21">
        <f>1922894-D28-E28-F28-G28-H28</f>
        <v>10346</v>
      </c>
      <c r="J28" s="21">
        <v>24807</v>
      </c>
      <c r="K28" s="22">
        <v>233148</v>
      </c>
    </row>
    <row r="29" spans="1:11" ht="12.75">
      <c r="A29" t="s">
        <v>10</v>
      </c>
      <c r="B29" s="32"/>
      <c r="C29" s="21"/>
      <c r="D29" s="21"/>
      <c r="E29" s="21"/>
      <c r="F29" s="21"/>
      <c r="G29" s="21"/>
      <c r="H29" s="21"/>
      <c r="I29" s="21"/>
      <c r="J29" s="21"/>
      <c r="K29" s="22"/>
    </row>
    <row r="30" spans="1:11" ht="12.75">
      <c r="A30" t="s">
        <v>59</v>
      </c>
      <c r="B30" s="32">
        <v>2003</v>
      </c>
      <c r="C30" s="21">
        <v>47074</v>
      </c>
      <c r="D30" s="21">
        <v>2821</v>
      </c>
      <c r="E30" s="21">
        <v>40200</v>
      </c>
      <c r="F30" s="21">
        <v>146</v>
      </c>
      <c r="G30" s="21">
        <v>2511</v>
      </c>
      <c r="H30" s="21">
        <v>500</v>
      </c>
      <c r="I30" s="21">
        <v>896</v>
      </c>
      <c r="J30" s="21">
        <v>631</v>
      </c>
      <c r="K30" s="22">
        <v>3894</v>
      </c>
    </row>
    <row r="31" spans="2:11" ht="12.75">
      <c r="B31" s="23">
        <v>2004</v>
      </c>
      <c r="C31" s="21">
        <v>47314</v>
      </c>
      <c r="D31" s="21">
        <v>2931</v>
      </c>
      <c r="E31" s="21">
        <v>40506</v>
      </c>
      <c r="F31" s="21">
        <v>145</v>
      </c>
      <c r="G31" s="21">
        <v>2283</v>
      </c>
      <c r="H31" s="21">
        <v>504</v>
      </c>
      <c r="I31" s="21">
        <v>945</v>
      </c>
      <c r="J31" s="21">
        <v>722</v>
      </c>
      <c r="K31" s="22">
        <v>3932</v>
      </c>
    </row>
    <row r="32" spans="2:11" ht="12.75">
      <c r="B32" s="23">
        <v>2005</v>
      </c>
      <c r="C32" s="21">
        <v>51871</v>
      </c>
      <c r="D32" s="21">
        <v>2931</v>
      </c>
      <c r="E32" s="21">
        <v>45094</v>
      </c>
      <c r="F32" s="21">
        <v>132</v>
      </c>
      <c r="G32" s="21">
        <v>2133</v>
      </c>
      <c r="H32" s="21">
        <v>613</v>
      </c>
      <c r="I32" s="21">
        <v>968</v>
      </c>
      <c r="J32" s="21">
        <v>739</v>
      </c>
      <c r="K32" s="22">
        <v>3996</v>
      </c>
    </row>
    <row r="33" spans="2:11" ht="12.75">
      <c r="B33" s="23">
        <v>2006</v>
      </c>
      <c r="C33" s="21">
        <v>58714</v>
      </c>
      <c r="D33" s="21">
        <v>2942</v>
      </c>
      <c r="E33" s="21">
        <v>52597</v>
      </c>
      <c r="F33" s="21">
        <v>125</v>
      </c>
      <c r="G33" s="21">
        <v>2049</v>
      </c>
      <c r="H33" s="21">
        <v>805</v>
      </c>
      <c r="I33" s="21">
        <f>58714-D33-E33-F33-G33-H33</f>
        <v>196</v>
      </c>
      <c r="J33" s="21">
        <v>793</v>
      </c>
      <c r="K33" s="22">
        <v>4060</v>
      </c>
    </row>
    <row r="34" spans="1:11" ht="12.75">
      <c r="A34" t="s">
        <v>19</v>
      </c>
      <c r="B34" s="32"/>
      <c r="C34" s="21"/>
      <c r="D34" s="21"/>
      <c r="E34" s="21"/>
      <c r="F34" s="21"/>
      <c r="G34" s="21"/>
      <c r="H34" s="21"/>
      <c r="I34" s="21"/>
      <c r="J34" s="21"/>
      <c r="K34" s="22"/>
    </row>
    <row r="35" spans="1:11" ht="12.75">
      <c r="A35" t="s">
        <v>58</v>
      </c>
      <c r="B35" s="32">
        <v>2003</v>
      </c>
      <c r="C35" s="21">
        <v>122614</v>
      </c>
      <c r="D35" s="21">
        <v>8062</v>
      </c>
      <c r="E35" s="21">
        <v>104355</v>
      </c>
      <c r="F35" s="21">
        <v>527</v>
      </c>
      <c r="G35" s="21">
        <v>6605</v>
      </c>
      <c r="H35" s="21">
        <v>670</v>
      </c>
      <c r="I35" s="21">
        <v>2395</v>
      </c>
      <c r="J35" s="21">
        <v>1597</v>
      </c>
      <c r="K35" s="22">
        <v>7891</v>
      </c>
    </row>
    <row r="36" spans="2:11" ht="12.75">
      <c r="B36" s="23">
        <v>2004</v>
      </c>
      <c r="C36" s="21">
        <v>122715</v>
      </c>
      <c r="D36" s="21">
        <v>8086</v>
      </c>
      <c r="E36" s="21">
        <v>104359</v>
      </c>
      <c r="F36" s="21">
        <v>548</v>
      </c>
      <c r="G36" s="21">
        <v>6580</v>
      </c>
      <c r="H36" s="21">
        <v>689</v>
      </c>
      <c r="I36" s="21">
        <v>2453</v>
      </c>
      <c r="J36" s="21">
        <v>1730</v>
      </c>
      <c r="K36" s="22">
        <v>8025</v>
      </c>
    </row>
    <row r="37" spans="2:11" ht="12.75">
      <c r="B37" s="23">
        <v>2005</v>
      </c>
      <c r="C37" s="21">
        <v>123073</v>
      </c>
      <c r="D37" s="21">
        <v>8072</v>
      </c>
      <c r="E37" s="21">
        <v>104516</v>
      </c>
      <c r="F37" s="21">
        <v>542</v>
      </c>
      <c r="G37" s="21">
        <v>6692</v>
      </c>
      <c r="H37" s="21">
        <v>709</v>
      </c>
      <c r="I37" s="21">
        <v>2542</v>
      </c>
      <c r="J37" s="21">
        <v>1810</v>
      </c>
      <c r="K37" s="22">
        <v>8141</v>
      </c>
    </row>
    <row r="38" spans="2:11" ht="12.75">
      <c r="B38" s="23">
        <v>2006</v>
      </c>
      <c r="C38" s="21">
        <v>123616</v>
      </c>
      <c r="D38" s="21">
        <v>8071</v>
      </c>
      <c r="E38" s="21">
        <v>106778</v>
      </c>
      <c r="F38" s="21">
        <v>566</v>
      </c>
      <c r="G38" s="21">
        <v>6865</v>
      </c>
      <c r="H38" s="21">
        <v>755</v>
      </c>
      <c r="I38" s="21">
        <f>123616-D38-E38-F38-G38-H38</f>
        <v>581</v>
      </c>
      <c r="J38" s="21">
        <v>1976</v>
      </c>
      <c r="K38" s="22">
        <v>8295</v>
      </c>
    </row>
    <row r="39" spans="1:11" ht="12.75">
      <c r="A39" t="s">
        <v>19</v>
      </c>
      <c r="B39" s="32"/>
      <c r="C39" s="21"/>
      <c r="D39" s="21"/>
      <c r="E39" s="21"/>
      <c r="F39" s="21"/>
      <c r="G39" s="21"/>
      <c r="H39" s="21"/>
      <c r="I39" s="21"/>
      <c r="J39" s="21"/>
      <c r="K39" s="22"/>
    </row>
    <row r="40" spans="1:11" ht="12.75">
      <c r="A40" t="s">
        <v>57</v>
      </c>
      <c r="B40" s="32">
        <v>2003</v>
      </c>
      <c r="C40" s="21">
        <v>112537</v>
      </c>
      <c r="D40" s="21">
        <v>7098</v>
      </c>
      <c r="E40" s="21">
        <v>95791</v>
      </c>
      <c r="F40" s="21">
        <v>264</v>
      </c>
      <c r="G40" s="21">
        <v>6511</v>
      </c>
      <c r="H40" s="21">
        <v>1168</v>
      </c>
      <c r="I40" s="21">
        <v>1705</v>
      </c>
      <c r="J40" s="21">
        <v>1065</v>
      </c>
      <c r="K40" s="22">
        <v>9313</v>
      </c>
    </row>
    <row r="41" spans="2:11" ht="12.75">
      <c r="B41" s="23">
        <v>2004</v>
      </c>
      <c r="C41" s="21">
        <v>113200</v>
      </c>
      <c r="D41" s="21">
        <v>7170</v>
      </c>
      <c r="E41" s="21">
        <v>96426</v>
      </c>
      <c r="F41" s="21">
        <v>262</v>
      </c>
      <c r="G41" s="21">
        <v>6509</v>
      </c>
      <c r="H41" s="21">
        <v>1112</v>
      </c>
      <c r="I41" s="21">
        <v>1721</v>
      </c>
      <c r="J41" s="21">
        <v>1141</v>
      </c>
      <c r="K41" s="22">
        <v>9418</v>
      </c>
    </row>
    <row r="42" spans="2:11" ht="12.75">
      <c r="B42" s="23">
        <v>2005</v>
      </c>
      <c r="C42" s="21">
        <v>113793</v>
      </c>
      <c r="D42" s="21">
        <v>7287</v>
      </c>
      <c r="E42" s="21">
        <v>96703</v>
      </c>
      <c r="F42" s="21">
        <v>257</v>
      </c>
      <c r="G42" s="21">
        <v>6642</v>
      </c>
      <c r="H42" s="21">
        <v>1149</v>
      </c>
      <c r="I42" s="21">
        <v>1755</v>
      </c>
      <c r="J42" s="21">
        <v>1165</v>
      </c>
      <c r="K42" s="21">
        <v>9638</v>
      </c>
    </row>
    <row r="43" spans="2:11" ht="12.75">
      <c r="B43" s="23">
        <v>2006</v>
      </c>
      <c r="C43" s="21">
        <v>113691</v>
      </c>
      <c r="D43" s="21">
        <v>7292</v>
      </c>
      <c r="E43" s="21">
        <v>97732</v>
      </c>
      <c r="F43" s="21">
        <v>260</v>
      </c>
      <c r="G43" s="21">
        <v>6721</v>
      </c>
      <c r="H43" s="21">
        <v>1179</v>
      </c>
      <c r="I43" s="21">
        <f>113691-D43-E43-F43-G43-H43</f>
        <v>507</v>
      </c>
      <c r="J43" s="21">
        <v>1207</v>
      </c>
      <c r="K43" s="21">
        <v>9869</v>
      </c>
    </row>
    <row r="44" spans="1:11" ht="12.75">
      <c r="A44" t="s">
        <v>19</v>
      </c>
      <c r="B44" s="32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2.75">
      <c r="A45" t="s">
        <v>56</v>
      </c>
      <c r="B45" s="32">
        <v>2003</v>
      </c>
      <c r="C45" s="21">
        <v>48909</v>
      </c>
      <c r="D45" s="21">
        <v>3302</v>
      </c>
      <c r="E45" s="21">
        <v>40889</v>
      </c>
      <c r="F45" s="21">
        <v>73</v>
      </c>
      <c r="G45" s="21">
        <v>3306</v>
      </c>
      <c r="H45" s="21">
        <v>611</v>
      </c>
      <c r="I45" s="21">
        <v>728</v>
      </c>
      <c r="J45" s="21">
        <v>450</v>
      </c>
      <c r="K45" s="21">
        <v>5425</v>
      </c>
    </row>
    <row r="46" spans="2:11" ht="12.75">
      <c r="B46" s="23">
        <v>2004</v>
      </c>
      <c r="C46" s="21">
        <v>48787</v>
      </c>
      <c r="D46" s="21">
        <v>3341</v>
      </c>
      <c r="E46" s="21">
        <v>40799</v>
      </c>
      <c r="F46" s="21">
        <v>69</v>
      </c>
      <c r="G46" s="21">
        <v>3226</v>
      </c>
      <c r="H46" s="21">
        <v>609</v>
      </c>
      <c r="I46" s="21">
        <v>743</v>
      </c>
      <c r="J46" s="21">
        <v>458</v>
      </c>
      <c r="K46" s="21">
        <v>5451</v>
      </c>
    </row>
    <row r="47" spans="2:11" ht="12.75">
      <c r="B47" s="23">
        <v>2005</v>
      </c>
      <c r="C47" s="21">
        <v>48782</v>
      </c>
      <c r="D47" s="21">
        <v>3343</v>
      </c>
      <c r="E47" s="21">
        <v>40935</v>
      </c>
      <c r="F47" s="21">
        <v>78</v>
      </c>
      <c r="G47" s="21">
        <v>3075</v>
      </c>
      <c r="H47" s="21">
        <v>624</v>
      </c>
      <c r="I47" s="21">
        <v>727</v>
      </c>
      <c r="J47" s="21">
        <v>443</v>
      </c>
      <c r="K47" s="21">
        <v>5560</v>
      </c>
    </row>
    <row r="48" spans="2:11" ht="12.75">
      <c r="B48" s="23">
        <v>2006</v>
      </c>
      <c r="C48" s="21">
        <v>48759</v>
      </c>
      <c r="D48" s="21">
        <v>3361</v>
      </c>
      <c r="E48" s="21">
        <v>41439</v>
      </c>
      <c r="F48" s="21">
        <v>77</v>
      </c>
      <c r="G48" s="21">
        <v>2961</v>
      </c>
      <c r="H48" s="21">
        <v>659</v>
      </c>
      <c r="I48" s="21">
        <f>48759-D48-E48-F48-G48-H48</f>
        <v>262</v>
      </c>
      <c r="J48" s="21">
        <v>471</v>
      </c>
      <c r="K48" s="21">
        <v>5622</v>
      </c>
    </row>
    <row r="49" spans="1:11" ht="12.75">
      <c r="A49" t="s">
        <v>19</v>
      </c>
      <c r="B49" s="32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2.75">
      <c r="A50" t="s">
        <v>55</v>
      </c>
      <c r="B50" s="32">
        <v>2003</v>
      </c>
      <c r="C50" s="21">
        <v>96777</v>
      </c>
      <c r="D50" s="21">
        <v>6905</v>
      </c>
      <c r="E50" s="21">
        <v>75677</v>
      </c>
      <c r="F50" s="21">
        <v>117</v>
      </c>
      <c r="G50" s="21">
        <v>5025</v>
      </c>
      <c r="H50" s="21">
        <v>7286</v>
      </c>
      <c r="I50" s="21">
        <v>1767</v>
      </c>
      <c r="J50" s="21">
        <v>850</v>
      </c>
      <c r="K50" s="21">
        <v>15147</v>
      </c>
    </row>
    <row r="51" spans="2:11" ht="12.75">
      <c r="B51" s="23">
        <v>2004</v>
      </c>
      <c r="C51" s="21">
        <v>97524</v>
      </c>
      <c r="D51" s="21">
        <v>6984</v>
      </c>
      <c r="E51" s="21">
        <v>76446</v>
      </c>
      <c r="F51" s="21">
        <v>115</v>
      </c>
      <c r="G51" s="21">
        <v>4939</v>
      </c>
      <c r="H51" s="21">
        <v>7266</v>
      </c>
      <c r="I51" s="21">
        <v>1774</v>
      </c>
      <c r="J51" s="21">
        <v>917</v>
      </c>
      <c r="K51" s="21">
        <v>15587</v>
      </c>
    </row>
    <row r="52" spans="2:11" ht="12.75">
      <c r="B52" s="23">
        <v>2005</v>
      </c>
      <c r="C52" s="21">
        <v>98006</v>
      </c>
      <c r="D52" s="21">
        <v>6985</v>
      </c>
      <c r="E52" s="21">
        <v>77194</v>
      </c>
      <c r="F52" s="21">
        <v>99</v>
      </c>
      <c r="G52" s="21">
        <v>4710</v>
      </c>
      <c r="H52" s="21">
        <v>7270</v>
      </c>
      <c r="I52" s="21">
        <v>1748</v>
      </c>
      <c r="J52" s="21">
        <v>936</v>
      </c>
      <c r="K52" s="21">
        <v>16063</v>
      </c>
    </row>
    <row r="53" spans="2:11" ht="12.75">
      <c r="B53" s="23">
        <v>2006</v>
      </c>
      <c r="C53" s="21">
        <v>98407</v>
      </c>
      <c r="D53" s="21">
        <v>7032</v>
      </c>
      <c r="E53" s="21">
        <v>78701</v>
      </c>
      <c r="F53" s="21">
        <v>97</v>
      </c>
      <c r="G53" s="21">
        <v>4649</v>
      </c>
      <c r="H53" s="21">
        <v>7238</v>
      </c>
      <c r="I53" s="21">
        <f>98407-D53-E53-F53-G53-H53</f>
        <v>690</v>
      </c>
      <c r="J53" s="21">
        <v>1056</v>
      </c>
      <c r="K53" s="21">
        <v>16425</v>
      </c>
    </row>
    <row r="54" spans="2:11" ht="12.75">
      <c r="B54" s="32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2.75">
      <c r="A55" t="s">
        <v>60</v>
      </c>
      <c r="B55" s="32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2.75">
      <c r="A56" t="s">
        <v>19</v>
      </c>
      <c r="B56" s="32">
        <v>2003</v>
      </c>
      <c r="C56" s="21">
        <v>125065</v>
      </c>
      <c r="D56" s="21">
        <v>8434</v>
      </c>
      <c r="E56" s="21">
        <v>104262</v>
      </c>
      <c r="F56" s="21">
        <v>151</v>
      </c>
      <c r="G56" s="21">
        <v>5752</v>
      </c>
      <c r="H56" s="21">
        <v>4536</v>
      </c>
      <c r="I56" s="21">
        <v>1930</v>
      </c>
      <c r="J56" s="21">
        <v>1098</v>
      </c>
      <c r="K56" s="21">
        <v>13907</v>
      </c>
    </row>
    <row r="57" spans="2:11" ht="12.75">
      <c r="B57" s="23">
        <v>2004</v>
      </c>
      <c r="C57" s="21">
        <v>126257</v>
      </c>
      <c r="D57" s="21">
        <v>8622</v>
      </c>
      <c r="E57" s="21">
        <v>105196</v>
      </c>
      <c r="F57" s="21">
        <v>157</v>
      </c>
      <c r="G57" s="21">
        <v>5799</v>
      </c>
      <c r="H57" s="21">
        <v>4495</v>
      </c>
      <c r="I57" s="21">
        <v>1988</v>
      </c>
      <c r="J57" s="21">
        <v>1217</v>
      </c>
      <c r="K57" s="21">
        <v>14279</v>
      </c>
    </row>
    <row r="58" spans="2:11" ht="12.75">
      <c r="B58" s="23">
        <v>2005</v>
      </c>
      <c r="C58" s="21">
        <v>127094</v>
      </c>
      <c r="D58" s="21">
        <v>8792</v>
      </c>
      <c r="E58" s="21">
        <v>105904</v>
      </c>
      <c r="F58" s="21">
        <v>142</v>
      </c>
      <c r="G58" s="21">
        <v>5709</v>
      </c>
      <c r="H58" s="21">
        <v>4492</v>
      </c>
      <c r="I58" s="21">
        <v>2055</v>
      </c>
      <c r="J58" s="21">
        <v>1265</v>
      </c>
      <c r="K58" s="21">
        <v>14814</v>
      </c>
    </row>
    <row r="59" spans="2:11" ht="12.75">
      <c r="B59" s="23">
        <v>2006</v>
      </c>
      <c r="C59" s="21">
        <v>128007</v>
      </c>
      <c r="D59" s="21">
        <v>9095</v>
      </c>
      <c r="E59" s="21">
        <v>107908</v>
      </c>
      <c r="F59" s="21">
        <v>137</v>
      </c>
      <c r="G59" s="21">
        <v>5645</v>
      </c>
      <c r="H59" s="21">
        <v>4500</v>
      </c>
      <c r="I59" s="21">
        <f>128007-D59-E59-F59-G59-H59</f>
        <v>722</v>
      </c>
      <c r="J59" s="21">
        <v>1362</v>
      </c>
      <c r="K59" s="21">
        <v>15392</v>
      </c>
    </row>
    <row r="60" ht="12.75">
      <c r="A60" t="s">
        <v>43</v>
      </c>
    </row>
    <row r="62" spans="1:2" ht="13.5">
      <c r="A62" s="25" t="s">
        <v>62</v>
      </c>
      <c r="B62" s="25"/>
    </row>
    <row r="63" spans="1:2" ht="13.5">
      <c r="A63" s="25" t="s">
        <v>63</v>
      </c>
      <c r="B63" s="25"/>
    </row>
    <row r="65" spans="1:2" ht="12.75">
      <c r="A65" s="24" t="s">
        <v>44</v>
      </c>
      <c r="B65" s="31"/>
    </row>
    <row r="71" spans="1:11" ht="5.25" customHeight="1">
      <c r="A71" s="23"/>
      <c r="B71" s="32"/>
      <c r="C71" s="13"/>
      <c r="D71" s="13"/>
      <c r="E71" s="13"/>
      <c r="F71" s="13"/>
      <c r="G71" s="13"/>
      <c r="H71" s="13"/>
      <c r="I71" s="13"/>
      <c r="J71" s="13"/>
      <c r="K71" s="13"/>
    </row>
    <row r="77" ht="6" customHeight="1"/>
    <row r="83" ht="5.25" customHeight="1"/>
    <row r="89" ht="6" customHeight="1"/>
    <row r="95" ht="6" customHeight="1"/>
    <row r="101" ht="5.25" customHeight="1"/>
    <row r="107" ht="5.25" customHeight="1"/>
  </sheetData>
  <mergeCells count="9">
    <mergeCell ref="D18:I18"/>
    <mergeCell ref="A15:K15"/>
    <mergeCell ref="A16:K16"/>
    <mergeCell ref="D19:D22"/>
    <mergeCell ref="F19:F22"/>
    <mergeCell ref="G19:G22"/>
    <mergeCell ref="H19:H22"/>
    <mergeCell ref="E19:E22"/>
    <mergeCell ref="J18:J22"/>
  </mergeCells>
  <printOptions/>
  <pageMargins left="0.74" right="0.2" top="0.35" bottom="0.27" header="0.21" footer="0.19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8.7109375" style="0" customWidth="1"/>
    <col min="2" max="2" width="5.00390625" style="0" bestFit="1" customWidth="1"/>
    <col min="3" max="3" width="8.140625" style="18" bestFit="1" customWidth="1"/>
    <col min="4" max="4" width="7.421875" style="18" customWidth="1"/>
    <col min="5" max="5" width="9.57421875" style="18" customWidth="1"/>
    <col min="6" max="6" width="7.7109375" style="18" customWidth="1"/>
    <col min="7" max="7" width="7.8515625" style="18" customWidth="1"/>
    <col min="8" max="8" width="7.57421875" style="18" customWidth="1"/>
    <col min="9" max="9" width="7.8515625" style="18" bestFit="1" customWidth="1"/>
    <col min="10" max="10" width="8.7109375" style="18" customWidth="1"/>
    <col min="11" max="11" width="9.7109375" style="18" bestFit="1" customWidth="1"/>
  </cols>
  <sheetData>
    <row r="1" spans="1:11" ht="12.75">
      <c r="A1" s="5"/>
      <c r="B1" s="5"/>
      <c r="K1" s="19"/>
    </row>
    <row r="2" spans="2:11" ht="12.75">
      <c r="B2" s="47" t="s">
        <v>61</v>
      </c>
      <c r="C2" s="7" t="s">
        <v>11</v>
      </c>
      <c r="D2" s="44" t="s">
        <v>14</v>
      </c>
      <c r="E2" s="45"/>
      <c r="F2" s="45"/>
      <c r="G2" s="45"/>
      <c r="H2" s="45"/>
      <c r="I2" s="53"/>
      <c r="J2" s="49" t="s">
        <v>72</v>
      </c>
      <c r="K2" s="8" t="s">
        <v>49</v>
      </c>
    </row>
    <row r="3" spans="1:11" ht="12.75">
      <c r="A3" s="2" t="s">
        <v>27</v>
      </c>
      <c r="B3" s="48"/>
      <c r="C3" s="8" t="s">
        <v>12</v>
      </c>
      <c r="D3" s="10"/>
      <c r="E3" s="2" t="s">
        <v>16</v>
      </c>
      <c r="F3" s="49" t="s">
        <v>64</v>
      </c>
      <c r="G3" s="49" t="s">
        <v>65</v>
      </c>
      <c r="H3" s="49" t="s">
        <v>66</v>
      </c>
      <c r="I3" s="2" t="s">
        <v>20</v>
      </c>
      <c r="J3" s="50"/>
      <c r="K3" s="8" t="s">
        <v>11</v>
      </c>
    </row>
    <row r="4" spans="1:11" ht="12.75">
      <c r="A4" s="6" t="s">
        <v>51</v>
      </c>
      <c r="B4" s="48"/>
      <c r="C4" s="8" t="s">
        <v>13</v>
      </c>
      <c r="D4" s="11" t="s">
        <v>11</v>
      </c>
      <c r="E4" s="2" t="s">
        <v>17</v>
      </c>
      <c r="F4" s="50"/>
      <c r="G4" s="50"/>
      <c r="H4" s="50"/>
      <c r="I4" s="2" t="s">
        <v>11</v>
      </c>
      <c r="J4" s="50"/>
      <c r="K4" s="8" t="s">
        <v>12</v>
      </c>
    </row>
    <row r="5" spans="1:11" ht="12.75">
      <c r="A5" s="6" t="s">
        <v>50</v>
      </c>
      <c r="B5" s="48"/>
      <c r="C5" s="8" t="s">
        <v>25</v>
      </c>
      <c r="D5" s="11" t="s">
        <v>15</v>
      </c>
      <c r="E5" s="2" t="s">
        <v>18</v>
      </c>
      <c r="F5" s="50"/>
      <c r="G5" s="50"/>
      <c r="H5" s="50"/>
      <c r="I5" s="2" t="s">
        <v>12</v>
      </c>
      <c r="J5" s="50"/>
      <c r="K5" s="8" t="s">
        <v>23</v>
      </c>
    </row>
    <row r="6" spans="1:11" ht="14.25">
      <c r="A6" s="27"/>
      <c r="B6" s="52"/>
      <c r="C6" s="9" t="s">
        <v>26</v>
      </c>
      <c r="D6" s="12"/>
      <c r="E6" s="4" t="s">
        <v>67</v>
      </c>
      <c r="F6" s="51"/>
      <c r="G6" s="51"/>
      <c r="H6" s="51"/>
      <c r="I6" s="4" t="s">
        <v>68</v>
      </c>
      <c r="J6" s="51"/>
      <c r="K6" s="9" t="s">
        <v>24</v>
      </c>
    </row>
    <row r="7" spans="1:11" ht="12.75">
      <c r="A7" s="17"/>
      <c r="B7" s="37"/>
      <c r="C7" s="20"/>
      <c r="D7" s="20"/>
      <c r="E7" s="20"/>
      <c r="F7" s="20"/>
      <c r="G7" s="20"/>
      <c r="H7" s="20"/>
      <c r="I7" s="20"/>
      <c r="J7" s="20"/>
      <c r="K7" s="20"/>
    </row>
    <row r="8" spans="1:11" ht="12.75">
      <c r="A8" t="s">
        <v>0</v>
      </c>
      <c r="B8" s="23"/>
      <c r="C8" s="21"/>
      <c r="D8" s="21"/>
      <c r="E8" s="21"/>
      <c r="F8" s="21"/>
      <c r="G8" s="21"/>
      <c r="H8" s="21"/>
      <c r="I8" s="21"/>
      <c r="J8" s="21"/>
      <c r="K8" s="21"/>
    </row>
    <row r="9" spans="2:11" ht="12.75">
      <c r="B9" s="23">
        <v>2003</v>
      </c>
      <c r="C9" s="21">
        <v>121076</v>
      </c>
      <c r="D9" s="21">
        <v>8613</v>
      </c>
      <c r="E9" s="21">
        <v>95793</v>
      </c>
      <c r="F9" s="21">
        <v>218</v>
      </c>
      <c r="G9" s="21">
        <v>6358</v>
      </c>
      <c r="H9" s="21">
        <v>8002</v>
      </c>
      <c r="I9" s="21">
        <f>121076-D9-E9-F9-G9-H9</f>
        <v>2092</v>
      </c>
      <c r="J9" s="21">
        <v>1236</v>
      </c>
      <c r="K9" s="21">
        <v>19237</v>
      </c>
    </row>
    <row r="10" spans="2:11" ht="12.75">
      <c r="B10" s="23">
        <v>2004</v>
      </c>
      <c r="C10" s="21">
        <v>122488</v>
      </c>
      <c r="D10" s="21">
        <v>8717</v>
      </c>
      <c r="E10" s="21">
        <v>96962</v>
      </c>
      <c r="F10" s="21">
        <v>220</v>
      </c>
      <c r="G10" s="21">
        <v>6445</v>
      </c>
      <c r="H10" s="21">
        <v>7975</v>
      </c>
      <c r="I10" s="21">
        <f>122488-D10-E10-F10-G10-H10</f>
        <v>2169</v>
      </c>
      <c r="J10" s="21">
        <v>1398</v>
      </c>
      <c r="K10" s="21">
        <v>19761</v>
      </c>
    </row>
    <row r="11" spans="2:11" ht="12.75">
      <c r="B11" s="23">
        <v>2005</v>
      </c>
      <c r="C11" s="21">
        <v>123376</v>
      </c>
      <c r="D11" s="21">
        <v>8853</v>
      </c>
      <c r="E11" s="21">
        <v>97535</v>
      </c>
      <c r="F11" s="21">
        <v>197</v>
      </c>
      <c r="G11" s="21">
        <v>6551</v>
      </c>
      <c r="H11" s="21">
        <v>7966</v>
      </c>
      <c r="I11" s="21">
        <f>123376-D11-E11-F11-G11-H11</f>
        <v>2274</v>
      </c>
      <c r="J11" s="21">
        <v>1471</v>
      </c>
      <c r="K11" s="21">
        <v>20307</v>
      </c>
    </row>
    <row r="12" spans="2:11" ht="12.75">
      <c r="B12" s="23">
        <v>2006</v>
      </c>
      <c r="C12" s="21">
        <v>124039</v>
      </c>
      <c r="D12" s="21">
        <v>8929</v>
      </c>
      <c r="E12" s="21">
        <v>99450</v>
      </c>
      <c r="F12" s="21">
        <v>208</v>
      </c>
      <c r="G12" s="21">
        <v>6746</v>
      </c>
      <c r="H12" s="21">
        <v>7986</v>
      </c>
      <c r="I12" s="21">
        <f>124039-D12-E12-F12-G12-H12</f>
        <v>720</v>
      </c>
      <c r="J12" s="21">
        <v>1648</v>
      </c>
      <c r="K12" s="21">
        <v>20957</v>
      </c>
    </row>
    <row r="13" spans="2:11" ht="12.75">
      <c r="B13" s="23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2.75">
      <c r="A14" t="s">
        <v>1</v>
      </c>
      <c r="B14" s="23"/>
      <c r="C14" s="21"/>
      <c r="D14" s="21"/>
      <c r="E14" s="21"/>
      <c r="F14" s="21"/>
      <c r="G14" s="21"/>
      <c r="H14" s="21"/>
      <c r="I14" s="21"/>
      <c r="J14" s="21"/>
      <c r="K14" s="21"/>
    </row>
    <row r="15" spans="2:11" ht="12.75">
      <c r="B15" s="23">
        <v>2003</v>
      </c>
      <c r="C15" s="21">
        <v>138091</v>
      </c>
      <c r="D15" s="21">
        <v>9764</v>
      </c>
      <c r="E15" s="21">
        <v>114206</v>
      </c>
      <c r="F15" s="21">
        <v>122</v>
      </c>
      <c r="G15" s="21">
        <v>6181</v>
      </c>
      <c r="H15" s="21">
        <v>5390</v>
      </c>
      <c r="I15" s="21">
        <v>2428</v>
      </c>
      <c r="J15" s="21">
        <v>1259</v>
      </c>
      <c r="K15" s="21">
        <v>16044</v>
      </c>
    </row>
    <row r="16" spans="2:11" ht="12.75">
      <c r="B16" s="23">
        <v>2004</v>
      </c>
      <c r="C16" s="21">
        <v>140412</v>
      </c>
      <c r="D16" s="21">
        <v>10082</v>
      </c>
      <c r="E16" s="21">
        <v>116097</v>
      </c>
      <c r="F16" s="21">
        <v>107</v>
      </c>
      <c r="G16" s="21">
        <v>6119</v>
      </c>
      <c r="H16" s="21">
        <v>5427</v>
      </c>
      <c r="I16" s="21">
        <v>2580</v>
      </c>
      <c r="J16" s="21">
        <v>1532</v>
      </c>
      <c r="K16" s="21">
        <v>16649</v>
      </c>
    </row>
    <row r="17" spans="2:11" ht="12.75">
      <c r="B17" s="23">
        <v>2005</v>
      </c>
      <c r="C17" s="21">
        <v>142237</v>
      </c>
      <c r="D17" s="21">
        <v>10324</v>
      </c>
      <c r="E17" s="21">
        <v>117635</v>
      </c>
      <c r="F17" s="21">
        <v>104</v>
      </c>
      <c r="G17" s="21">
        <v>6095</v>
      </c>
      <c r="H17" s="21">
        <v>5456</v>
      </c>
      <c r="I17" s="21">
        <v>2623</v>
      </c>
      <c r="J17" s="21">
        <v>1602</v>
      </c>
      <c r="K17" s="21">
        <v>17163</v>
      </c>
    </row>
    <row r="18" spans="2:11" ht="12.75">
      <c r="B18" s="23">
        <v>2006</v>
      </c>
      <c r="C18" s="21">
        <v>143515</v>
      </c>
      <c r="D18" s="21">
        <v>10517</v>
      </c>
      <c r="E18" s="21">
        <v>120415</v>
      </c>
      <c r="F18" s="21">
        <v>85</v>
      </c>
      <c r="G18" s="21">
        <v>6071</v>
      </c>
      <c r="H18" s="21">
        <v>5509</v>
      </c>
      <c r="I18" s="21">
        <f>143515-D18-E18-F18-G18-H18</f>
        <v>918</v>
      </c>
      <c r="J18" s="21">
        <v>1721</v>
      </c>
      <c r="K18" s="21">
        <v>17679</v>
      </c>
    </row>
    <row r="19" spans="2:11" ht="12.75">
      <c r="B19" s="23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2.75">
      <c r="A20" t="s">
        <v>28</v>
      </c>
      <c r="B20" s="23"/>
      <c r="C20" s="21"/>
      <c r="D20" s="21"/>
      <c r="E20" s="21"/>
      <c r="F20" s="21"/>
      <c r="G20" s="21"/>
      <c r="H20" s="21"/>
      <c r="I20" s="21"/>
      <c r="J20" s="21"/>
      <c r="K20" s="22"/>
    </row>
    <row r="21" spans="2:11" ht="12.75">
      <c r="B21" s="23">
        <v>2003</v>
      </c>
      <c r="C21" s="21" t="s">
        <v>29</v>
      </c>
      <c r="D21" s="21" t="s">
        <v>30</v>
      </c>
      <c r="E21" s="21" t="s">
        <v>31</v>
      </c>
      <c r="F21" s="21">
        <v>349</v>
      </c>
      <c r="G21" s="21" t="s">
        <v>32</v>
      </c>
      <c r="H21" s="21" t="s">
        <v>33</v>
      </c>
      <c r="I21" s="21" t="s">
        <v>34</v>
      </c>
      <c r="J21" s="21">
        <v>1976</v>
      </c>
      <c r="K21" s="22" t="s">
        <v>35</v>
      </c>
    </row>
    <row r="22" spans="2:11" ht="12.75">
      <c r="B22" s="23">
        <v>2004</v>
      </c>
      <c r="C22" s="21" t="s">
        <v>36</v>
      </c>
      <c r="D22" s="21" t="s">
        <v>37</v>
      </c>
      <c r="E22" s="21" t="s">
        <v>38</v>
      </c>
      <c r="F22" s="21">
        <v>346</v>
      </c>
      <c r="G22" s="21" t="s">
        <v>39</v>
      </c>
      <c r="H22" s="21" t="s">
        <v>40</v>
      </c>
      <c r="I22" s="21" t="s">
        <v>41</v>
      </c>
      <c r="J22" s="21">
        <v>2103</v>
      </c>
      <c r="K22" s="22" t="s">
        <v>42</v>
      </c>
    </row>
    <row r="23" spans="2:11" ht="12.75">
      <c r="B23" s="23">
        <v>2005</v>
      </c>
      <c r="C23" s="21">
        <v>195054</v>
      </c>
      <c r="D23" s="21">
        <v>13157</v>
      </c>
      <c r="E23" s="21">
        <v>163698</v>
      </c>
      <c r="F23" s="21">
        <v>360</v>
      </c>
      <c r="G23" s="21">
        <v>9944</v>
      </c>
      <c r="H23" s="21">
        <v>4871</v>
      </c>
      <c r="I23" s="21">
        <v>3024</v>
      </c>
      <c r="J23" s="21">
        <v>2149</v>
      </c>
      <c r="K23" s="22">
        <v>19337</v>
      </c>
    </row>
    <row r="24" spans="2:11" ht="12.75">
      <c r="B24" s="23">
        <v>2006</v>
      </c>
      <c r="C24" s="21">
        <v>195358</v>
      </c>
      <c r="D24" s="21">
        <v>13410</v>
      </c>
      <c r="E24" s="21">
        <v>166022</v>
      </c>
      <c r="F24" s="21">
        <v>338</v>
      </c>
      <c r="G24" s="21">
        <v>9932</v>
      </c>
      <c r="H24" s="21">
        <v>4858</v>
      </c>
      <c r="I24" s="21">
        <f>195358-D24-E24-F24-G24-H24</f>
        <v>798</v>
      </c>
      <c r="J24" s="21">
        <v>2281</v>
      </c>
      <c r="K24" s="22">
        <v>19775</v>
      </c>
    </row>
    <row r="25" spans="1:11" ht="12.75" hidden="1">
      <c r="A25">
        <v>2005</v>
      </c>
      <c r="B25" s="23"/>
      <c r="C25" s="21"/>
      <c r="D25" s="21"/>
      <c r="E25" s="21"/>
      <c r="F25" s="21"/>
      <c r="G25" s="21"/>
      <c r="H25" s="21"/>
      <c r="I25" s="21"/>
      <c r="J25" s="21"/>
      <c r="K25" s="22"/>
    </row>
    <row r="26" spans="2:11" ht="12.75">
      <c r="B26" s="23"/>
      <c r="C26" s="21"/>
      <c r="D26" s="21"/>
      <c r="E26" s="21"/>
      <c r="F26" s="21"/>
      <c r="G26" s="21"/>
      <c r="H26" s="21"/>
      <c r="I26" s="21"/>
      <c r="J26" s="21"/>
      <c r="K26" s="22"/>
    </row>
    <row r="27" spans="1:11" ht="12.75">
      <c r="A27" t="s">
        <v>2</v>
      </c>
      <c r="B27" s="23"/>
      <c r="C27" s="13"/>
      <c r="D27" s="13"/>
      <c r="E27" s="13"/>
      <c r="F27" s="13"/>
      <c r="G27" s="13"/>
      <c r="H27" s="13"/>
      <c r="I27" s="13"/>
      <c r="J27" s="13"/>
      <c r="K27" s="3"/>
    </row>
    <row r="28" spans="2:11" ht="12.75">
      <c r="B28" s="23">
        <v>2003</v>
      </c>
      <c r="C28" s="13">
        <v>88416</v>
      </c>
      <c r="D28" s="13">
        <v>6725</v>
      </c>
      <c r="E28" s="13">
        <v>71747</v>
      </c>
      <c r="F28" s="13">
        <v>147</v>
      </c>
      <c r="G28" s="13">
        <v>3961</v>
      </c>
      <c r="H28" s="13">
        <v>4100</v>
      </c>
      <c r="I28" s="13">
        <v>1736</v>
      </c>
      <c r="J28" s="13">
        <v>1067</v>
      </c>
      <c r="K28" s="3">
        <v>10653</v>
      </c>
    </row>
    <row r="29" spans="2:11" ht="12.75">
      <c r="B29" s="23">
        <v>2004</v>
      </c>
      <c r="C29" s="13">
        <v>89890</v>
      </c>
      <c r="D29" s="13">
        <v>6849</v>
      </c>
      <c r="E29" s="13">
        <v>73073</v>
      </c>
      <c r="F29" s="13">
        <v>147</v>
      </c>
      <c r="G29" s="13">
        <v>4011</v>
      </c>
      <c r="H29" s="13">
        <v>4030</v>
      </c>
      <c r="I29" s="13">
        <v>1780</v>
      </c>
      <c r="J29" s="13">
        <v>1235</v>
      </c>
      <c r="K29" s="3">
        <v>11014</v>
      </c>
    </row>
    <row r="30" spans="2:11" ht="12.75">
      <c r="B30" s="23">
        <v>2005</v>
      </c>
      <c r="C30" s="13">
        <v>91265</v>
      </c>
      <c r="D30" s="13">
        <v>7005</v>
      </c>
      <c r="E30" s="13">
        <v>74259</v>
      </c>
      <c r="F30" s="13">
        <v>146</v>
      </c>
      <c r="G30" s="13">
        <v>3981</v>
      </c>
      <c r="H30" s="13">
        <v>4048</v>
      </c>
      <c r="I30" s="13">
        <v>1826</v>
      </c>
      <c r="J30" s="13">
        <v>1286</v>
      </c>
      <c r="K30" s="3">
        <v>11462</v>
      </c>
    </row>
    <row r="31" spans="2:11" ht="12.75">
      <c r="B31" s="23">
        <v>2006</v>
      </c>
      <c r="C31" s="13">
        <v>92167</v>
      </c>
      <c r="D31" s="13">
        <v>7209</v>
      </c>
      <c r="E31" s="13">
        <v>76311</v>
      </c>
      <c r="F31" s="13">
        <v>145</v>
      </c>
      <c r="G31" s="13">
        <v>3940</v>
      </c>
      <c r="H31" s="13">
        <v>4066</v>
      </c>
      <c r="I31" s="21">
        <f>92167-D31-E31-F31-G31-H31</f>
        <v>496</v>
      </c>
      <c r="J31" s="21">
        <v>1414</v>
      </c>
      <c r="K31" s="3">
        <v>11758</v>
      </c>
    </row>
    <row r="32" spans="2:11" ht="12.75">
      <c r="B32" s="23"/>
      <c r="C32" s="13"/>
      <c r="D32" s="13"/>
      <c r="E32" s="13"/>
      <c r="F32" s="13"/>
      <c r="G32" s="13"/>
      <c r="H32" s="13"/>
      <c r="I32" s="13"/>
      <c r="J32" s="13"/>
      <c r="K32" s="3"/>
    </row>
    <row r="33" spans="1:11" ht="12.75">
      <c r="A33" t="s">
        <v>3</v>
      </c>
      <c r="B33" s="23"/>
      <c r="C33" s="21"/>
      <c r="D33" s="21"/>
      <c r="E33" s="21"/>
      <c r="F33" s="21"/>
      <c r="G33" s="21"/>
      <c r="H33" s="21"/>
      <c r="I33" s="21"/>
      <c r="J33" s="21"/>
      <c r="K33" s="22"/>
    </row>
    <row r="34" spans="2:11" ht="12.75">
      <c r="B34" s="23">
        <v>2003</v>
      </c>
      <c r="C34" s="21">
        <v>192969</v>
      </c>
      <c r="D34" s="21">
        <v>13631</v>
      </c>
      <c r="E34" s="21">
        <v>157085</v>
      </c>
      <c r="F34" s="21">
        <v>163</v>
      </c>
      <c r="G34" s="21">
        <v>8816</v>
      </c>
      <c r="H34" s="21">
        <v>9659</v>
      </c>
      <c r="I34" s="21">
        <v>3615</v>
      </c>
      <c r="J34" s="21">
        <v>2147</v>
      </c>
      <c r="K34" s="22">
        <v>23383</v>
      </c>
    </row>
    <row r="35" spans="2:11" ht="12.75">
      <c r="B35" s="23">
        <v>2004</v>
      </c>
      <c r="C35" s="21">
        <v>194859</v>
      </c>
      <c r="D35" s="21">
        <v>13938</v>
      </c>
      <c r="E35" s="21">
        <v>158504</v>
      </c>
      <c r="F35" s="21">
        <v>163</v>
      </c>
      <c r="G35" s="21">
        <v>8804</v>
      </c>
      <c r="H35" s="21">
        <v>9684</v>
      </c>
      <c r="I35" s="21">
        <v>3766</v>
      </c>
      <c r="J35" s="21">
        <v>2518</v>
      </c>
      <c r="K35" s="22">
        <v>24257</v>
      </c>
    </row>
    <row r="36" spans="2:11" ht="12.75">
      <c r="B36" s="23">
        <v>2005</v>
      </c>
      <c r="C36" s="21">
        <v>197282</v>
      </c>
      <c r="D36" s="21">
        <v>14167</v>
      </c>
      <c r="E36" s="21">
        <v>160624</v>
      </c>
      <c r="F36" s="21">
        <v>163</v>
      </c>
      <c r="G36" s="21">
        <v>8742</v>
      </c>
      <c r="H36" s="21">
        <v>9668</v>
      </c>
      <c r="I36" s="21">
        <v>3918</v>
      </c>
      <c r="J36" s="21">
        <v>2664</v>
      </c>
      <c r="K36" s="22">
        <v>25125</v>
      </c>
    </row>
    <row r="37" spans="2:11" ht="12.75">
      <c r="B37" s="23">
        <v>2006</v>
      </c>
      <c r="C37" s="21">
        <v>198322</v>
      </c>
      <c r="D37" s="21">
        <v>14297</v>
      </c>
      <c r="E37" s="21">
        <v>164189</v>
      </c>
      <c r="F37" s="21">
        <v>158</v>
      </c>
      <c r="G37" s="21">
        <v>8808</v>
      </c>
      <c r="H37" s="21">
        <v>9712</v>
      </c>
      <c r="I37" s="21">
        <f>198322-D37-E37-F37-G37-H37</f>
        <v>1158</v>
      </c>
      <c r="J37" s="21">
        <v>2912</v>
      </c>
      <c r="K37" s="22">
        <v>25902</v>
      </c>
    </row>
    <row r="38" spans="2:11" ht="12.75">
      <c r="B38" s="23"/>
      <c r="C38" s="21"/>
      <c r="D38" s="21"/>
      <c r="E38" s="21"/>
      <c r="F38" s="21"/>
      <c r="G38" s="21"/>
      <c r="H38" s="21"/>
      <c r="I38" s="21"/>
      <c r="J38" s="21"/>
      <c r="K38" s="22"/>
    </row>
    <row r="39" spans="1:11" ht="12.75">
      <c r="A39" t="s">
        <v>4</v>
      </c>
      <c r="B39" s="23"/>
      <c r="C39" s="21"/>
      <c r="D39" s="21"/>
      <c r="E39" s="21"/>
      <c r="F39" s="21"/>
      <c r="G39" s="21"/>
      <c r="H39" s="21"/>
      <c r="I39" s="21"/>
      <c r="J39" s="21"/>
      <c r="K39" s="22"/>
    </row>
    <row r="40" spans="2:11" ht="12.75">
      <c r="B40" s="23">
        <v>2003</v>
      </c>
      <c r="C40" s="21">
        <v>142095</v>
      </c>
      <c r="D40" s="21">
        <v>10788</v>
      </c>
      <c r="E40" s="21">
        <v>112048</v>
      </c>
      <c r="F40" s="21">
        <v>313</v>
      </c>
      <c r="G40" s="21">
        <v>6785</v>
      </c>
      <c r="H40" s="21">
        <v>9410</v>
      </c>
      <c r="I40" s="21">
        <v>2751</v>
      </c>
      <c r="J40" s="21">
        <v>1788</v>
      </c>
      <c r="K40" s="22">
        <v>22490</v>
      </c>
    </row>
    <row r="41" spans="2:11" ht="12.75">
      <c r="B41" s="23">
        <v>2004</v>
      </c>
      <c r="C41" s="21">
        <v>144521</v>
      </c>
      <c r="D41" s="21">
        <v>11192</v>
      </c>
      <c r="E41" s="21">
        <v>113855</v>
      </c>
      <c r="F41" s="21">
        <v>309</v>
      </c>
      <c r="G41" s="21">
        <v>6767</v>
      </c>
      <c r="H41" s="21">
        <v>9476</v>
      </c>
      <c r="I41" s="21">
        <v>2922</v>
      </c>
      <c r="J41" s="21">
        <v>2069</v>
      </c>
      <c r="K41" s="22">
        <v>23205</v>
      </c>
    </row>
    <row r="42" spans="2:11" ht="12.75">
      <c r="B42" s="23">
        <v>2005</v>
      </c>
      <c r="C42" s="21">
        <v>147185</v>
      </c>
      <c r="D42" s="21">
        <v>11403</v>
      </c>
      <c r="E42" s="21">
        <v>115829</v>
      </c>
      <c r="F42" s="21">
        <v>288</v>
      </c>
      <c r="G42" s="21">
        <v>6791</v>
      </c>
      <c r="H42" s="21">
        <v>9770</v>
      </c>
      <c r="I42" s="21">
        <v>3104</v>
      </c>
      <c r="J42" s="21">
        <v>2255</v>
      </c>
      <c r="K42" s="22">
        <v>24063</v>
      </c>
    </row>
    <row r="43" spans="2:11" ht="12.75">
      <c r="B43" s="23">
        <v>2006</v>
      </c>
      <c r="C43" s="21">
        <v>148851</v>
      </c>
      <c r="D43" s="21">
        <v>11610</v>
      </c>
      <c r="E43" s="21">
        <v>119403</v>
      </c>
      <c r="F43" s="21">
        <v>276</v>
      </c>
      <c r="G43" s="21">
        <v>6838</v>
      </c>
      <c r="H43" s="21">
        <v>9949</v>
      </c>
      <c r="I43" s="21">
        <f>148851-D43-E43-F43-G43-H43</f>
        <v>775</v>
      </c>
      <c r="J43" s="21">
        <v>2508</v>
      </c>
      <c r="K43" s="22">
        <v>24843</v>
      </c>
    </row>
    <row r="44" spans="2:11" ht="12.75">
      <c r="B44" s="23"/>
      <c r="C44" s="21"/>
      <c r="D44" s="21"/>
      <c r="E44" s="21"/>
      <c r="F44" s="21"/>
      <c r="G44" s="21"/>
      <c r="H44" s="21"/>
      <c r="I44" s="21"/>
      <c r="J44" s="21"/>
      <c r="K44" s="22"/>
    </row>
    <row r="45" spans="1:11" ht="12.75">
      <c r="A45" t="s">
        <v>5</v>
      </c>
      <c r="B45" s="23"/>
      <c r="C45" s="21"/>
      <c r="D45" s="21"/>
      <c r="E45" s="21"/>
      <c r="F45" s="21"/>
      <c r="G45" s="21"/>
      <c r="H45" s="21"/>
      <c r="I45" s="21"/>
      <c r="J45" s="21"/>
      <c r="K45" s="22"/>
    </row>
    <row r="46" spans="2:11" ht="12.75">
      <c r="B46" s="23">
        <v>2003</v>
      </c>
      <c r="C46" s="21">
        <v>188958</v>
      </c>
      <c r="D46" s="21">
        <v>13085</v>
      </c>
      <c r="E46" s="21">
        <v>155854</v>
      </c>
      <c r="F46" s="21">
        <v>95</v>
      </c>
      <c r="G46" s="21">
        <v>10333</v>
      </c>
      <c r="H46" s="21">
        <v>6366</v>
      </c>
      <c r="I46" s="21">
        <v>3225</v>
      </c>
      <c r="J46" s="21">
        <v>2017</v>
      </c>
      <c r="K46" s="22">
        <v>21062</v>
      </c>
    </row>
    <row r="47" spans="2:11" ht="12.75">
      <c r="B47" s="23">
        <v>2004</v>
      </c>
      <c r="C47" s="21">
        <v>188740</v>
      </c>
      <c r="D47" s="21">
        <v>13445</v>
      </c>
      <c r="E47" s="21">
        <v>155339</v>
      </c>
      <c r="F47" s="21">
        <v>94</v>
      </c>
      <c r="G47" s="21">
        <v>10298</v>
      </c>
      <c r="H47" s="21">
        <v>6314</v>
      </c>
      <c r="I47" s="21">
        <v>3250</v>
      </c>
      <c r="J47" s="21">
        <v>2155</v>
      </c>
      <c r="K47" s="22">
        <v>21531</v>
      </c>
    </row>
    <row r="48" spans="2:11" ht="12.75">
      <c r="B48" s="23">
        <v>2005</v>
      </c>
      <c r="C48" s="21">
        <v>189594</v>
      </c>
      <c r="D48" s="21">
        <v>13778</v>
      </c>
      <c r="E48" s="21">
        <v>155944</v>
      </c>
      <c r="F48" s="21">
        <v>106</v>
      </c>
      <c r="G48" s="21">
        <v>10230</v>
      </c>
      <c r="H48" s="21">
        <v>6247</v>
      </c>
      <c r="I48" s="21">
        <v>3289</v>
      </c>
      <c r="J48" s="21">
        <v>2203</v>
      </c>
      <c r="K48" s="22">
        <v>22167</v>
      </c>
    </row>
    <row r="49" spans="2:11" ht="12.75">
      <c r="B49" s="23">
        <v>2006</v>
      </c>
      <c r="C49" s="21">
        <v>190778</v>
      </c>
      <c r="D49" s="21">
        <v>14115</v>
      </c>
      <c r="E49" s="21">
        <v>159114</v>
      </c>
      <c r="F49" s="21">
        <v>105</v>
      </c>
      <c r="G49" s="21">
        <v>10159</v>
      </c>
      <c r="H49" s="21">
        <v>6275</v>
      </c>
      <c r="I49" s="21">
        <f>190778-D49-E49-F49-G49-H49</f>
        <v>1010</v>
      </c>
      <c r="J49" s="21">
        <v>2432</v>
      </c>
      <c r="K49" s="22">
        <v>22799</v>
      </c>
    </row>
    <row r="50" spans="2:11" ht="12.75">
      <c r="B50" s="23"/>
      <c r="C50" s="21"/>
      <c r="D50" s="21"/>
      <c r="E50" s="21"/>
      <c r="F50" s="21"/>
      <c r="G50" s="21"/>
      <c r="H50" s="21"/>
      <c r="I50" s="21"/>
      <c r="J50" s="21"/>
      <c r="K50" s="22"/>
    </row>
    <row r="51" spans="1:11" ht="12.75">
      <c r="A51" t="s">
        <v>6</v>
      </c>
      <c r="B51" s="23"/>
      <c r="C51" s="21"/>
      <c r="D51" s="21"/>
      <c r="E51" s="21"/>
      <c r="F51" s="21"/>
      <c r="G51" s="21"/>
      <c r="H51" s="21"/>
      <c r="I51" s="21"/>
      <c r="J51" s="21"/>
      <c r="K51" s="22"/>
    </row>
    <row r="52" spans="2:11" ht="12.75">
      <c r="B52" s="23">
        <v>2003</v>
      </c>
      <c r="C52" s="21">
        <v>94233</v>
      </c>
      <c r="D52" s="21">
        <v>7150</v>
      </c>
      <c r="E52" s="21">
        <v>75358</v>
      </c>
      <c r="F52" s="21">
        <v>173</v>
      </c>
      <c r="G52" s="21">
        <v>4572</v>
      </c>
      <c r="H52" s="21">
        <v>5333</v>
      </c>
      <c r="I52" s="21">
        <v>1647</v>
      </c>
      <c r="J52" s="21">
        <v>942</v>
      </c>
      <c r="K52" s="22">
        <v>13157</v>
      </c>
    </row>
    <row r="53" spans="2:11" ht="12.75">
      <c r="B53" s="23">
        <v>2004</v>
      </c>
      <c r="C53" s="21">
        <v>95425</v>
      </c>
      <c r="D53" s="21">
        <v>7315</v>
      </c>
      <c r="E53" s="21">
        <v>76430</v>
      </c>
      <c r="F53" s="21">
        <v>181</v>
      </c>
      <c r="G53" s="21">
        <v>4521</v>
      </c>
      <c r="H53" s="21">
        <v>5295</v>
      </c>
      <c r="I53" s="21">
        <v>1683</v>
      </c>
      <c r="J53" s="21">
        <v>1066</v>
      </c>
      <c r="K53" s="22">
        <v>13479</v>
      </c>
    </row>
    <row r="54" spans="2:11" ht="12.75">
      <c r="B54" s="23">
        <v>2005</v>
      </c>
      <c r="C54" s="21">
        <v>95949</v>
      </c>
      <c r="D54" s="21">
        <v>7487</v>
      </c>
      <c r="E54" s="21">
        <v>76856</v>
      </c>
      <c r="F54" s="21">
        <v>179</v>
      </c>
      <c r="G54" s="21">
        <v>4447</v>
      </c>
      <c r="H54" s="21">
        <v>5276</v>
      </c>
      <c r="I54" s="21">
        <v>1704</v>
      </c>
      <c r="J54" s="21">
        <v>1075</v>
      </c>
      <c r="K54" s="22">
        <v>13878</v>
      </c>
    </row>
    <row r="55" spans="2:11" ht="12.75">
      <c r="B55" s="23">
        <v>2006</v>
      </c>
      <c r="C55" s="21">
        <v>96211</v>
      </c>
      <c r="D55" s="21">
        <v>7700</v>
      </c>
      <c r="E55" s="21">
        <v>78191</v>
      </c>
      <c r="F55" s="21">
        <v>174</v>
      </c>
      <c r="G55" s="21">
        <v>4353</v>
      </c>
      <c r="H55" s="21">
        <v>5216</v>
      </c>
      <c r="I55" s="21">
        <f>96211-D55-E55-F55-G55-H55</f>
        <v>577</v>
      </c>
      <c r="J55" s="21">
        <v>1152</v>
      </c>
      <c r="K55" s="22">
        <v>14277</v>
      </c>
    </row>
    <row r="56" spans="2:11" ht="12.75">
      <c r="B56" s="23"/>
      <c r="C56" s="21"/>
      <c r="D56" s="21"/>
      <c r="E56" s="21"/>
      <c r="F56" s="21"/>
      <c r="G56" s="21"/>
      <c r="H56" s="21"/>
      <c r="I56" s="21"/>
      <c r="J56" s="21"/>
      <c r="K56" s="22"/>
    </row>
    <row r="57" spans="1:11" ht="12.75">
      <c r="A57" t="s">
        <v>7</v>
      </c>
      <c r="B57" s="23"/>
      <c r="C57" s="21"/>
      <c r="D57" s="21"/>
      <c r="E57" s="21"/>
      <c r="F57" s="21"/>
      <c r="G57" s="21"/>
      <c r="H57" s="21"/>
      <c r="I57" s="21"/>
      <c r="J57" s="21"/>
      <c r="K57" s="22"/>
    </row>
    <row r="58" spans="2:11" ht="12.75">
      <c r="B58" s="23">
        <v>2003</v>
      </c>
      <c r="C58" s="21">
        <v>159131</v>
      </c>
      <c r="D58" s="21">
        <v>10532</v>
      </c>
      <c r="E58" s="21">
        <v>133983</v>
      </c>
      <c r="F58" s="21">
        <v>129</v>
      </c>
      <c r="G58" s="21">
        <v>8298</v>
      </c>
      <c r="H58" s="21">
        <v>3602</v>
      </c>
      <c r="I58" s="21">
        <v>2587</v>
      </c>
      <c r="J58" s="21">
        <v>1530</v>
      </c>
      <c r="K58" s="22">
        <v>14158</v>
      </c>
    </row>
    <row r="59" spans="2:11" ht="12.75">
      <c r="B59" s="23">
        <v>2004</v>
      </c>
      <c r="C59" s="21">
        <v>160700</v>
      </c>
      <c r="D59" s="21">
        <v>10799</v>
      </c>
      <c r="E59" s="21">
        <v>135199</v>
      </c>
      <c r="F59" s="21">
        <v>116</v>
      </c>
      <c r="G59" s="21">
        <v>8257</v>
      </c>
      <c r="H59" s="21">
        <v>3640</v>
      </c>
      <c r="I59" s="21">
        <v>2689</v>
      </c>
      <c r="J59" s="21">
        <v>1687</v>
      </c>
      <c r="K59" s="22">
        <v>14675</v>
      </c>
    </row>
    <row r="60" spans="2:11" ht="12.75">
      <c r="B60" s="23">
        <v>2005</v>
      </c>
      <c r="C60" s="21">
        <v>161763</v>
      </c>
      <c r="D60" s="21">
        <v>10926</v>
      </c>
      <c r="E60" s="21">
        <v>136055</v>
      </c>
      <c r="F60" s="21">
        <v>92</v>
      </c>
      <c r="G60" s="21">
        <v>8284</v>
      </c>
      <c r="H60" s="21">
        <v>3653</v>
      </c>
      <c r="I60" s="21">
        <v>2753</v>
      </c>
      <c r="J60" s="21">
        <v>1742</v>
      </c>
      <c r="K60" s="22">
        <v>15056</v>
      </c>
    </row>
    <row r="61" spans="2:11" ht="12.75">
      <c r="B61" s="23">
        <v>2006</v>
      </c>
      <c r="C61" s="21">
        <v>162459</v>
      </c>
      <c r="D61" s="21">
        <v>11296</v>
      </c>
      <c r="E61" s="21">
        <v>138290</v>
      </c>
      <c r="F61" s="21">
        <v>79</v>
      </c>
      <c r="G61" s="21">
        <v>8202</v>
      </c>
      <c r="H61" s="21">
        <v>3656</v>
      </c>
      <c r="I61" s="21">
        <f>162459-D61-E61-F61-G61-H61</f>
        <v>936</v>
      </c>
      <c r="J61" s="21">
        <v>1874</v>
      </c>
      <c r="K61" s="22">
        <v>15495</v>
      </c>
    </row>
    <row r="64" spans="1:17" ht="22.5" customHeight="1">
      <c r="A64" s="38">
        <v>2</v>
      </c>
      <c r="B64" s="39"/>
      <c r="C64" s="39"/>
      <c r="D64" s="39"/>
      <c r="E64" s="40"/>
      <c r="F64" s="40"/>
      <c r="G64" s="40"/>
      <c r="H64" s="40"/>
      <c r="I64" s="40"/>
      <c r="J64" s="40"/>
      <c r="K64" s="39"/>
      <c r="L64" s="41"/>
      <c r="M64" s="42"/>
      <c r="N64" s="43"/>
      <c r="O64" s="43"/>
      <c r="P64" s="43"/>
      <c r="Q64" s="42"/>
    </row>
  </sheetData>
  <mergeCells count="6">
    <mergeCell ref="J2:J6"/>
    <mergeCell ref="B2:B6"/>
    <mergeCell ref="D2:I2"/>
    <mergeCell ref="F3:F6"/>
    <mergeCell ref="G3:G6"/>
    <mergeCell ref="H3:H6"/>
  </mergeCells>
  <printOptions/>
  <pageMargins left="0.17" right="0.17" top="0.37" bottom="0.3" header="0.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LangePe</cp:lastModifiedBy>
  <cp:lastPrinted>2006-11-07T11:26:59Z</cp:lastPrinted>
  <dcterms:created xsi:type="dcterms:W3CDTF">2005-03-11T11:10:15Z</dcterms:created>
  <dcterms:modified xsi:type="dcterms:W3CDTF">2006-11-07T11:27:02Z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